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C:\Users\Christian\Documents\pokern\"/>
    </mc:Choice>
  </mc:AlternateContent>
  <bookViews>
    <workbookView xWindow="0" yWindow="0" windowWidth="11980" windowHeight="6110" xr2:uid="{00000000-000D-0000-FFFF-FFFF00000000}"/>
  </bookViews>
  <sheets>
    <sheet name="aktuelle Serie (VIII)" sheetId="22" r:id="rId1"/>
    <sheet name="Ewige Tabelle" sheetId="2" r:id="rId2"/>
    <sheet name="Erfolge" sheetId="3" r:id="rId3"/>
    <sheet name="Serie VII" sheetId="20" r:id="rId4"/>
    <sheet name="Serie VI" sheetId="1" r:id="rId5"/>
    <sheet name="Serie V" sheetId="4" r:id="rId6"/>
    <sheet name="Serie IV" sheetId="5" r:id="rId7"/>
    <sheet name="Serie III" sheetId="6" r:id="rId8"/>
    <sheet name="Serie II" sheetId="7" r:id="rId9"/>
    <sheet name="Serie I" sheetId="8" r:id="rId10"/>
    <sheet name="Events einzeln" sheetId="9" r:id="rId11"/>
    <sheet name="Dateien" sheetId="10" r:id="rId12"/>
    <sheet name="H-ET" sheetId="11" state="hidden" r:id="rId13"/>
    <sheet name="H-VIII" sheetId="23" state="hidden" r:id="rId14"/>
    <sheet name="H-VII" sheetId="21" state="hidden" r:id="rId15"/>
    <sheet name="H-VI" sheetId="12" state="hidden" r:id="rId16"/>
    <sheet name="H-V" sheetId="13" state="hidden" r:id="rId17"/>
    <sheet name="H-IV" sheetId="14" state="hidden" r:id="rId18"/>
    <sheet name="H-III" sheetId="15" state="hidden" r:id="rId19"/>
    <sheet name="H-II" sheetId="16" state="hidden" r:id="rId20"/>
    <sheet name="H-I" sheetId="17" state="hidden" r:id="rId21"/>
    <sheet name="Auswertung" sheetId="18" state="hidden" r:id="rId22"/>
    <sheet name="Grundlagen" sheetId="19" state="hidden" r:id="rId23"/>
  </sheets>
  <definedNames>
    <definedName name="____xlnm.Print_Area">Dateien!$A$1:$M$31</definedName>
    <definedName name="____xlnm.Print_Area_1">Erfolge!$A$1:$M$31</definedName>
    <definedName name="____xlnm.Print_Area_2">'Events einzeln'!$A$1:$L$51</definedName>
    <definedName name="____xlnm.Print_Titles">(Auswertung!$A:$E,Auswertung!$1:$2)</definedName>
    <definedName name="____xlnm.Print_Titles_1">('Events einzeln'!$A:$F,'Events einzeln'!$1:$2)</definedName>
    <definedName name="___xlnm.Print_Area">Dateien!$A$1:$M$31</definedName>
    <definedName name="___xlnm.Print_Area_1">Erfolge!$A$1:$M$31</definedName>
    <definedName name="___xlnm.Print_Area_2">'Events einzeln'!$A$1:$L$51</definedName>
    <definedName name="___xlnm.Print_Titles">(Auswertung!$A:$E,Auswertung!$1:$2)</definedName>
    <definedName name="___xlnm.Print_Titles_1">('Events einzeln'!$A:$F,'Events einzeln'!$1:$2)</definedName>
    <definedName name="__xlnm.Print_Area">Dateien!$A$1:$M$31</definedName>
    <definedName name="__xlnm.Print_Area_1">Erfolge!$A$1:$M$31</definedName>
    <definedName name="__xlnm.Print_Area_2">'Events einzeln'!$A$1:$L$39</definedName>
    <definedName name="__xlnm.Print_Titles">(Auswertung!$A:$E,Auswertung!$1:$2)</definedName>
    <definedName name="__xlnm.Print_Titles_1">('Events einzeln'!$A:$F,'Events einzeln'!$1:$2)</definedName>
    <definedName name="_xlnm.Print_Area" localSheetId="11">Dateien!$A$1:$M$31</definedName>
    <definedName name="_xlnm.Print_Area" localSheetId="2">Erfolge!$A$1:$M$31</definedName>
    <definedName name="_xlnm.Print_Titles" localSheetId="21">(Auswertung!$A:$E,Auswertung!$1:$2)</definedName>
    <definedName name="_xlnm.Print_Titles" localSheetId="10">('Events einzeln'!$A:$F,'Events einzeln'!$1:$2)</definedName>
    <definedName name="Excel_BuiltIn__FilterDatabase" localSheetId="2">Erfolge!$B$1:$K$57</definedName>
  </definedNames>
  <calcPr calcId="171027"/>
</workbook>
</file>

<file path=xl/calcChain.xml><?xml version="1.0" encoding="utf-8"?>
<calcChain xmlns="http://schemas.openxmlformats.org/spreadsheetml/2006/main">
  <c r="AN88" i="18" l="1"/>
  <c r="AL88" i="18"/>
  <c r="AH88" i="18"/>
  <c r="AF88" i="18"/>
  <c r="AB88" i="18"/>
  <c r="Z88" i="18"/>
  <c r="V88" i="18"/>
  <c r="T88" i="18"/>
  <c r="P88" i="18"/>
  <c r="N88" i="18"/>
  <c r="J88" i="18"/>
  <c r="H88" i="18"/>
  <c r="AN76" i="18"/>
  <c r="AH76" i="18"/>
  <c r="AB76" i="18"/>
  <c r="V76" i="18"/>
  <c r="P76" i="18"/>
  <c r="J76" i="18"/>
  <c r="AL76" i="18"/>
  <c r="AF76" i="18"/>
  <c r="Z76" i="18"/>
  <c r="T76" i="18"/>
  <c r="N76" i="18"/>
  <c r="H76" i="18"/>
  <c r="C14" i="23"/>
  <c r="F2" i="22" s="1"/>
  <c r="D11" i="23"/>
  <c r="D10" i="23"/>
  <c r="D9" i="23"/>
  <c r="D8" i="23"/>
  <c r="D7" i="23"/>
  <c r="D6" i="23"/>
  <c r="C14" i="21" l="1"/>
  <c r="D11" i="21"/>
  <c r="D10" i="21"/>
  <c r="D9" i="21"/>
  <c r="D8" i="21"/>
  <c r="D7" i="21"/>
  <c r="D6" i="21"/>
  <c r="F2" i="20" l="1"/>
  <c r="H52" i="18"/>
  <c r="H64" i="18"/>
  <c r="N64" i="18"/>
  <c r="N52" i="18"/>
  <c r="T64" i="18"/>
  <c r="T52" i="18"/>
  <c r="Z64" i="18"/>
  <c r="Z52" i="18"/>
  <c r="AF64" i="18"/>
  <c r="AF52" i="18"/>
  <c r="AL64" i="18"/>
  <c r="AL52" i="18"/>
  <c r="AN64" i="18"/>
  <c r="AH64" i="18"/>
  <c r="AB64" i="18"/>
  <c r="V64" i="18"/>
  <c r="P64" i="18"/>
  <c r="J64" i="18"/>
  <c r="F1" i="18" l="1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U1" i="18"/>
  <c r="V1" i="18"/>
  <c r="W1" i="18"/>
  <c r="X1" i="18"/>
  <c r="Y1" i="18"/>
  <c r="Z1" i="18"/>
  <c r="AA1" i="18"/>
  <c r="AB1" i="18"/>
  <c r="AC1" i="18"/>
  <c r="AD1" i="18"/>
  <c r="AE1" i="18"/>
  <c r="AF1" i="18"/>
  <c r="AG1" i="18"/>
  <c r="AH1" i="18"/>
  <c r="AI1" i="18"/>
  <c r="AJ1" i="18"/>
  <c r="AK1" i="18"/>
  <c r="AL1" i="18"/>
  <c r="AM1" i="18"/>
  <c r="AN1" i="18"/>
  <c r="AO1" i="18"/>
  <c r="A4" i="18"/>
  <c r="B4" i="18"/>
  <c r="D4" i="18"/>
  <c r="E4" i="18"/>
  <c r="F4" i="18"/>
  <c r="G4" i="18" s="1"/>
  <c r="L4" i="18"/>
  <c r="M4" i="18"/>
  <c r="R4" i="18"/>
  <c r="U4" i="18" s="1"/>
  <c r="V4" i="18" s="1"/>
  <c r="X4" i="18"/>
  <c r="AA4" i="18" s="1"/>
  <c r="AB4" i="18" s="1"/>
  <c r="Y4" i="18"/>
  <c r="Z4" i="18" s="1"/>
  <c r="AD4" i="18"/>
  <c r="AG4" i="18" s="1"/>
  <c r="AH4" i="18" s="1"/>
  <c r="AJ4" i="18"/>
  <c r="AM4" i="18" s="1"/>
  <c r="AN4" i="18" s="1"/>
  <c r="AK4" i="18"/>
  <c r="AL4" i="18" s="1"/>
  <c r="A5" i="18"/>
  <c r="B5" i="18"/>
  <c r="D5" i="18"/>
  <c r="E5" i="18"/>
  <c r="F5" i="18"/>
  <c r="G5" i="18"/>
  <c r="I5" i="18"/>
  <c r="L5" i="18"/>
  <c r="M5" i="18" s="1"/>
  <c r="R5" i="18"/>
  <c r="S5" i="18"/>
  <c r="U5" i="18"/>
  <c r="X5" i="18"/>
  <c r="Y5" i="18" s="1"/>
  <c r="AA5" i="18"/>
  <c r="AD5" i="18"/>
  <c r="AE5" i="18" s="1"/>
  <c r="AJ5" i="18"/>
  <c r="AK5" i="18" s="1"/>
  <c r="A6" i="18"/>
  <c r="B6" i="18"/>
  <c r="D6" i="18"/>
  <c r="E6" i="18"/>
  <c r="F6" i="18"/>
  <c r="I6" i="18" s="1"/>
  <c r="L6" i="18"/>
  <c r="M6" i="18" s="1"/>
  <c r="R6" i="18"/>
  <c r="U6" i="18" s="1"/>
  <c r="S6" i="18"/>
  <c r="X6" i="18"/>
  <c r="Y6" i="18" s="1"/>
  <c r="AD6" i="18"/>
  <c r="AG6" i="18" s="1"/>
  <c r="AJ6" i="18"/>
  <c r="AK6" i="18" s="1"/>
  <c r="AM6" i="18"/>
  <c r="A7" i="18"/>
  <c r="B7" i="18"/>
  <c r="D7" i="18"/>
  <c r="E7" i="18"/>
  <c r="F7" i="18"/>
  <c r="G7" i="18" s="1"/>
  <c r="L7" i="18"/>
  <c r="O7" i="18" s="1"/>
  <c r="M7" i="18"/>
  <c r="R7" i="18"/>
  <c r="S7" i="18" s="1"/>
  <c r="U7" i="18"/>
  <c r="X7" i="18"/>
  <c r="Y7" i="18" s="1"/>
  <c r="AD7" i="18"/>
  <c r="AJ7" i="18"/>
  <c r="AK7" i="18" s="1"/>
  <c r="A8" i="18"/>
  <c r="B8" i="18"/>
  <c r="D8" i="18"/>
  <c r="E8" i="18"/>
  <c r="F8" i="18"/>
  <c r="G8" i="18" s="1"/>
  <c r="I8" i="18"/>
  <c r="L8" i="18"/>
  <c r="O8" i="18" s="1"/>
  <c r="R8" i="18"/>
  <c r="S8" i="18" s="1"/>
  <c r="U8" i="18"/>
  <c r="X8" i="18"/>
  <c r="AA8" i="18" s="1"/>
  <c r="AD8" i="18"/>
  <c r="AG8" i="18" s="1"/>
  <c r="AJ8" i="18"/>
  <c r="A9" i="18"/>
  <c r="B9" i="18"/>
  <c r="D9" i="18"/>
  <c r="E9" i="18"/>
  <c r="F9" i="18"/>
  <c r="G9" i="18" s="1"/>
  <c r="L9" i="18"/>
  <c r="O9" i="18" s="1"/>
  <c r="M9" i="18"/>
  <c r="R9" i="18"/>
  <c r="S9" i="18"/>
  <c r="U9" i="18"/>
  <c r="X9" i="18"/>
  <c r="Y9" i="18" s="1"/>
  <c r="AD9" i="18"/>
  <c r="AG9" i="18" s="1"/>
  <c r="AE9" i="18"/>
  <c r="AJ9" i="18"/>
  <c r="AK9" i="18"/>
  <c r="AM9" i="18"/>
  <c r="A10" i="18"/>
  <c r="B10" i="18"/>
  <c r="D10" i="18"/>
  <c r="E10" i="18"/>
  <c r="F10" i="18"/>
  <c r="I10" i="18" s="1"/>
  <c r="L10" i="18"/>
  <c r="R10" i="18"/>
  <c r="X10" i="18"/>
  <c r="Y10" i="18" s="1"/>
  <c r="AD10" i="18"/>
  <c r="AG10" i="18" s="1"/>
  <c r="AE10" i="18"/>
  <c r="AJ10" i="18"/>
  <c r="A11" i="18"/>
  <c r="B11" i="18"/>
  <c r="D11" i="18"/>
  <c r="E11" i="18"/>
  <c r="F11" i="18"/>
  <c r="G11" i="18"/>
  <c r="L11" i="18"/>
  <c r="M11" i="18" s="1"/>
  <c r="R11" i="18"/>
  <c r="U11" i="18" s="1"/>
  <c r="S11" i="18"/>
  <c r="X11" i="18"/>
  <c r="Y11" i="18"/>
  <c r="AA11" i="18"/>
  <c r="AD11" i="18"/>
  <c r="AE11" i="18" s="1"/>
  <c r="AJ11" i="18"/>
  <c r="AM11" i="18" s="1"/>
  <c r="AK11" i="18"/>
  <c r="A12" i="18"/>
  <c r="B12" i="18"/>
  <c r="D12" i="18"/>
  <c r="E12" i="18"/>
  <c r="F12" i="18"/>
  <c r="G12" i="18" s="1"/>
  <c r="I12" i="18"/>
  <c r="L12" i="18"/>
  <c r="O12" i="18" s="1"/>
  <c r="R12" i="18"/>
  <c r="U12" i="18"/>
  <c r="X12" i="18"/>
  <c r="AD12" i="18"/>
  <c r="AE12" i="18" s="1"/>
  <c r="AJ12" i="18"/>
  <c r="AM12" i="18" s="1"/>
  <c r="AK12" i="18"/>
  <c r="A13" i="18"/>
  <c r="B13" i="18"/>
  <c r="D13" i="18"/>
  <c r="E13" i="18"/>
  <c r="F13" i="18"/>
  <c r="G13" i="18" s="1"/>
  <c r="L13" i="18"/>
  <c r="O13" i="18"/>
  <c r="R13" i="18"/>
  <c r="S13" i="18" s="1"/>
  <c r="U13" i="18"/>
  <c r="X13" i="18"/>
  <c r="AD13" i="18"/>
  <c r="AE13" i="18" s="1"/>
  <c r="AG13" i="18"/>
  <c r="AJ13" i="18"/>
  <c r="AK13" i="18" s="1"/>
  <c r="A14" i="18"/>
  <c r="B14" i="18"/>
  <c r="D14" i="18"/>
  <c r="E14" i="18"/>
  <c r="F14" i="18"/>
  <c r="L14" i="18"/>
  <c r="R14" i="18"/>
  <c r="X14" i="18"/>
  <c r="AD14" i="18"/>
  <c r="AJ14" i="18"/>
  <c r="A15" i="18"/>
  <c r="B15" i="18"/>
  <c r="D15" i="18"/>
  <c r="E15" i="18"/>
  <c r="F15" i="18"/>
  <c r="G15" i="18" s="1"/>
  <c r="I15" i="18"/>
  <c r="L15" i="18"/>
  <c r="M15" i="18" s="1"/>
  <c r="R15" i="18"/>
  <c r="U15" i="18" s="1"/>
  <c r="S15" i="18"/>
  <c r="X15" i="18"/>
  <c r="Y15" i="18"/>
  <c r="AA15" i="18"/>
  <c r="AD15" i="18"/>
  <c r="AE15" i="18" s="1"/>
  <c r="AG15" i="18"/>
  <c r="AJ15" i="18"/>
  <c r="AK15" i="18" s="1"/>
  <c r="A16" i="18"/>
  <c r="B16" i="18"/>
  <c r="D16" i="18"/>
  <c r="E16" i="18"/>
  <c r="F16" i="18"/>
  <c r="L16" i="18"/>
  <c r="R16" i="18"/>
  <c r="S16" i="18" s="1"/>
  <c r="X16" i="18"/>
  <c r="AA16" i="18" s="1"/>
  <c r="AD16" i="18"/>
  <c r="AE16" i="18" s="1"/>
  <c r="AF16" i="18"/>
  <c r="AG16" i="18"/>
  <c r="AH16" i="18" s="1"/>
  <c r="AJ16" i="18"/>
  <c r="AM16" i="18" s="1"/>
  <c r="AN16" i="18"/>
  <c r="A17" i="18"/>
  <c r="B17" i="18"/>
  <c r="D17" i="18"/>
  <c r="E17" i="18"/>
  <c r="F17" i="18"/>
  <c r="G17" i="18" s="1"/>
  <c r="I17" i="18"/>
  <c r="L17" i="18"/>
  <c r="M17" i="18" s="1"/>
  <c r="R17" i="18"/>
  <c r="S17" i="18"/>
  <c r="U17" i="18"/>
  <c r="X17" i="18"/>
  <c r="Y17" i="18" s="1"/>
  <c r="AD17" i="18"/>
  <c r="AG17" i="18" s="1"/>
  <c r="AE17" i="18"/>
  <c r="AJ17" i="18"/>
  <c r="AK17" i="18" s="1"/>
  <c r="AM17" i="18"/>
  <c r="AN17" i="18"/>
  <c r="A18" i="18"/>
  <c r="B18" i="18"/>
  <c r="D18" i="18"/>
  <c r="E18" i="18"/>
  <c r="F18" i="18"/>
  <c r="L18" i="18"/>
  <c r="M18" i="18" s="1"/>
  <c r="O18" i="18"/>
  <c r="R18" i="18"/>
  <c r="S18" i="18" s="1"/>
  <c r="X18" i="18"/>
  <c r="Y18" i="18" s="1"/>
  <c r="AA18" i="18"/>
  <c r="AD18" i="18"/>
  <c r="AE18" i="18" s="1"/>
  <c r="AJ18" i="18"/>
  <c r="AK18" i="18" s="1"/>
  <c r="A19" i="18"/>
  <c r="B19" i="18"/>
  <c r="D19" i="18"/>
  <c r="E19" i="18"/>
  <c r="F19" i="18"/>
  <c r="I19" i="18"/>
  <c r="L19" i="18"/>
  <c r="M19" i="18" s="1"/>
  <c r="O19" i="18"/>
  <c r="R19" i="18"/>
  <c r="U19" i="18" s="1"/>
  <c r="X19" i="18"/>
  <c r="Y19" i="18"/>
  <c r="AA19" i="18"/>
  <c r="AD19" i="18"/>
  <c r="AG19" i="18" s="1"/>
  <c r="AJ19" i="18"/>
  <c r="AM19" i="18" s="1"/>
  <c r="AK19" i="18"/>
  <c r="A20" i="18"/>
  <c r="B20" i="18"/>
  <c r="D20" i="18"/>
  <c r="E20" i="18"/>
  <c r="F20" i="18"/>
  <c r="G20" i="18" s="1"/>
  <c r="I20" i="18"/>
  <c r="L20" i="18"/>
  <c r="R20" i="18"/>
  <c r="S20" i="18" s="1"/>
  <c r="X20" i="18"/>
  <c r="Y20" i="18"/>
  <c r="AD20" i="18"/>
  <c r="AE20" i="18" s="1"/>
  <c r="AJ20" i="18"/>
  <c r="AK20" i="18" s="1"/>
  <c r="A21" i="18"/>
  <c r="B21" i="18"/>
  <c r="D21" i="18"/>
  <c r="E21" i="18"/>
  <c r="F21" i="18"/>
  <c r="L21" i="18"/>
  <c r="R21" i="18"/>
  <c r="X21" i="18"/>
  <c r="AD21" i="18"/>
  <c r="AJ21" i="18"/>
  <c r="A22" i="18"/>
  <c r="B22" i="18"/>
  <c r="D22" i="18"/>
  <c r="E22" i="18"/>
  <c r="F22" i="18"/>
  <c r="L22" i="18"/>
  <c r="M22" i="18" s="1"/>
  <c r="R22" i="18"/>
  <c r="S22" i="18"/>
  <c r="X22" i="18"/>
  <c r="Y22" i="18" s="1"/>
  <c r="AD22" i="18"/>
  <c r="AE22" i="18" s="1"/>
  <c r="AJ22" i="18"/>
  <c r="A23" i="18"/>
  <c r="B23" i="18"/>
  <c r="D23" i="18"/>
  <c r="E23" i="18"/>
  <c r="F23" i="18"/>
  <c r="I23" i="18"/>
  <c r="L23" i="18"/>
  <c r="R23" i="18"/>
  <c r="U23" i="18"/>
  <c r="X23" i="18"/>
  <c r="Y23" i="18" s="1"/>
  <c r="AA23" i="18"/>
  <c r="AD23" i="18"/>
  <c r="AG23" i="18" s="1"/>
  <c r="AJ23" i="18"/>
  <c r="AK23" i="18"/>
  <c r="AM23" i="18"/>
  <c r="A24" i="18"/>
  <c r="B24" i="18"/>
  <c r="D24" i="18"/>
  <c r="E24" i="18"/>
  <c r="F24" i="18"/>
  <c r="G24" i="18" s="1"/>
  <c r="L24" i="18"/>
  <c r="R24" i="18"/>
  <c r="X24" i="18"/>
  <c r="Y24" i="18"/>
  <c r="AD24" i="18"/>
  <c r="AJ24" i="18"/>
  <c r="AM24" i="18" s="1"/>
  <c r="AK24" i="18"/>
  <c r="A25" i="18"/>
  <c r="B25" i="18"/>
  <c r="D25" i="18"/>
  <c r="E25" i="18"/>
  <c r="F25" i="18"/>
  <c r="L25" i="18"/>
  <c r="M25" i="18" s="1"/>
  <c r="O25" i="18"/>
  <c r="R25" i="18"/>
  <c r="S25" i="18" s="1"/>
  <c r="U25" i="18"/>
  <c r="X25" i="18"/>
  <c r="AD25" i="18"/>
  <c r="AE25" i="18" s="1"/>
  <c r="AG25" i="18"/>
  <c r="AJ25" i="18"/>
  <c r="A26" i="18"/>
  <c r="B26" i="18"/>
  <c r="D26" i="18"/>
  <c r="E26" i="18"/>
  <c r="F26" i="18"/>
  <c r="L26" i="18"/>
  <c r="M26" i="18" s="1"/>
  <c r="R26" i="18"/>
  <c r="X26" i="18"/>
  <c r="Y26" i="18" s="1"/>
  <c r="AA26" i="18"/>
  <c r="AD26" i="18"/>
  <c r="AG26" i="18" s="1"/>
  <c r="AJ26" i="18"/>
  <c r="AK26" i="18" s="1"/>
  <c r="A27" i="18"/>
  <c r="B27" i="18"/>
  <c r="D27" i="18"/>
  <c r="E27" i="18"/>
  <c r="F27" i="18"/>
  <c r="L27" i="18"/>
  <c r="R27" i="18"/>
  <c r="S27" i="18" s="1"/>
  <c r="X27" i="18"/>
  <c r="Y27" i="18" s="1"/>
  <c r="AA27" i="18"/>
  <c r="AD27" i="18"/>
  <c r="AG27" i="18" s="1"/>
  <c r="AJ27" i="18"/>
  <c r="AK27" i="18" s="1"/>
  <c r="AM27" i="18"/>
  <c r="A28" i="18"/>
  <c r="B28" i="18"/>
  <c r="D28" i="18"/>
  <c r="E28" i="18"/>
  <c r="F28" i="18"/>
  <c r="I28" i="18" s="1"/>
  <c r="L28" i="18"/>
  <c r="R28" i="18"/>
  <c r="X28" i="18"/>
  <c r="Y28" i="18"/>
  <c r="AD28" i="18"/>
  <c r="AG28" i="18"/>
  <c r="AJ28" i="18"/>
  <c r="A29" i="18"/>
  <c r="B29" i="18"/>
  <c r="D29" i="18"/>
  <c r="E29" i="18"/>
  <c r="F29" i="18"/>
  <c r="G29" i="18" s="1"/>
  <c r="I29" i="18"/>
  <c r="L29" i="18"/>
  <c r="R29" i="18"/>
  <c r="U29" i="18" s="1"/>
  <c r="S29" i="18"/>
  <c r="X29" i="18"/>
  <c r="AD29" i="18"/>
  <c r="AG29" i="18" s="1"/>
  <c r="AE29" i="18"/>
  <c r="AJ29" i="18"/>
  <c r="AK29" i="18"/>
  <c r="AM29" i="18"/>
  <c r="A30" i="18"/>
  <c r="B30" i="18"/>
  <c r="D30" i="18"/>
  <c r="E30" i="18"/>
  <c r="F30" i="18"/>
  <c r="G30" i="18" s="1"/>
  <c r="L30" i="18"/>
  <c r="O30" i="18" s="1"/>
  <c r="R30" i="18"/>
  <c r="X30" i="18"/>
  <c r="Y30" i="18" s="1"/>
  <c r="AA30" i="18"/>
  <c r="AD30" i="18"/>
  <c r="AJ30" i="18"/>
  <c r="AM30" i="18"/>
  <c r="A31" i="18"/>
  <c r="B31" i="18"/>
  <c r="D31" i="18"/>
  <c r="E31" i="18"/>
  <c r="F31" i="18"/>
  <c r="G31" i="18" s="1"/>
  <c r="L31" i="18"/>
  <c r="M31" i="18"/>
  <c r="O31" i="18"/>
  <c r="R31" i="18"/>
  <c r="S31" i="18" s="1"/>
  <c r="U31" i="18"/>
  <c r="X31" i="18"/>
  <c r="AD31" i="18"/>
  <c r="AE31" i="18" s="1"/>
  <c r="AJ31" i="18"/>
  <c r="A32" i="18"/>
  <c r="B32" i="18"/>
  <c r="D32" i="18"/>
  <c r="E32" i="18"/>
  <c r="F32" i="18"/>
  <c r="G32" i="18" s="1"/>
  <c r="I32" i="18"/>
  <c r="L32" i="18"/>
  <c r="O32" i="18" s="1"/>
  <c r="R32" i="18"/>
  <c r="S32" i="18" s="1"/>
  <c r="X32" i="18"/>
  <c r="AD32" i="18"/>
  <c r="AE32" i="18" s="1"/>
  <c r="AJ32" i="18"/>
  <c r="AM32" i="18" s="1"/>
  <c r="A33" i="18"/>
  <c r="B33" i="18"/>
  <c r="D33" i="18"/>
  <c r="E33" i="18"/>
  <c r="F33" i="18"/>
  <c r="L33" i="18"/>
  <c r="O33" i="18" s="1"/>
  <c r="M33" i="18"/>
  <c r="R33" i="18"/>
  <c r="S33" i="18" s="1"/>
  <c r="U33" i="18"/>
  <c r="X33" i="18"/>
  <c r="AA33" i="18" s="1"/>
  <c r="AD33" i="18"/>
  <c r="AE33" i="18"/>
  <c r="AG33" i="18"/>
  <c r="AJ33" i="18"/>
  <c r="A34" i="18"/>
  <c r="B34" i="18"/>
  <c r="D34" i="18"/>
  <c r="E34" i="18"/>
  <c r="F34" i="18"/>
  <c r="I34" i="18" s="1"/>
  <c r="G34" i="18"/>
  <c r="L34" i="18"/>
  <c r="R34" i="18"/>
  <c r="U34" i="18" s="1"/>
  <c r="S34" i="18"/>
  <c r="X34" i="18"/>
  <c r="AD34" i="18"/>
  <c r="AG34" i="18" s="1"/>
  <c r="AE34" i="18"/>
  <c r="AJ34" i="18"/>
  <c r="A35" i="18"/>
  <c r="B35" i="18"/>
  <c r="D35" i="18"/>
  <c r="E35" i="18"/>
  <c r="F35" i="18"/>
  <c r="L35" i="18"/>
  <c r="O35" i="18" s="1"/>
  <c r="R35" i="18"/>
  <c r="X35" i="18"/>
  <c r="AA35" i="18" s="1"/>
  <c r="Y35" i="18"/>
  <c r="AD35" i="18"/>
  <c r="AJ35" i="18"/>
  <c r="AM35" i="18" s="1"/>
  <c r="AK35" i="18"/>
  <c r="A36" i="18"/>
  <c r="B36" i="18"/>
  <c r="D36" i="18"/>
  <c r="E36" i="18"/>
  <c r="F36" i="18"/>
  <c r="G36" i="18" s="1"/>
  <c r="I36" i="18"/>
  <c r="L36" i="18"/>
  <c r="R36" i="18"/>
  <c r="S36" i="18" s="1"/>
  <c r="U36" i="18"/>
  <c r="X36" i="18"/>
  <c r="AD36" i="18"/>
  <c r="AE36" i="18" s="1"/>
  <c r="AG36" i="18"/>
  <c r="AJ36" i="18"/>
  <c r="A37" i="18"/>
  <c r="B37" i="18"/>
  <c r="D37" i="18"/>
  <c r="E37" i="18"/>
  <c r="F37" i="18"/>
  <c r="G37" i="18"/>
  <c r="I37" i="18"/>
  <c r="L37" i="18"/>
  <c r="R37" i="18"/>
  <c r="S37" i="18"/>
  <c r="U37" i="18"/>
  <c r="X37" i="18"/>
  <c r="AD37" i="18"/>
  <c r="AE37" i="18"/>
  <c r="AG37" i="18"/>
  <c r="AJ37" i="18"/>
  <c r="A38" i="18"/>
  <c r="B38" i="18"/>
  <c r="D38" i="18"/>
  <c r="E38" i="18"/>
  <c r="F38" i="18"/>
  <c r="I38" i="18" s="1"/>
  <c r="G38" i="18"/>
  <c r="L38" i="18"/>
  <c r="R38" i="18"/>
  <c r="U38" i="18" s="1"/>
  <c r="S38" i="18"/>
  <c r="X38" i="18"/>
  <c r="AD38" i="18"/>
  <c r="AG38" i="18" s="1"/>
  <c r="AE38" i="18"/>
  <c r="AJ38" i="18"/>
  <c r="A39" i="18"/>
  <c r="B39" i="18"/>
  <c r="D39" i="18"/>
  <c r="E39" i="18"/>
  <c r="F39" i="18"/>
  <c r="L39" i="18"/>
  <c r="O39" i="18" s="1"/>
  <c r="M39" i="18"/>
  <c r="R39" i="18"/>
  <c r="X39" i="18"/>
  <c r="AA39" i="18" s="1"/>
  <c r="Y39" i="18"/>
  <c r="AD39" i="18"/>
  <c r="AJ39" i="18"/>
  <c r="AM39" i="18" s="1"/>
  <c r="AK39" i="18"/>
  <c r="A40" i="18"/>
  <c r="B40" i="18"/>
  <c r="D40" i="18"/>
  <c r="E40" i="18"/>
  <c r="F40" i="18"/>
  <c r="G40" i="18" s="1"/>
  <c r="I40" i="18"/>
  <c r="J40" i="18" s="1"/>
  <c r="J41" i="18" s="1"/>
  <c r="L40" i="18"/>
  <c r="R40" i="18"/>
  <c r="S40" i="18" s="1"/>
  <c r="U40" i="18"/>
  <c r="V40" i="18" s="1"/>
  <c r="V41" i="18" s="1"/>
  <c r="X40" i="18"/>
  <c r="AD40" i="18"/>
  <c r="AE40" i="18" s="1"/>
  <c r="AG40" i="18"/>
  <c r="AH40" i="18" s="1"/>
  <c r="AJ40" i="18"/>
  <c r="A41" i="18"/>
  <c r="B41" i="18"/>
  <c r="D41" i="18"/>
  <c r="E41" i="18"/>
  <c r="F41" i="18"/>
  <c r="G41" i="18"/>
  <c r="I41" i="18"/>
  <c r="L41" i="18"/>
  <c r="R41" i="18"/>
  <c r="S41" i="18"/>
  <c r="U41" i="18"/>
  <c r="X41" i="18"/>
  <c r="AD41" i="18"/>
  <c r="AE41" i="18"/>
  <c r="AG41" i="18"/>
  <c r="AJ41" i="18"/>
  <c r="A42" i="18"/>
  <c r="B42" i="18"/>
  <c r="D42" i="18"/>
  <c r="E42" i="18"/>
  <c r="F42" i="18"/>
  <c r="I42" i="18" s="1"/>
  <c r="G42" i="18"/>
  <c r="L42" i="18"/>
  <c r="R42" i="18"/>
  <c r="U42" i="18" s="1"/>
  <c r="S42" i="18"/>
  <c r="X42" i="18"/>
  <c r="AD42" i="18"/>
  <c r="AG42" i="18" s="1"/>
  <c r="AE42" i="18"/>
  <c r="AJ42" i="18"/>
  <c r="A43" i="18"/>
  <c r="B43" i="18"/>
  <c r="D43" i="18"/>
  <c r="E43" i="18"/>
  <c r="F43" i="18"/>
  <c r="L43" i="18"/>
  <c r="O43" i="18" s="1"/>
  <c r="M43" i="18"/>
  <c r="R43" i="18"/>
  <c r="X43" i="18"/>
  <c r="AA43" i="18" s="1"/>
  <c r="Y43" i="18"/>
  <c r="AD43" i="18"/>
  <c r="AG43" i="18"/>
  <c r="AJ43" i="18"/>
  <c r="A44" i="18"/>
  <c r="B44" i="18"/>
  <c r="D44" i="18"/>
  <c r="E44" i="18"/>
  <c r="F44" i="18"/>
  <c r="G44" i="18" s="1"/>
  <c r="I44" i="18"/>
  <c r="L44" i="18"/>
  <c r="R44" i="18"/>
  <c r="S44" i="18" s="1"/>
  <c r="U44" i="18"/>
  <c r="X44" i="18"/>
  <c r="Y44" i="18" s="1"/>
  <c r="AD44" i="18"/>
  <c r="AE44" i="18" s="1"/>
  <c r="AG44" i="18"/>
  <c r="AJ44" i="18"/>
  <c r="AK44" i="18" s="1"/>
  <c r="A45" i="18"/>
  <c r="B45" i="18"/>
  <c r="D45" i="18"/>
  <c r="E45" i="18"/>
  <c r="F45" i="18"/>
  <c r="G45" i="18"/>
  <c r="I45" i="18"/>
  <c r="L45" i="18"/>
  <c r="R45" i="18"/>
  <c r="S45" i="18"/>
  <c r="U45" i="18"/>
  <c r="X45" i="18"/>
  <c r="AD45" i="18"/>
  <c r="AE45" i="18"/>
  <c r="AG45" i="18"/>
  <c r="AJ45" i="18"/>
  <c r="A46" i="18"/>
  <c r="B46" i="18"/>
  <c r="D46" i="18"/>
  <c r="E46" i="18"/>
  <c r="F46" i="18"/>
  <c r="I46" i="18" s="1"/>
  <c r="L46" i="18"/>
  <c r="M46" i="18" s="1"/>
  <c r="R46" i="18"/>
  <c r="X46" i="18"/>
  <c r="Y46" i="18" s="1"/>
  <c r="AA46" i="18"/>
  <c r="AD46" i="18"/>
  <c r="AG46" i="18" s="1"/>
  <c r="AJ46" i="18"/>
  <c r="AK46" i="18" s="1"/>
  <c r="AM46" i="18"/>
  <c r="A47" i="18"/>
  <c r="B47" i="18"/>
  <c r="D47" i="18"/>
  <c r="E47" i="18"/>
  <c r="F47" i="18"/>
  <c r="L47" i="18"/>
  <c r="M47" i="18" s="1"/>
  <c r="R47" i="18"/>
  <c r="S47" i="18" s="1"/>
  <c r="U47" i="18"/>
  <c r="X47" i="18"/>
  <c r="Y47" i="18"/>
  <c r="AA47" i="18"/>
  <c r="AD47" i="18"/>
  <c r="AJ47" i="18"/>
  <c r="AK47" i="18"/>
  <c r="AM47" i="18"/>
  <c r="A48" i="18"/>
  <c r="B48" i="18"/>
  <c r="D48" i="18"/>
  <c r="E48" i="18"/>
  <c r="F48" i="18"/>
  <c r="L48" i="18"/>
  <c r="O48" i="18" s="1"/>
  <c r="R48" i="18"/>
  <c r="S48" i="18" s="1"/>
  <c r="U48" i="18"/>
  <c r="X48" i="18"/>
  <c r="AA48" i="18" s="1"/>
  <c r="Y48" i="18"/>
  <c r="AD48" i="18"/>
  <c r="AE48" i="18" s="1"/>
  <c r="AJ48" i="18"/>
  <c r="AM48" i="18" s="1"/>
  <c r="A49" i="18"/>
  <c r="B49" i="18"/>
  <c r="D49" i="18"/>
  <c r="E49" i="18"/>
  <c r="F49" i="18"/>
  <c r="G49" i="18"/>
  <c r="I49" i="18"/>
  <c r="L49" i="18"/>
  <c r="M49" i="18" s="1"/>
  <c r="R49" i="18"/>
  <c r="U49" i="18" s="1"/>
  <c r="X49" i="18"/>
  <c r="AA49" i="18" s="1"/>
  <c r="AD49" i="18"/>
  <c r="AE49" i="18" s="1"/>
  <c r="AJ49" i="18"/>
  <c r="AM49" i="18" s="1"/>
  <c r="A50" i="18"/>
  <c r="B50" i="18"/>
  <c r="D50" i="18"/>
  <c r="E50" i="18"/>
  <c r="F50" i="18"/>
  <c r="I50" i="18" s="1"/>
  <c r="L50" i="18"/>
  <c r="R50" i="18"/>
  <c r="U50" i="18" s="1"/>
  <c r="X50" i="18"/>
  <c r="Y50" i="18" s="1"/>
  <c r="AD50" i="18"/>
  <c r="AG50" i="18" s="1"/>
  <c r="AE50" i="18"/>
  <c r="AJ50" i="18"/>
  <c r="AK50" i="18" s="1"/>
  <c r="A51" i="18"/>
  <c r="B51" i="18"/>
  <c r="D51" i="18"/>
  <c r="E51" i="18"/>
  <c r="F51" i="18"/>
  <c r="L51" i="18"/>
  <c r="M51" i="18" s="1"/>
  <c r="O51" i="18"/>
  <c r="R51" i="18"/>
  <c r="S51" i="18"/>
  <c r="U51" i="18"/>
  <c r="X51" i="18"/>
  <c r="Y51" i="18" s="1"/>
  <c r="AD51" i="18"/>
  <c r="AG51" i="18" s="1"/>
  <c r="AE51" i="18"/>
  <c r="AJ51" i="18"/>
  <c r="AK51" i="18"/>
  <c r="AM51" i="18"/>
  <c r="A52" i="18"/>
  <c r="B52" i="18"/>
  <c r="D52" i="18"/>
  <c r="E52" i="18"/>
  <c r="F52" i="18"/>
  <c r="G52" i="18" s="1"/>
  <c r="L52" i="18"/>
  <c r="O52" i="18" s="1"/>
  <c r="P52" i="18" s="1"/>
  <c r="R52" i="18"/>
  <c r="S52" i="18" s="1"/>
  <c r="X52" i="18"/>
  <c r="AA52" i="18" s="1"/>
  <c r="AB52" i="18" s="1"/>
  <c r="AD52" i="18"/>
  <c r="AE52" i="18" s="1"/>
  <c r="AJ52" i="18"/>
  <c r="AM52" i="18" s="1"/>
  <c r="AN52" i="18" s="1"/>
  <c r="A53" i="18"/>
  <c r="B53" i="18"/>
  <c r="D53" i="18"/>
  <c r="E53" i="18"/>
  <c r="F53" i="18"/>
  <c r="G53" i="18" s="1"/>
  <c r="I53" i="18"/>
  <c r="L53" i="18"/>
  <c r="M53" i="18"/>
  <c r="O53" i="18"/>
  <c r="R53" i="18"/>
  <c r="S53" i="18" s="1"/>
  <c r="X53" i="18"/>
  <c r="AA53" i="18" s="1"/>
  <c r="Y53" i="18"/>
  <c r="AD53" i="18"/>
  <c r="AE53" i="18" s="1"/>
  <c r="AG53" i="18"/>
  <c r="AJ53" i="18"/>
  <c r="AK53" i="18"/>
  <c r="AM53" i="18"/>
  <c r="A54" i="18"/>
  <c r="B54" i="18"/>
  <c r="D54" i="18"/>
  <c r="E54" i="18"/>
  <c r="F54" i="18"/>
  <c r="I54" i="18" s="1"/>
  <c r="L54" i="18"/>
  <c r="M54" i="18" s="1"/>
  <c r="R54" i="18"/>
  <c r="U54" i="18" s="1"/>
  <c r="X54" i="18"/>
  <c r="Y54" i="18" s="1"/>
  <c r="AD54" i="18"/>
  <c r="AG54" i="18" s="1"/>
  <c r="AJ54" i="18"/>
  <c r="AK54" i="18" s="1"/>
  <c r="A55" i="18"/>
  <c r="B55" i="18"/>
  <c r="D55" i="18"/>
  <c r="E55" i="18"/>
  <c r="F55" i="18"/>
  <c r="G55" i="18" s="1"/>
  <c r="I55" i="18"/>
  <c r="L55" i="18"/>
  <c r="M55" i="18"/>
  <c r="O55" i="18"/>
  <c r="R55" i="18"/>
  <c r="S55" i="18" s="1"/>
  <c r="X55" i="18"/>
  <c r="AA55" i="18" s="1"/>
  <c r="Y55" i="18"/>
  <c r="AD55" i="18"/>
  <c r="AE55" i="18" s="1"/>
  <c r="AG55" i="18"/>
  <c r="AJ55" i="18"/>
  <c r="AK55" i="18"/>
  <c r="AM55" i="18"/>
  <c r="A56" i="18"/>
  <c r="B56" i="18"/>
  <c r="D56" i="18"/>
  <c r="E56" i="18"/>
  <c r="F56" i="18"/>
  <c r="L56" i="18"/>
  <c r="O56" i="18" s="1"/>
  <c r="R56" i="18"/>
  <c r="X56" i="18"/>
  <c r="AA56" i="18" s="1"/>
  <c r="AD56" i="18"/>
  <c r="AJ56" i="18"/>
  <c r="AM56" i="18" s="1"/>
  <c r="A57" i="18"/>
  <c r="B57" i="18"/>
  <c r="D57" i="18"/>
  <c r="E57" i="18"/>
  <c r="F57" i="18"/>
  <c r="G57" i="18" s="1"/>
  <c r="I57" i="18"/>
  <c r="L57" i="18"/>
  <c r="M57" i="18"/>
  <c r="O57" i="18"/>
  <c r="R57" i="18"/>
  <c r="S57" i="18" s="1"/>
  <c r="X57" i="18"/>
  <c r="AA57" i="18" s="1"/>
  <c r="Y57" i="18"/>
  <c r="AD57" i="18"/>
  <c r="AE57" i="18" s="1"/>
  <c r="AG57" i="18"/>
  <c r="AJ57" i="18"/>
  <c r="AK57" i="18"/>
  <c r="AM57" i="18"/>
  <c r="A58" i="18"/>
  <c r="B58" i="18"/>
  <c r="D58" i="18"/>
  <c r="E58" i="18"/>
  <c r="F58" i="18"/>
  <c r="L58" i="18"/>
  <c r="R58" i="18"/>
  <c r="X58" i="18"/>
  <c r="AD58" i="18"/>
  <c r="AJ58" i="18"/>
  <c r="A59" i="18"/>
  <c r="B59" i="18"/>
  <c r="D59" i="18"/>
  <c r="E59" i="18"/>
  <c r="F59" i="18"/>
  <c r="G59" i="18" s="1"/>
  <c r="I59" i="18"/>
  <c r="L59" i="18"/>
  <c r="R59" i="18"/>
  <c r="S59" i="18" s="1"/>
  <c r="U59" i="18"/>
  <c r="X59" i="18"/>
  <c r="Y59" i="18" s="1"/>
  <c r="AA59" i="18"/>
  <c r="AD59" i="18"/>
  <c r="AG59" i="18" s="1"/>
  <c r="AE59" i="18"/>
  <c r="AJ59" i="18"/>
  <c r="A60" i="18"/>
  <c r="B60" i="18"/>
  <c r="D60" i="18"/>
  <c r="E60" i="18"/>
  <c r="F60" i="18"/>
  <c r="I60" i="18" s="1"/>
  <c r="L60" i="18"/>
  <c r="M60" i="18" s="1"/>
  <c r="R60" i="18"/>
  <c r="U60" i="18" s="1"/>
  <c r="X60" i="18"/>
  <c r="Y60" i="18" s="1"/>
  <c r="AD60" i="18"/>
  <c r="AG60" i="18" s="1"/>
  <c r="AJ60" i="18"/>
  <c r="AK60" i="18" s="1"/>
  <c r="A61" i="18"/>
  <c r="B61" i="18"/>
  <c r="D61" i="18"/>
  <c r="E61" i="18"/>
  <c r="F61" i="18"/>
  <c r="G61" i="18" s="1"/>
  <c r="I61" i="18"/>
  <c r="L61" i="18"/>
  <c r="M61" i="18"/>
  <c r="O61" i="18"/>
  <c r="R61" i="18"/>
  <c r="X61" i="18"/>
  <c r="Y61" i="18"/>
  <c r="AA61" i="18"/>
  <c r="AD61" i="18"/>
  <c r="AE61" i="18" s="1"/>
  <c r="AJ61" i="18"/>
  <c r="AK61" i="18" s="1"/>
  <c r="AM61" i="18"/>
  <c r="A62" i="18"/>
  <c r="B62" i="18"/>
  <c r="D62" i="18"/>
  <c r="E62" i="18"/>
  <c r="F62" i="18"/>
  <c r="G62" i="18" s="1"/>
  <c r="L62" i="18"/>
  <c r="O62" i="18" s="1"/>
  <c r="R62" i="18"/>
  <c r="S62" i="18" s="1"/>
  <c r="X62" i="18"/>
  <c r="AA62" i="18" s="1"/>
  <c r="AD62" i="18"/>
  <c r="AE62" i="18" s="1"/>
  <c r="AJ62" i="18"/>
  <c r="AM62" i="18" s="1"/>
  <c r="A63" i="18"/>
  <c r="B63" i="18"/>
  <c r="D63" i="18"/>
  <c r="E63" i="18"/>
  <c r="F63" i="18"/>
  <c r="G63" i="18" s="1"/>
  <c r="L63" i="18"/>
  <c r="O63" i="18" s="1"/>
  <c r="M63" i="18"/>
  <c r="R63" i="18"/>
  <c r="S63" i="18" s="1"/>
  <c r="U63" i="18"/>
  <c r="X63" i="18"/>
  <c r="Y63" i="18" s="1"/>
  <c r="AD63" i="18"/>
  <c r="AG63" i="18" s="1"/>
  <c r="AE63" i="18"/>
  <c r="AJ63" i="18"/>
  <c r="AM63" i="18" s="1"/>
  <c r="AK63" i="18"/>
  <c r="A64" i="18"/>
  <c r="B64" i="18"/>
  <c r="D64" i="18"/>
  <c r="E64" i="18"/>
  <c r="F64" i="18"/>
  <c r="I64" i="18" s="1"/>
  <c r="L64" i="18"/>
  <c r="M64" i="18" s="1"/>
  <c r="R64" i="18"/>
  <c r="U64" i="18" s="1"/>
  <c r="X64" i="18"/>
  <c r="Y64" i="18" s="1"/>
  <c r="AD64" i="18"/>
  <c r="AG64" i="18" s="1"/>
  <c r="AJ64" i="18"/>
  <c r="AK64" i="18" s="1"/>
  <c r="AM64" i="18"/>
  <c r="A65" i="18"/>
  <c r="B65" i="18"/>
  <c r="D65" i="18"/>
  <c r="E65" i="18"/>
  <c r="F65" i="18"/>
  <c r="L65" i="18"/>
  <c r="O65" i="18" s="1"/>
  <c r="M65" i="18"/>
  <c r="R65" i="18"/>
  <c r="U65" i="18" s="1"/>
  <c r="S65" i="18"/>
  <c r="X65" i="18"/>
  <c r="AD65" i="18"/>
  <c r="AG65" i="18" s="1"/>
  <c r="AE65" i="18"/>
  <c r="AJ65" i="18"/>
  <c r="AK65" i="18"/>
  <c r="AM65" i="18"/>
  <c r="A66" i="18"/>
  <c r="B66" i="18"/>
  <c r="D66" i="18"/>
  <c r="E66" i="18"/>
  <c r="F66" i="18"/>
  <c r="G66" i="18" s="1"/>
  <c r="L66" i="18"/>
  <c r="O66" i="18" s="1"/>
  <c r="M66" i="18"/>
  <c r="R66" i="18"/>
  <c r="X66" i="18"/>
  <c r="AA66" i="18" s="1"/>
  <c r="AD66" i="18"/>
  <c r="AE66" i="18" s="1"/>
  <c r="AG66" i="18"/>
  <c r="AJ66" i="18"/>
  <c r="AM66" i="18" s="1"/>
  <c r="AK66" i="18"/>
  <c r="A67" i="18"/>
  <c r="B67" i="18"/>
  <c r="D67" i="18"/>
  <c r="E67" i="18"/>
  <c r="F67" i="18"/>
  <c r="I67" i="18" s="1"/>
  <c r="G67" i="18"/>
  <c r="L67" i="18"/>
  <c r="M67" i="18" s="1"/>
  <c r="O67" i="18"/>
  <c r="R67" i="18"/>
  <c r="X67" i="18"/>
  <c r="AA67" i="18" s="1"/>
  <c r="Y67" i="18"/>
  <c r="AD67" i="18"/>
  <c r="AE67" i="18"/>
  <c r="AG67" i="18"/>
  <c r="AJ67" i="18"/>
  <c r="AK67" i="18"/>
  <c r="AM67" i="18"/>
  <c r="A68" i="18"/>
  <c r="B68" i="18"/>
  <c r="D68" i="18"/>
  <c r="E68" i="18"/>
  <c r="F68" i="18"/>
  <c r="G68" i="18" s="1"/>
  <c r="L68" i="18"/>
  <c r="O68" i="18" s="1"/>
  <c r="R68" i="18"/>
  <c r="S68" i="18" s="1"/>
  <c r="X68" i="18"/>
  <c r="AA68" i="18" s="1"/>
  <c r="AD68" i="18"/>
  <c r="AE68" i="18" s="1"/>
  <c r="AJ68" i="18"/>
  <c r="AM68" i="18" s="1"/>
  <c r="A69" i="18"/>
  <c r="B69" i="18"/>
  <c r="D69" i="18"/>
  <c r="E69" i="18"/>
  <c r="F69" i="18"/>
  <c r="G69" i="18"/>
  <c r="I69" i="18"/>
  <c r="L69" i="18"/>
  <c r="M69" i="18"/>
  <c r="O69" i="18"/>
  <c r="R69" i="18"/>
  <c r="X69" i="18"/>
  <c r="AA69" i="18" s="1"/>
  <c r="Y69" i="18"/>
  <c r="AD69" i="18"/>
  <c r="AE69" i="18"/>
  <c r="AG69" i="18"/>
  <c r="AJ69" i="18"/>
  <c r="AK69" i="18"/>
  <c r="AM69" i="18"/>
  <c r="A70" i="18"/>
  <c r="B70" i="18"/>
  <c r="D70" i="18"/>
  <c r="E70" i="18"/>
  <c r="F70" i="18"/>
  <c r="I70" i="18" s="1"/>
  <c r="L70" i="18"/>
  <c r="M70" i="18" s="1"/>
  <c r="R70" i="18"/>
  <c r="U70" i="18" s="1"/>
  <c r="X70" i="18"/>
  <c r="Y70" i="18" s="1"/>
  <c r="AD70" i="18"/>
  <c r="AG70" i="18" s="1"/>
  <c r="AJ70" i="18"/>
  <c r="AK70" i="18" s="1"/>
  <c r="A71" i="18"/>
  <c r="B71" i="18"/>
  <c r="D71" i="18"/>
  <c r="E71" i="18"/>
  <c r="F71" i="18"/>
  <c r="G71" i="18"/>
  <c r="I71" i="18"/>
  <c r="L71" i="18"/>
  <c r="M71" i="18"/>
  <c r="O71" i="18"/>
  <c r="R71" i="18"/>
  <c r="X71" i="18"/>
  <c r="AA71" i="18" s="1"/>
  <c r="Y71" i="18"/>
  <c r="AD71" i="18"/>
  <c r="AE71" i="18"/>
  <c r="AG71" i="18"/>
  <c r="AJ71" i="18"/>
  <c r="AK71" i="18"/>
  <c r="AM71" i="18"/>
  <c r="A72" i="18"/>
  <c r="B72" i="18"/>
  <c r="D72" i="18"/>
  <c r="E72" i="18"/>
  <c r="F72" i="18"/>
  <c r="L72" i="18"/>
  <c r="O72" i="18" s="1"/>
  <c r="R72" i="18"/>
  <c r="X72" i="18"/>
  <c r="AA72" i="18" s="1"/>
  <c r="AD72" i="18"/>
  <c r="AJ72" i="18"/>
  <c r="AM72" i="18" s="1"/>
  <c r="A73" i="18"/>
  <c r="B73" i="18"/>
  <c r="D73" i="18"/>
  <c r="E73" i="18"/>
  <c r="F73" i="18"/>
  <c r="G73" i="18"/>
  <c r="I73" i="18"/>
  <c r="L73" i="18"/>
  <c r="M73" i="18"/>
  <c r="O73" i="18"/>
  <c r="R73" i="18"/>
  <c r="X73" i="18"/>
  <c r="AA73" i="18" s="1"/>
  <c r="Y73" i="18"/>
  <c r="AD73" i="18"/>
  <c r="AE73" i="18"/>
  <c r="AG73" i="18"/>
  <c r="AJ73" i="18"/>
  <c r="AK73" i="18"/>
  <c r="AM73" i="18"/>
  <c r="A74" i="18"/>
  <c r="B74" i="18"/>
  <c r="D74" i="18"/>
  <c r="E74" i="18"/>
  <c r="F74" i="18"/>
  <c r="I74" i="18" s="1"/>
  <c r="L74" i="18"/>
  <c r="R74" i="18"/>
  <c r="U74" i="18" s="1"/>
  <c r="X74" i="18"/>
  <c r="AD74" i="18"/>
  <c r="AG74" i="18" s="1"/>
  <c r="AJ74" i="18"/>
  <c r="A75" i="18"/>
  <c r="B75" i="18"/>
  <c r="D75" i="18"/>
  <c r="E75" i="18"/>
  <c r="F75" i="18"/>
  <c r="I75" i="18" s="1"/>
  <c r="L75" i="18"/>
  <c r="R75" i="18"/>
  <c r="S75" i="18" s="1"/>
  <c r="U75" i="18"/>
  <c r="V75" i="18" s="1"/>
  <c r="X75" i="18"/>
  <c r="Y75" i="18" s="1"/>
  <c r="AD75" i="18"/>
  <c r="AJ75" i="18"/>
  <c r="AM75" i="18" s="1"/>
  <c r="A76" i="18"/>
  <c r="B76" i="18"/>
  <c r="D76" i="18"/>
  <c r="E76" i="18"/>
  <c r="F76" i="18"/>
  <c r="L76" i="18"/>
  <c r="R76" i="18"/>
  <c r="X76" i="18"/>
  <c r="AD76" i="18"/>
  <c r="AJ76" i="18"/>
  <c r="A77" i="18"/>
  <c r="B77" i="18"/>
  <c r="D77" i="18"/>
  <c r="E77" i="18"/>
  <c r="F77" i="18"/>
  <c r="L77" i="18"/>
  <c r="R77" i="18"/>
  <c r="S77" i="18" s="1"/>
  <c r="X77" i="18"/>
  <c r="AD77" i="18"/>
  <c r="AE77" i="18"/>
  <c r="AJ77" i="18"/>
  <c r="A78" i="18"/>
  <c r="B78" i="18"/>
  <c r="D78" i="18"/>
  <c r="E78" i="18"/>
  <c r="F78" i="18"/>
  <c r="I78" i="18" s="1"/>
  <c r="L78" i="18"/>
  <c r="R78" i="18"/>
  <c r="U78" i="18" s="1"/>
  <c r="X78" i="18"/>
  <c r="AD78" i="18"/>
  <c r="AG78" i="18" s="1"/>
  <c r="AJ78" i="18"/>
  <c r="A79" i="18"/>
  <c r="B79" i="18"/>
  <c r="D79" i="18"/>
  <c r="E79" i="18"/>
  <c r="F79" i="18"/>
  <c r="I79" i="18" s="1"/>
  <c r="L79" i="18"/>
  <c r="R79" i="18"/>
  <c r="U79" i="18" s="1"/>
  <c r="X79" i="18"/>
  <c r="AD79" i="18"/>
  <c r="AJ79" i="18"/>
  <c r="AK79" i="18" s="1"/>
  <c r="A80" i="18"/>
  <c r="B80" i="18"/>
  <c r="D80" i="18"/>
  <c r="E80" i="18"/>
  <c r="F80" i="18"/>
  <c r="L80" i="18"/>
  <c r="R80" i="18"/>
  <c r="X80" i="18"/>
  <c r="AD80" i="18"/>
  <c r="AJ80" i="18"/>
  <c r="A81" i="18"/>
  <c r="B81" i="18"/>
  <c r="D81" i="18"/>
  <c r="E81" i="18"/>
  <c r="F81" i="18"/>
  <c r="L81" i="18"/>
  <c r="R81" i="18"/>
  <c r="S81" i="18"/>
  <c r="X81" i="18"/>
  <c r="AD81" i="18"/>
  <c r="AE81" i="18" s="1"/>
  <c r="AJ81" i="18"/>
  <c r="AM81" i="18" s="1"/>
  <c r="A82" i="18"/>
  <c r="B82" i="18"/>
  <c r="D82" i="18"/>
  <c r="E82" i="18"/>
  <c r="F82" i="18"/>
  <c r="L82" i="18"/>
  <c r="R82" i="18"/>
  <c r="U82" i="18" s="1"/>
  <c r="X82" i="18"/>
  <c r="AD82" i="18"/>
  <c r="AG82" i="18" s="1"/>
  <c r="AJ82" i="18"/>
  <c r="A83" i="18"/>
  <c r="B83" i="18"/>
  <c r="D83" i="18"/>
  <c r="E83" i="18"/>
  <c r="F83" i="18"/>
  <c r="G83" i="18" s="1"/>
  <c r="L83" i="18"/>
  <c r="R83" i="18"/>
  <c r="X83" i="18"/>
  <c r="AD83" i="18"/>
  <c r="AE83" i="18" s="1"/>
  <c r="AJ83" i="18"/>
  <c r="A84" i="18"/>
  <c r="B84" i="18"/>
  <c r="D84" i="18"/>
  <c r="E84" i="18"/>
  <c r="F84" i="18"/>
  <c r="L84" i="18"/>
  <c r="R84" i="18"/>
  <c r="X84" i="18"/>
  <c r="AD84" i="18"/>
  <c r="AJ84" i="18"/>
  <c r="A85" i="18"/>
  <c r="B85" i="18"/>
  <c r="D85" i="18"/>
  <c r="E85" i="18"/>
  <c r="F85" i="18"/>
  <c r="L85" i="18"/>
  <c r="O85" i="18" s="1"/>
  <c r="R85" i="18"/>
  <c r="S85" i="18" s="1"/>
  <c r="X85" i="18"/>
  <c r="Y85" i="18" s="1"/>
  <c r="AD85" i="18"/>
  <c r="AJ85" i="18"/>
  <c r="A86" i="18"/>
  <c r="B86" i="18"/>
  <c r="D86" i="18"/>
  <c r="E86" i="18"/>
  <c r="F86" i="18"/>
  <c r="L86" i="18"/>
  <c r="R86" i="18"/>
  <c r="X86" i="18"/>
  <c r="AD86" i="18"/>
  <c r="AJ86" i="18"/>
  <c r="A87" i="18"/>
  <c r="B87" i="18"/>
  <c r="D87" i="18"/>
  <c r="E87" i="18"/>
  <c r="F87" i="18"/>
  <c r="L87" i="18"/>
  <c r="R87" i="18"/>
  <c r="S87" i="18" s="1"/>
  <c r="X87" i="18"/>
  <c r="AA87" i="18" s="1"/>
  <c r="Y87" i="18"/>
  <c r="AD87" i="18"/>
  <c r="AJ87" i="18"/>
  <c r="A88" i="18"/>
  <c r="B88" i="18"/>
  <c r="D88" i="18"/>
  <c r="E88" i="18"/>
  <c r="F88" i="18"/>
  <c r="L88" i="18"/>
  <c r="R88" i="18"/>
  <c r="X88" i="18"/>
  <c r="AD88" i="18"/>
  <c r="AJ88" i="18"/>
  <c r="A89" i="18"/>
  <c r="B89" i="18"/>
  <c r="D89" i="18"/>
  <c r="E89" i="18"/>
  <c r="F89" i="18"/>
  <c r="L89" i="18"/>
  <c r="R89" i="18"/>
  <c r="X89" i="18"/>
  <c r="AD89" i="18"/>
  <c r="AG89" i="18" s="1"/>
  <c r="AJ89" i="18"/>
  <c r="A90" i="18"/>
  <c r="B90" i="18"/>
  <c r="D90" i="18"/>
  <c r="E90" i="18"/>
  <c r="F90" i="18"/>
  <c r="L90" i="18"/>
  <c r="R90" i="18"/>
  <c r="X90" i="18"/>
  <c r="AD90" i="18"/>
  <c r="AJ90" i="18"/>
  <c r="A91" i="18"/>
  <c r="B91" i="18"/>
  <c r="D91" i="18"/>
  <c r="E91" i="18"/>
  <c r="F91" i="18"/>
  <c r="L91" i="18"/>
  <c r="R91" i="18"/>
  <c r="X91" i="18"/>
  <c r="Y91" i="18" s="1"/>
  <c r="AD91" i="18"/>
  <c r="AG91" i="18" s="1"/>
  <c r="AE91" i="18"/>
  <c r="AI91" i="18" s="1"/>
  <c r="AJ91" i="18"/>
  <c r="A92" i="18"/>
  <c r="B92" i="18"/>
  <c r="D92" i="18"/>
  <c r="E92" i="18"/>
  <c r="F92" i="18"/>
  <c r="L92" i="18"/>
  <c r="R92" i="18"/>
  <c r="X92" i="18"/>
  <c r="AD92" i="18"/>
  <c r="AJ92" i="18"/>
  <c r="A93" i="18"/>
  <c r="B93" i="18"/>
  <c r="D93" i="18"/>
  <c r="E93" i="18"/>
  <c r="F93" i="18"/>
  <c r="L93" i="18"/>
  <c r="M93" i="18" s="1"/>
  <c r="R93" i="18"/>
  <c r="X93" i="18"/>
  <c r="AA93" i="18" s="1"/>
  <c r="Y93" i="18"/>
  <c r="AC93" i="18" s="1"/>
  <c r="AD93" i="18"/>
  <c r="AJ93" i="18"/>
  <c r="AK93" i="18" s="1"/>
  <c r="A94" i="18"/>
  <c r="B94" i="18"/>
  <c r="D94" i="18"/>
  <c r="E94" i="18"/>
  <c r="F94" i="18"/>
  <c r="L94" i="18"/>
  <c r="R94" i="18"/>
  <c r="X94" i="18"/>
  <c r="AD94" i="18"/>
  <c r="AJ94" i="18"/>
  <c r="A95" i="18"/>
  <c r="B95" i="18"/>
  <c r="D95" i="18"/>
  <c r="E95" i="18"/>
  <c r="F95" i="18"/>
  <c r="G95" i="18" s="1"/>
  <c r="K95" i="18" s="1"/>
  <c r="L95" i="18"/>
  <c r="N95" i="18" s="1"/>
  <c r="O95" i="18"/>
  <c r="R95" i="18"/>
  <c r="U95" i="18" s="1"/>
  <c r="X95" i="18"/>
  <c r="Z95" i="18" s="1"/>
  <c r="AD95" i="18"/>
  <c r="AJ95" i="18"/>
  <c r="A96" i="18"/>
  <c r="B96" i="18"/>
  <c r="D96" i="18"/>
  <c r="E96" i="18"/>
  <c r="F96" i="18"/>
  <c r="H96" i="18" s="1"/>
  <c r="L96" i="18"/>
  <c r="N96" i="18" s="1"/>
  <c r="R96" i="18"/>
  <c r="V96" i="18" s="1"/>
  <c r="X96" i="18"/>
  <c r="AD96" i="18"/>
  <c r="AF96" i="18" s="1"/>
  <c r="AJ96" i="18"/>
  <c r="AL96" i="18" s="1"/>
  <c r="A97" i="18"/>
  <c r="B97" i="18"/>
  <c r="D97" i="18"/>
  <c r="E97" i="18"/>
  <c r="F97" i="18"/>
  <c r="H97" i="18" s="1"/>
  <c r="L97" i="18"/>
  <c r="P97" i="18" s="1"/>
  <c r="R97" i="18"/>
  <c r="T97" i="18" s="1"/>
  <c r="X97" i="18"/>
  <c r="AD97" i="18"/>
  <c r="AJ97" i="18"/>
  <c r="AN97" i="18"/>
  <c r="A98" i="18"/>
  <c r="B98" i="18"/>
  <c r="D98" i="18"/>
  <c r="E98" i="18"/>
  <c r="F98" i="18"/>
  <c r="H98" i="18" s="1"/>
  <c r="L98" i="18"/>
  <c r="N98" i="18" s="1"/>
  <c r="R98" i="18"/>
  <c r="X98" i="18"/>
  <c r="AB98" i="18" s="1"/>
  <c r="AD98" i="18"/>
  <c r="AF98" i="18" s="1"/>
  <c r="AJ98" i="18"/>
  <c r="AL98" i="18" s="1"/>
  <c r="A99" i="18"/>
  <c r="B99" i="18"/>
  <c r="D99" i="18"/>
  <c r="E99" i="18"/>
  <c r="F99" i="18"/>
  <c r="J99" i="18" s="1"/>
  <c r="L99" i="18"/>
  <c r="R99" i="18"/>
  <c r="U99" i="18" s="1"/>
  <c r="V99" i="18"/>
  <c r="X99" i="18"/>
  <c r="AD99" i="18"/>
  <c r="AJ99" i="18"/>
  <c r="AL99" i="18" s="1"/>
  <c r="AK99" i="18"/>
  <c r="AO99" i="18" s="1"/>
  <c r="AM99" i="18"/>
  <c r="A100" i="18"/>
  <c r="B100" i="18"/>
  <c r="D100" i="18"/>
  <c r="E100" i="18"/>
  <c r="F100" i="18"/>
  <c r="H100" i="18" s="1"/>
  <c r="L100" i="18"/>
  <c r="N100" i="18" s="1"/>
  <c r="R100" i="18"/>
  <c r="V100" i="18" s="1"/>
  <c r="T100" i="18"/>
  <c r="X100" i="18"/>
  <c r="Y100" i="18" s="1"/>
  <c r="AC100" i="18" s="1"/>
  <c r="AD100" i="18"/>
  <c r="AJ100" i="18"/>
  <c r="AK100" i="18" s="1"/>
  <c r="AO100" i="18" s="1"/>
  <c r="A101" i="18"/>
  <c r="B101" i="18"/>
  <c r="D101" i="18"/>
  <c r="E101" i="18"/>
  <c r="F101" i="18"/>
  <c r="H101" i="18" s="1"/>
  <c r="L101" i="18"/>
  <c r="R101" i="18"/>
  <c r="T101" i="18" s="1"/>
  <c r="X101" i="18"/>
  <c r="AA101" i="18" s="1"/>
  <c r="AB101" i="18"/>
  <c r="AD101" i="18"/>
  <c r="AJ101" i="18"/>
  <c r="AK101" i="18" s="1"/>
  <c r="AO101" i="18" s="1"/>
  <c r="AN101" i="18"/>
  <c r="A102" i="18"/>
  <c r="B102" i="18"/>
  <c r="D102" i="18"/>
  <c r="E102" i="18"/>
  <c r="F102" i="18"/>
  <c r="G102" i="18" s="1"/>
  <c r="K102" i="18" s="1"/>
  <c r="L102" i="18"/>
  <c r="R102" i="18"/>
  <c r="S102" i="18" s="1"/>
  <c r="W102" i="18" s="1"/>
  <c r="T102" i="18"/>
  <c r="X102" i="18"/>
  <c r="AD102" i="18"/>
  <c r="AE102" i="18" s="1"/>
  <c r="AI102" i="18" s="1"/>
  <c r="AJ102" i="18"/>
  <c r="AL102" i="18" s="1"/>
  <c r="A103" i="18"/>
  <c r="B103" i="18"/>
  <c r="D103" i="18"/>
  <c r="E103" i="18"/>
  <c r="F103" i="18"/>
  <c r="H103" i="18" s="1"/>
  <c r="L103" i="18"/>
  <c r="R103" i="18"/>
  <c r="X103" i="18"/>
  <c r="Y103" i="18"/>
  <c r="AC103" i="18" s="1"/>
  <c r="AD103" i="18"/>
  <c r="AJ103" i="18"/>
  <c r="A104" i="18"/>
  <c r="B104" i="18"/>
  <c r="D104" i="18"/>
  <c r="E104" i="18"/>
  <c r="F104" i="18"/>
  <c r="L104" i="18"/>
  <c r="M104" i="18" s="1"/>
  <c r="Q104" i="18" s="1"/>
  <c r="R104" i="18"/>
  <c r="U104" i="18" s="1"/>
  <c r="X104" i="18"/>
  <c r="Y104" i="18" s="1"/>
  <c r="AC104" i="18" s="1"/>
  <c r="AB104" i="18"/>
  <c r="AD104" i="18"/>
  <c r="AJ104" i="18"/>
  <c r="AL104" i="18" s="1"/>
  <c r="A105" i="18"/>
  <c r="B105" i="18"/>
  <c r="D105" i="18"/>
  <c r="E105" i="18"/>
  <c r="F105" i="18"/>
  <c r="L105" i="18"/>
  <c r="O105" i="18" s="1"/>
  <c r="R105" i="18"/>
  <c r="U105" i="18" s="1"/>
  <c r="X105" i="18"/>
  <c r="Y105" i="18" s="1"/>
  <c r="AC105" i="18" s="1"/>
  <c r="AD105" i="18"/>
  <c r="AF105" i="18" s="1"/>
  <c r="AJ105" i="18"/>
  <c r="A106" i="18"/>
  <c r="B106" i="18"/>
  <c r="D106" i="18"/>
  <c r="E106" i="18"/>
  <c r="F106" i="18"/>
  <c r="G106" i="18" s="1"/>
  <c r="K106" i="18" s="1"/>
  <c r="L106" i="18"/>
  <c r="O106" i="18" s="1"/>
  <c r="R106" i="18"/>
  <c r="X106" i="18"/>
  <c r="AD106" i="18"/>
  <c r="AG106" i="18" s="1"/>
  <c r="AJ106" i="18"/>
  <c r="A107" i="18"/>
  <c r="B107" i="18"/>
  <c r="D107" i="18"/>
  <c r="E107" i="18"/>
  <c r="F107" i="18"/>
  <c r="G107" i="18" s="1"/>
  <c r="K107" i="18" s="1"/>
  <c r="L107" i="18"/>
  <c r="M107" i="18" s="1"/>
  <c r="Q107" i="18" s="1"/>
  <c r="R107" i="18"/>
  <c r="U107" i="18" s="1"/>
  <c r="X107" i="18"/>
  <c r="AD107" i="18"/>
  <c r="AJ107" i="18"/>
  <c r="AL107" i="18" s="1"/>
  <c r="A108" i="18"/>
  <c r="B108" i="18"/>
  <c r="D108" i="18"/>
  <c r="E108" i="18"/>
  <c r="F108" i="18"/>
  <c r="J108" i="18" s="1"/>
  <c r="L108" i="18"/>
  <c r="R108" i="18"/>
  <c r="T108" i="18" s="1"/>
  <c r="X108" i="18"/>
  <c r="Y108" i="18" s="1"/>
  <c r="AC108" i="18" s="1"/>
  <c r="AD108" i="18"/>
  <c r="AG108" i="18" s="1"/>
  <c r="AJ108" i="18"/>
  <c r="A109" i="18"/>
  <c r="B109" i="18"/>
  <c r="D109" i="18"/>
  <c r="E109" i="18"/>
  <c r="F109" i="18"/>
  <c r="G109" i="18"/>
  <c r="K109" i="18" s="1"/>
  <c r="L109" i="18"/>
  <c r="R109" i="18"/>
  <c r="T109" i="18" s="1"/>
  <c r="X109" i="18"/>
  <c r="Y109" i="18" s="1"/>
  <c r="AC109" i="18" s="1"/>
  <c r="AD109" i="18"/>
  <c r="AF109" i="18" s="1"/>
  <c r="AJ109" i="18"/>
  <c r="A110" i="18"/>
  <c r="B110" i="18"/>
  <c r="D110" i="18"/>
  <c r="E110" i="18"/>
  <c r="F110" i="18"/>
  <c r="L110" i="18"/>
  <c r="R110" i="18"/>
  <c r="U110" i="18" s="1"/>
  <c r="X110" i="18"/>
  <c r="AD110" i="18"/>
  <c r="AE110" i="18" s="1"/>
  <c r="AI110" i="18" s="1"/>
  <c r="AJ110" i="18"/>
  <c r="A111" i="18"/>
  <c r="B111" i="18"/>
  <c r="D111" i="18"/>
  <c r="E111" i="18"/>
  <c r="F111" i="18"/>
  <c r="H111" i="18" s="1"/>
  <c r="L111" i="18"/>
  <c r="R111" i="18"/>
  <c r="S111" i="18" s="1"/>
  <c r="W111" i="18" s="1"/>
  <c r="X111" i="18"/>
  <c r="Z111" i="18" s="1"/>
  <c r="AD111" i="18"/>
  <c r="AJ111" i="18"/>
  <c r="A112" i="18"/>
  <c r="B112" i="18"/>
  <c r="D112" i="18"/>
  <c r="E112" i="18"/>
  <c r="F112" i="18"/>
  <c r="L112" i="18"/>
  <c r="R112" i="18"/>
  <c r="X112" i="18"/>
  <c r="Y112" i="18" s="1"/>
  <c r="AC112" i="18" s="1"/>
  <c r="AD112" i="18"/>
  <c r="AJ112" i="18"/>
  <c r="AK112" i="18" s="1"/>
  <c r="AO112" i="18" s="1"/>
  <c r="A113" i="18"/>
  <c r="B113" i="18"/>
  <c r="D113" i="18"/>
  <c r="E113" i="18"/>
  <c r="F113" i="18"/>
  <c r="H113" i="18" s="1"/>
  <c r="L113" i="18"/>
  <c r="R113" i="18"/>
  <c r="U113" i="18" s="1"/>
  <c r="X113" i="18"/>
  <c r="AD113" i="18"/>
  <c r="AJ113" i="18"/>
  <c r="AM113" i="18" s="1"/>
  <c r="A114" i="18"/>
  <c r="B114" i="18"/>
  <c r="D114" i="18"/>
  <c r="E114" i="18"/>
  <c r="F114" i="18"/>
  <c r="L114" i="18"/>
  <c r="O114" i="18" s="1"/>
  <c r="R114" i="18"/>
  <c r="X114" i="18"/>
  <c r="AD114" i="18"/>
  <c r="AF114" i="18" s="1"/>
  <c r="AJ114" i="18"/>
  <c r="A115" i="18"/>
  <c r="B115" i="18"/>
  <c r="D115" i="18"/>
  <c r="E115" i="18"/>
  <c r="F115" i="18"/>
  <c r="L115" i="18"/>
  <c r="P115" i="18" s="1"/>
  <c r="R115" i="18"/>
  <c r="X115" i="18"/>
  <c r="AD115" i="18"/>
  <c r="AJ115" i="18"/>
  <c r="AN115" i="18" s="1"/>
  <c r="A116" i="18"/>
  <c r="B116" i="18"/>
  <c r="D116" i="18"/>
  <c r="E116" i="18"/>
  <c r="F116" i="18"/>
  <c r="I116" i="18" s="1"/>
  <c r="L116" i="18"/>
  <c r="N116" i="18" s="1"/>
  <c r="M116" i="18"/>
  <c r="Q116" i="18" s="1"/>
  <c r="R116" i="18"/>
  <c r="S116" i="18" s="1"/>
  <c r="W116" i="18" s="1"/>
  <c r="X116" i="18"/>
  <c r="AD116" i="18"/>
  <c r="AE116" i="18" s="1"/>
  <c r="AI116" i="18" s="1"/>
  <c r="AJ116" i="18"/>
  <c r="A117" i="18"/>
  <c r="B117" i="18"/>
  <c r="D117" i="18"/>
  <c r="E117" i="18"/>
  <c r="F117" i="18"/>
  <c r="L117" i="18"/>
  <c r="P117" i="18" s="1"/>
  <c r="R117" i="18"/>
  <c r="S117" i="18" s="1"/>
  <c r="W117" i="18" s="1"/>
  <c r="V117" i="18"/>
  <c r="X117" i="18"/>
  <c r="AB117" i="18" s="1"/>
  <c r="AD117" i="18"/>
  <c r="AJ117" i="18"/>
  <c r="AN117" i="18" s="1"/>
  <c r="A118" i="18"/>
  <c r="B118" i="18"/>
  <c r="D118" i="18"/>
  <c r="E118" i="18"/>
  <c r="F118" i="18"/>
  <c r="I118" i="18" s="1"/>
  <c r="L118" i="18"/>
  <c r="M118" i="18" s="1"/>
  <c r="Q118" i="18" s="1"/>
  <c r="O118" i="18"/>
  <c r="P118" i="18"/>
  <c r="R118" i="18"/>
  <c r="X118" i="18"/>
  <c r="Y118" i="18" s="1"/>
  <c r="AC118" i="18" s="1"/>
  <c r="AB118" i="18"/>
  <c r="AD118" i="18"/>
  <c r="AG118" i="18" s="1"/>
  <c r="AJ118" i="18"/>
  <c r="AM118" i="18"/>
  <c r="A119" i="18"/>
  <c r="B119" i="18"/>
  <c r="D119" i="18"/>
  <c r="E119" i="18"/>
  <c r="F119" i="18"/>
  <c r="J119" i="18" s="1"/>
  <c r="L119" i="18"/>
  <c r="R119" i="18"/>
  <c r="V119" i="18" s="1"/>
  <c r="X119" i="18"/>
  <c r="AD119" i="18"/>
  <c r="AH119" i="18" s="1"/>
  <c r="AJ119" i="18"/>
  <c r="AN119" i="18" s="1"/>
  <c r="A120" i="18"/>
  <c r="B120" i="18"/>
  <c r="D120" i="18"/>
  <c r="E120" i="18"/>
  <c r="F120" i="18"/>
  <c r="L120" i="18"/>
  <c r="O120" i="18" s="1"/>
  <c r="R120" i="18"/>
  <c r="X120" i="18"/>
  <c r="AA120" i="18" s="1"/>
  <c r="AD120" i="18"/>
  <c r="AE120" i="18" s="1"/>
  <c r="AI120" i="18" s="1"/>
  <c r="AG120" i="18"/>
  <c r="AJ120" i="18"/>
  <c r="AM120" i="18" s="1"/>
  <c r="A121" i="18"/>
  <c r="B121" i="18"/>
  <c r="D121" i="18"/>
  <c r="E121" i="18"/>
  <c r="F121" i="18"/>
  <c r="I121" i="18" s="1"/>
  <c r="L121" i="18"/>
  <c r="P121" i="18" s="1"/>
  <c r="R121" i="18"/>
  <c r="V121" i="18" s="1"/>
  <c r="X121" i="18"/>
  <c r="AB121" i="18" s="1"/>
  <c r="AD121" i="18"/>
  <c r="AF121" i="18" s="1"/>
  <c r="AJ121" i="18"/>
  <c r="AN121" i="18" s="1"/>
  <c r="A122" i="18"/>
  <c r="B122" i="18"/>
  <c r="D122" i="18"/>
  <c r="E122" i="18"/>
  <c r="F122" i="18"/>
  <c r="I122" i="18" s="1"/>
  <c r="L122" i="18"/>
  <c r="M122" i="18" s="1"/>
  <c r="Q122" i="18" s="1"/>
  <c r="R122" i="18"/>
  <c r="U122" i="18" s="1"/>
  <c r="X122" i="18"/>
  <c r="AD122" i="18"/>
  <c r="AG122" i="18" s="1"/>
  <c r="AJ122" i="18"/>
  <c r="AK122" i="18" s="1"/>
  <c r="AO122" i="18" s="1"/>
  <c r="AM122" i="18"/>
  <c r="AN122" i="18"/>
  <c r="A123" i="18"/>
  <c r="B123" i="18"/>
  <c r="D123" i="18"/>
  <c r="E123" i="18"/>
  <c r="F123" i="18"/>
  <c r="J123" i="18" s="1"/>
  <c r="L123" i="18"/>
  <c r="O123" i="18" s="1"/>
  <c r="N123" i="18"/>
  <c r="R123" i="18"/>
  <c r="V123" i="18" s="1"/>
  <c r="X123" i="18"/>
  <c r="AD123" i="18"/>
  <c r="AH123" i="18" s="1"/>
  <c r="AJ123" i="18"/>
  <c r="AM123" i="18"/>
  <c r="A124" i="18"/>
  <c r="B124" i="18"/>
  <c r="D124" i="18"/>
  <c r="E124" i="18"/>
  <c r="F124" i="18"/>
  <c r="G124" i="18" s="1"/>
  <c r="K124" i="18" s="1"/>
  <c r="L124" i="18"/>
  <c r="O124" i="18" s="1"/>
  <c r="R124" i="18"/>
  <c r="S124" i="18" s="1"/>
  <c r="W124" i="18" s="1"/>
  <c r="X124" i="18"/>
  <c r="AA124" i="18" s="1"/>
  <c r="AD124" i="18"/>
  <c r="AJ124" i="18"/>
  <c r="AM124" i="18" s="1"/>
  <c r="A125" i="18"/>
  <c r="B125" i="18"/>
  <c r="D125" i="18"/>
  <c r="E125" i="18"/>
  <c r="F125" i="18"/>
  <c r="I125" i="18" s="1"/>
  <c r="G125" i="18"/>
  <c r="K125" i="18" s="1"/>
  <c r="J125" i="18"/>
  <c r="L125" i="18"/>
  <c r="R125" i="18"/>
  <c r="X125" i="18"/>
  <c r="AD125" i="18"/>
  <c r="AJ125" i="18"/>
  <c r="A126" i="18"/>
  <c r="B126" i="18"/>
  <c r="D126" i="18"/>
  <c r="E126" i="18"/>
  <c r="F126" i="18"/>
  <c r="L126" i="18"/>
  <c r="R126" i="18"/>
  <c r="X126" i="18"/>
  <c r="Y126" i="18" s="1"/>
  <c r="AC126" i="18" s="1"/>
  <c r="AD126" i="18"/>
  <c r="AG126" i="18" s="1"/>
  <c r="AE126" i="18"/>
  <c r="AI126" i="18" s="1"/>
  <c r="AJ126" i="18"/>
  <c r="AK126" i="18" s="1"/>
  <c r="AO126" i="18" s="1"/>
  <c r="A127" i="18"/>
  <c r="B127" i="18"/>
  <c r="D127" i="18"/>
  <c r="E127" i="18"/>
  <c r="F127" i="18"/>
  <c r="J127" i="18" s="1"/>
  <c r="L127" i="18"/>
  <c r="R127" i="18"/>
  <c r="V127" i="18" s="1"/>
  <c r="X127" i="18"/>
  <c r="AA127" i="18" s="1"/>
  <c r="Z127" i="18"/>
  <c r="AD127" i="18"/>
  <c r="AH127" i="18" s="1"/>
  <c r="AJ127" i="18"/>
  <c r="AM127" i="18" s="1"/>
  <c r="AN127" i="18"/>
  <c r="A128" i="18"/>
  <c r="B128" i="18"/>
  <c r="D128" i="18"/>
  <c r="E128" i="18"/>
  <c r="F128" i="18"/>
  <c r="G128" i="18" s="1"/>
  <c r="K128" i="18" s="1"/>
  <c r="L128" i="18"/>
  <c r="R128" i="18"/>
  <c r="S128" i="18" s="1"/>
  <c r="W128" i="18" s="1"/>
  <c r="X128" i="18"/>
  <c r="AD128" i="18"/>
  <c r="AE128" i="18" s="1"/>
  <c r="AI128" i="18" s="1"/>
  <c r="AJ128" i="18"/>
  <c r="A129" i="18"/>
  <c r="B129" i="18"/>
  <c r="D129" i="18"/>
  <c r="E129" i="18"/>
  <c r="F129" i="18"/>
  <c r="G129" i="18" s="1"/>
  <c r="K129" i="18" s="1"/>
  <c r="J129" i="18"/>
  <c r="L129" i="18"/>
  <c r="P129" i="18" s="1"/>
  <c r="R129" i="18"/>
  <c r="V129" i="18" s="1"/>
  <c r="X129" i="18"/>
  <c r="AB129" i="18" s="1"/>
  <c r="AD129" i="18"/>
  <c r="AG129" i="18" s="1"/>
  <c r="AJ129" i="18"/>
  <c r="AN129" i="18" s="1"/>
  <c r="A130" i="18"/>
  <c r="B130" i="18"/>
  <c r="D130" i="18"/>
  <c r="E130" i="18"/>
  <c r="F130" i="18"/>
  <c r="L130" i="18"/>
  <c r="M130" i="18" s="1"/>
  <c r="Q130" i="18" s="1"/>
  <c r="P130" i="18"/>
  <c r="R130" i="18"/>
  <c r="U130" i="18" s="1"/>
  <c r="X130" i="18"/>
  <c r="Y130" i="18" s="1"/>
  <c r="AC130" i="18" s="1"/>
  <c r="AD130" i="18"/>
  <c r="AG130" i="18" s="1"/>
  <c r="AJ130" i="18"/>
  <c r="AK130" i="18" s="1"/>
  <c r="AO130" i="18" s="1"/>
  <c r="A131" i="18"/>
  <c r="B131" i="18"/>
  <c r="D131" i="18"/>
  <c r="E131" i="18"/>
  <c r="F131" i="18"/>
  <c r="G131" i="18" s="1"/>
  <c r="K131" i="18" s="1"/>
  <c r="L131" i="18"/>
  <c r="P131" i="18" s="1"/>
  <c r="R131" i="18"/>
  <c r="S131" i="18" s="1"/>
  <c r="W131" i="18" s="1"/>
  <c r="X131" i="18"/>
  <c r="AD131" i="18"/>
  <c r="AE131" i="18" s="1"/>
  <c r="AI131" i="18" s="1"/>
  <c r="AJ131" i="18"/>
  <c r="A132" i="18"/>
  <c r="B132" i="18"/>
  <c r="D132" i="18"/>
  <c r="E132" i="18"/>
  <c r="F132" i="18"/>
  <c r="L132" i="18"/>
  <c r="O132" i="18" s="1"/>
  <c r="R132" i="18"/>
  <c r="X132" i="18"/>
  <c r="AD132" i="18"/>
  <c r="AJ132" i="18"/>
  <c r="A133" i="18"/>
  <c r="B133" i="18"/>
  <c r="D133" i="18"/>
  <c r="E133" i="18"/>
  <c r="F133" i="18"/>
  <c r="I133" i="18" s="1"/>
  <c r="L133" i="18"/>
  <c r="R133" i="18"/>
  <c r="X133" i="18"/>
  <c r="Z133" i="18" s="1"/>
  <c r="AD133" i="18"/>
  <c r="AG133" i="18" s="1"/>
  <c r="AE133" i="18"/>
  <c r="AI133" i="18" s="1"/>
  <c r="AJ133" i="18"/>
  <c r="AL133" i="18" s="1"/>
  <c r="A134" i="18"/>
  <c r="B134" i="18"/>
  <c r="D134" i="18"/>
  <c r="E134" i="18"/>
  <c r="F134" i="18"/>
  <c r="L134" i="18"/>
  <c r="M134" i="18" s="1"/>
  <c r="Q134" i="18" s="1"/>
  <c r="R134" i="18"/>
  <c r="X134" i="18"/>
  <c r="Y134" i="18" s="1"/>
  <c r="AC134" i="18" s="1"/>
  <c r="AD134" i="18"/>
  <c r="AJ134" i="18"/>
  <c r="AK134" i="18" s="1"/>
  <c r="AO134" i="18" s="1"/>
  <c r="AL134" i="18"/>
  <c r="A135" i="18"/>
  <c r="B135" i="18"/>
  <c r="D135" i="18"/>
  <c r="E135" i="18"/>
  <c r="F135" i="18"/>
  <c r="L135" i="18"/>
  <c r="P135" i="18" s="1"/>
  <c r="R135" i="18"/>
  <c r="T135" i="18" s="1"/>
  <c r="X135" i="18"/>
  <c r="AB135" i="18" s="1"/>
  <c r="AD135" i="18"/>
  <c r="AJ135" i="18"/>
  <c r="AM135" i="18" s="1"/>
  <c r="AK135" i="18"/>
  <c r="AO135" i="18" s="1"/>
  <c r="A136" i="18"/>
  <c r="B136" i="18"/>
  <c r="D136" i="18"/>
  <c r="E136" i="18"/>
  <c r="F136" i="18"/>
  <c r="G136" i="18" s="1"/>
  <c r="K136" i="18" s="1"/>
  <c r="L136" i="18"/>
  <c r="O136" i="18" s="1"/>
  <c r="R136" i="18"/>
  <c r="S136" i="18" s="1"/>
  <c r="W136" i="18" s="1"/>
  <c r="X136" i="18"/>
  <c r="AD136" i="18"/>
  <c r="AJ136" i="18"/>
  <c r="A137" i="18"/>
  <c r="B137" i="18"/>
  <c r="D137" i="18"/>
  <c r="E137" i="18"/>
  <c r="F137" i="18"/>
  <c r="I137" i="18" s="1"/>
  <c r="G137" i="18"/>
  <c r="K137" i="18" s="1"/>
  <c r="L137" i="18"/>
  <c r="R137" i="18"/>
  <c r="S137" i="18" s="1"/>
  <c r="W137" i="18" s="1"/>
  <c r="V137" i="18"/>
  <c r="X137" i="18"/>
  <c r="Z137" i="18" s="1"/>
  <c r="AD137" i="18"/>
  <c r="AH137" i="18" s="1"/>
  <c r="AJ137" i="18"/>
  <c r="A138" i="18"/>
  <c r="B138" i="18"/>
  <c r="D138" i="18"/>
  <c r="E138" i="18"/>
  <c r="F138" i="18"/>
  <c r="I138" i="18" s="1"/>
  <c r="L138" i="18"/>
  <c r="R138" i="18"/>
  <c r="X138" i="18"/>
  <c r="AD138" i="18"/>
  <c r="AJ138" i="18"/>
  <c r="A139" i="18"/>
  <c r="B139" i="18"/>
  <c r="D139" i="18"/>
  <c r="E139" i="18"/>
  <c r="F139" i="18"/>
  <c r="H139" i="18" s="1"/>
  <c r="L139" i="18"/>
  <c r="R139" i="18"/>
  <c r="T139" i="18" s="1"/>
  <c r="X139" i="18"/>
  <c r="AB139" i="18" s="1"/>
  <c r="AD139" i="18"/>
  <c r="AJ139" i="18"/>
  <c r="AN139" i="18" s="1"/>
  <c r="A140" i="18"/>
  <c r="B140" i="18"/>
  <c r="D140" i="18"/>
  <c r="E140" i="18"/>
  <c r="F140" i="18"/>
  <c r="L140" i="18"/>
  <c r="R140" i="18"/>
  <c r="X140" i="18"/>
  <c r="AA140" i="18" s="1"/>
  <c r="AD140" i="18"/>
  <c r="AJ140" i="18"/>
  <c r="AL140" i="18" s="1"/>
  <c r="A141" i="18"/>
  <c r="B141" i="18"/>
  <c r="D141" i="18"/>
  <c r="E141" i="18"/>
  <c r="F141" i="18"/>
  <c r="L141" i="18"/>
  <c r="R141" i="18"/>
  <c r="V141" i="18" s="1"/>
  <c r="X141" i="18"/>
  <c r="Z141" i="18" s="1"/>
  <c r="AD141" i="18"/>
  <c r="AJ141" i="18"/>
  <c r="A142" i="18"/>
  <c r="B142" i="18"/>
  <c r="D142" i="18"/>
  <c r="E142" i="18"/>
  <c r="F142" i="18"/>
  <c r="H142" i="18" s="1"/>
  <c r="L142" i="18"/>
  <c r="M142" i="18" s="1"/>
  <c r="Q142" i="18" s="1"/>
  <c r="R142" i="18"/>
  <c r="X142" i="18"/>
  <c r="AD142" i="18"/>
  <c r="AJ142" i="18"/>
  <c r="A143" i="18"/>
  <c r="B143" i="18"/>
  <c r="D143" i="18"/>
  <c r="E143" i="18"/>
  <c r="F143" i="18"/>
  <c r="H143" i="18" s="1"/>
  <c r="L143" i="18"/>
  <c r="M143" i="18" s="1"/>
  <c r="Q143" i="18" s="1"/>
  <c r="R143" i="18"/>
  <c r="T143" i="18" s="1"/>
  <c r="X143" i="18"/>
  <c r="Y143" i="18" s="1"/>
  <c r="AC143" i="18" s="1"/>
  <c r="AD143" i="18"/>
  <c r="AJ143" i="18"/>
  <c r="AK143" i="18" s="1"/>
  <c r="AO143" i="18" s="1"/>
  <c r="A144" i="18"/>
  <c r="B144" i="18"/>
  <c r="D144" i="18"/>
  <c r="E144" i="18"/>
  <c r="F144" i="18"/>
  <c r="J144" i="18" s="1"/>
  <c r="L144" i="18"/>
  <c r="P144" i="18" s="1"/>
  <c r="R144" i="18"/>
  <c r="X144" i="18"/>
  <c r="AD144" i="18"/>
  <c r="AE144" i="18" s="1"/>
  <c r="AI144" i="18" s="1"/>
  <c r="AJ144" i="18"/>
  <c r="A145" i="18"/>
  <c r="B145" i="18"/>
  <c r="D145" i="18"/>
  <c r="E145" i="18"/>
  <c r="F145" i="18"/>
  <c r="J145" i="18"/>
  <c r="L145" i="18"/>
  <c r="R145" i="18"/>
  <c r="X145" i="18"/>
  <c r="AD145" i="18"/>
  <c r="AE145" i="18" s="1"/>
  <c r="AI145" i="18" s="1"/>
  <c r="AJ145" i="18"/>
  <c r="A146" i="18"/>
  <c r="B146" i="18"/>
  <c r="D146" i="18"/>
  <c r="E146" i="18"/>
  <c r="F146" i="18"/>
  <c r="I146" i="18" s="1"/>
  <c r="L146" i="18"/>
  <c r="R146" i="18"/>
  <c r="X146" i="18"/>
  <c r="AD146" i="18"/>
  <c r="AH146" i="18" s="1"/>
  <c r="AJ146" i="18"/>
  <c r="AL146" i="18" s="1"/>
  <c r="A147" i="18"/>
  <c r="B147" i="18"/>
  <c r="D147" i="18"/>
  <c r="E147" i="18"/>
  <c r="F147" i="18"/>
  <c r="L147" i="18"/>
  <c r="R147" i="18"/>
  <c r="X147" i="18"/>
  <c r="AD147" i="18"/>
  <c r="AH147" i="18" s="1"/>
  <c r="AJ147" i="18"/>
  <c r="A148" i="18"/>
  <c r="B148" i="18"/>
  <c r="D148" i="18"/>
  <c r="E148" i="18"/>
  <c r="F148" i="18"/>
  <c r="L148" i="18"/>
  <c r="R148" i="18"/>
  <c r="X148" i="18"/>
  <c r="AB148" i="18" s="1"/>
  <c r="AD148" i="18"/>
  <c r="AH148" i="18" s="1"/>
  <c r="AJ148" i="18"/>
  <c r="A149" i="18"/>
  <c r="B149" i="18"/>
  <c r="D149" i="18"/>
  <c r="E149" i="18"/>
  <c r="F149" i="18"/>
  <c r="L149" i="18"/>
  <c r="M149" i="18" s="1"/>
  <c r="Q149" i="18" s="1"/>
  <c r="O149" i="18"/>
  <c r="R149" i="18"/>
  <c r="X149" i="18"/>
  <c r="AD149" i="18"/>
  <c r="AJ149" i="18"/>
  <c r="AN149" i="18" s="1"/>
  <c r="A150" i="18"/>
  <c r="B150" i="18"/>
  <c r="D150" i="18"/>
  <c r="E150" i="18"/>
  <c r="F150" i="18"/>
  <c r="J150" i="18" s="1"/>
  <c r="L150" i="18"/>
  <c r="P150" i="18" s="1"/>
  <c r="R150" i="18"/>
  <c r="X150" i="18"/>
  <c r="AD150" i="18"/>
  <c r="AH150" i="18" s="1"/>
  <c r="AJ150" i="18"/>
  <c r="AL150" i="18" s="1"/>
  <c r="A151" i="18"/>
  <c r="B151" i="18"/>
  <c r="D151" i="18"/>
  <c r="E151" i="18"/>
  <c r="F151" i="18"/>
  <c r="I151" i="18" s="1"/>
  <c r="L151" i="18"/>
  <c r="O151" i="18" s="1"/>
  <c r="R151" i="18"/>
  <c r="U151" i="18" s="1"/>
  <c r="X151" i="18"/>
  <c r="AD151" i="18"/>
  <c r="AH151" i="18" s="1"/>
  <c r="AJ151" i="18"/>
  <c r="A152" i="18"/>
  <c r="B152" i="18"/>
  <c r="D152" i="18"/>
  <c r="E152" i="18"/>
  <c r="F152" i="18"/>
  <c r="J152" i="18" s="1"/>
  <c r="L152" i="18"/>
  <c r="P152" i="18" s="1"/>
  <c r="R152" i="18"/>
  <c r="T152" i="18" s="1"/>
  <c r="X152" i="18"/>
  <c r="AB152" i="18" s="1"/>
  <c r="AD152" i="18"/>
  <c r="AJ152" i="18"/>
  <c r="AN152" i="18" s="1"/>
  <c r="A153" i="18"/>
  <c r="B153" i="18"/>
  <c r="D153" i="18"/>
  <c r="E153" i="18"/>
  <c r="F153" i="18"/>
  <c r="H153" i="18" s="1"/>
  <c r="G153" i="18"/>
  <c r="K153" i="18" s="1"/>
  <c r="L153" i="18"/>
  <c r="M153" i="18" s="1"/>
  <c r="Q153" i="18" s="1"/>
  <c r="R153" i="18"/>
  <c r="T153" i="18"/>
  <c r="X153" i="18"/>
  <c r="Y153" i="18" s="1"/>
  <c r="AC153" i="18" s="1"/>
  <c r="AD153" i="18"/>
  <c r="AJ153" i="18"/>
  <c r="AM153" i="18" s="1"/>
  <c r="A154" i="18"/>
  <c r="B154" i="18"/>
  <c r="D154" i="18"/>
  <c r="E154" i="18"/>
  <c r="F154" i="18"/>
  <c r="J154" i="18" s="1"/>
  <c r="L154" i="18"/>
  <c r="P154" i="18" s="1"/>
  <c r="O154" i="18"/>
  <c r="R154" i="18"/>
  <c r="V154" i="18" s="1"/>
  <c r="X154" i="18"/>
  <c r="AA154" i="18" s="1"/>
  <c r="AD154" i="18"/>
  <c r="AH154" i="18" s="1"/>
  <c r="AJ154" i="18"/>
  <c r="A155" i="18"/>
  <c r="B155" i="18"/>
  <c r="D155" i="18"/>
  <c r="E155" i="18"/>
  <c r="F155" i="18"/>
  <c r="J155" i="18" s="1"/>
  <c r="L155" i="18"/>
  <c r="N155" i="18" s="1"/>
  <c r="R155" i="18"/>
  <c r="S155" i="18" s="1"/>
  <c r="W155" i="18" s="1"/>
  <c r="X155" i="18"/>
  <c r="AD155" i="18"/>
  <c r="AE155" i="18" s="1"/>
  <c r="AI155" i="18" s="1"/>
  <c r="AJ155" i="18"/>
  <c r="AK155" i="18"/>
  <c r="AO155" i="18" s="1"/>
  <c r="A156" i="18"/>
  <c r="B156" i="18"/>
  <c r="D156" i="18"/>
  <c r="E156" i="18"/>
  <c r="F156" i="18"/>
  <c r="H156" i="18" s="1"/>
  <c r="L156" i="18"/>
  <c r="P156" i="18" s="1"/>
  <c r="R156" i="18"/>
  <c r="U156" i="18" s="1"/>
  <c r="X156" i="18"/>
  <c r="AD156" i="18"/>
  <c r="AJ156" i="18"/>
  <c r="AN156" i="18" s="1"/>
  <c r="A157" i="18"/>
  <c r="B157" i="18"/>
  <c r="D157" i="18"/>
  <c r="E157" i="18"/>
  <c r="F157" i="18"/>
  <c r="L157" i="18"/>
  <c r="R157" i="18"/>
  <c r="X157" i="18"/>
  <c r="AD157" i="18"/>
  <c r="AE157" i="18" s="1"/>
  <c r="AI157" i="18" s="1"/>
  <c r="AJ157" i="18"/>
  <c r="AK157" i="18" s="1"/>
  <c r="AO157" i="18" s="1"/>
  <c r="A158" i="18"/>
  <c r="B158" i="18"/>
  <c r="D158" i="18"/>
  <c r="E158" i="18"/>
  <c r="F158" i="18"/>
  <c r="L158" i="18"/>
  <c r="N158" i="18" s="1"/>
  <c r="R158" i="18"/>
  <c r="V158" i="18" s="1"/>
  <c r="X158" i="18"/>
  <c r="Z158" i="18" s="1"/>
  <c r="AD158" i="18"/>
  <c r="AJ158" i="18"/>
  <c r="AM158" i="18" s="1"/>
  <c r="A159" i="18"/>
  <c r="B159" i="18"/>
  <c r="D159" i="18"/>
  <c r="E159" i="18"/>
  <c r="F159" i="18"/>
  <c r="J159" i="18" s="1"/>
  <c r="L159" i="18"/>
  <c r="O159" i="18" s="1"/>
  <c r="R159" i="18"/>
  <c r="S159" i="18" s="1"/>
  <c r="W159" i="18" s="1"/>
  <c r="X159" i="18"/>
  <c r="AB159" i="18" s="1"/>
  <c r="AD159" i="18"/>
  <c r="AJ159" i="18"/>
  <c r="A160" i="18"/>
  <c r="B160" i="18"/>
  <c r="D160" i="18"/>
  <c r="E160" i="18"/>
  <c r="F160" i="18"/>
  <c r="G160" i="18" s="1"/>
  <c r="K160" i="18" s="1"/>
  <c r="L160" i="18"/>
  <c r="P160" i="18" s="1"/>
  <c r="R160" i="18"/>
  <c r="X160" i="18"/>
  <c r="AD160" i="18"/>
  <c r="AJ160" i="18"/>
  <c r="AN160" i="18" s="1"/>
  <c r="A161" i="18"/>
  <c r="B161" i="18"/>
  <c r="D161" i="18"/>
  <c r="E161" i="18"/>
  <c r="F161" i="18"/>
  <c r="L161" i="18"/>
  <c r="R161" i="18"/>
  <c r="U161" i="18" s="1"/>
  <c r="X161" i="18"/>
  <c r="AB161" i="18" s="1"/>
  <c r="AD161" i="18"/>
  <c r="AE161" i="18" s="1"/>
  <c r="AI161" i="18" s="1"/>
  <c r="AG161" i="18"/>
  <c r="AJ161" i="18"/>
  <c r="AM161" i="18" s="1"/>
  <c r="A162" i="18"/>
  <c r="B162" i="18"/>
  <c r="D162" i="18"/>
  <c r="E162" i="18"/>
  <c r="F162" i="18"/>
  <c r="G162" i="18" s="1"/>
  <c r="K162" i="18" s="1"/>
  <c r="L162" i="18"/>
  <c r="M162" i="18" s="1"/>
  <c r="Q162" i="18" s="1"/>
  <c r="R162" i="18"/>
  <c r="S162" i="18" s="1"/>
  <c r="W162" i="18" s="1"/>
  <c r="X162" i="18"/>
  <c r="Y162" i="18" s="1"/>
  <c r="AC162" i="18" s="1"/>
  <c r="AD162" i="18"/>
  <c r="AE162" i="18" s="1"/>
  <c r="AI162" i="18" s="1"/>
  <c r="AJ162" i="18"/>
  <c r="AK162" i="18" s="1"/>
  <c r="AO162" i="18" s="1"/>
  <c r="A163" i="18"/>
  <c r="B163" i="18"/>
  <c r="D163" i="18"/>
  <c r="E163" i="18"/>
  <c r="F163" i="18"/>
  <c r="I163" i="18" s="1"/>
  <c r="L163" i="18"/>
  <c r="R163" i="18"/>
  <c r="U163" i="18" s="1"/>
  <c r="X163" i="18"/>
  <c r="AD163" i="18"/>
  <c r="AJ163" i="18"/>
  <c r="AK163" i="18" s="1"/>
  <c r="AO163" i="18" s="1"/>
  <c r="AM163" i="18"/>
  <c r="A164" i="18"/>
  <c r="B164" i="18"/>
  <c r="D164" i="18"/>
  <c r="E164" i="18"/>
  <c r="F164" i="18"/>
  <c r="H164" i="18" s="1"/>
  <c r="L164" i="18"/>
  <c r="P164" i="18" s="1"/>
  <c r="R164" i="18"/>
  <c r="S164" i="18" s="1"/>
  <c r="W164" i="18" s="1"/>
  <c r="T164" i="18"/>
  <c r="X164" i="18"/>
  <c r="AB164" i="18" s="1"/>
  <c r="AD164" i="18"/>
  <c r="AE164" i="18" s="1"/>
  <c r="AI164" i="18" s="1"/>
  <c r="AH164" i="18"/>
  <c r="AJ164" i="18"/>
  <c r="AN164" i="18" s="1"/>
  <c r="A165" i="18"/>
  <c r="B165" i="18"/>
  <c r="D165" i="18"/>
  <c r="E165" i="18"/>
  <c r="F165" i="18"/>
  <c r="J165" i="18" s="1"/>
  <c r="L165" i="18"/>
  <c r="R165" i="18"/>
  <c r="U165" i="18" s="1"/>
  <c r="X165" i="18"/>
  <c r="AB165" i="18" s="1"/>
  <c r="AD165" i="18"/>
  <c r="AJ165" i="18"/>
  <c r="AM165" i="18" s="1"/>
  <c r="A166" i="18"/>
  <c r="B166" i="18"/>
  <c r="D166" i="18"/>
  <c r="E166" i="18"/>
  <c r="F166" i="18"/>
  <c r="L166" i="18"/>
  <c r="M166" i="18" s="1"/>
  <c r="Q166" i="18" s="1"/>
  <c r="R166" i="18"/>
  <c r="S166" i="18" s="1"/>
  <c r="W166" i="18" s="1"/>
  <c r="X166" i="18"/>
  <c r="Y166" i="18" s="1"/>
  <c r="AC166" i="18" s="1"/>
  <c r="AD166" i="18"/>
  <c r="AE166" i="18" s="1"/>
  <c r="AI166" i="18" s="1"/>
  <c r="AJ166" i="18"/>
  <c r="AK166" i="18" s="1"/>
  <c r="AO166" i="18" s="1"/>
  <c r="A167" i="18"/>
  <c r="B167" i="18"/>
  <c r="D167" i="18"/>
  <c r="E167" i="18"/>
  <c r="F167" i="18"/>
  <c r="I167" i="18" s="1"/>
  <c r="L167" i="18"/>
  <c r="R167" i="18"/>
  <c r="U167" i="18" s="1"/>
  <c r="X167" i="18"/>
  <c r="AB167" i="18" s="1"/>
  <c r="AD167" i="18"/>
  <c r="AJ167" i="18"/>
  <c r="AM167" i="18" s="1"/>
  <c r="A168" i="18"/>
  <c r="B168" i="18"/>
  <c r="D168" i="18"/>
  <c r="E168" i="18"/>
  <c r="F168" i="18"/>
  <c r="G168" i="18" s="1"/>
  <c r="K168" i="18" s="1"/>
  <c r="L168" i="18"/>
  <c r="P168" i="18" s="1"/>
  <c r="R168" i="18"/>
  <c r="X168" i="18"/>
  <c r="AD168" i="18"/>
  <c r="AE168" i="18" s="1"/>
  <c r="AI168" i="18" s="1"/>
  <c r="AJ168" i="18"/>
  <c r="AN168" i="18" s="1"/>
  <c r="A169" i="18"/>
  <c r="B169" i="18"/>
  <c r="D169" i="18"/>
  <c r="E169" i="18"/>
  <c r="F169" i="18"/>
  <c r="I169" i="18" s="1"/>
  <c r="G169" i="18"/>
  <c r="K169" i="18" s="1"/>
  <c r="H169" i="18"/>
  <c r="J169" i="18"/>
  <c r="L169" i="18"/>
  <c r="R169" i="18"/>
  <c r="X169" i="18"/>
  <c r="AB169" i="18" s="1"/>
  <c r="AD169" i="18"/>
  <c r="AE169" i="18" s="1"/>
  <c r="AI169" i="18" s="1"/>
  <c r="AJ169" i="18"/>
  <c r="AL169" i="18" s="1"/>
  <c r="A170" i="18"/>
  <c r="B170" i="18"/>
  <c r="D170" i="18"/>
  <c r="E170" i="18"/>
  <c r="F170" i="18"/>
  <c r="L170" i="18"/>
  <c r="M170" i="18" s="1"/>
  <c r="Q170" i="18" s="1"/>
  <c r="R170" i="18"/>
  <c r="U170" i="18" s="1"/>
  <c r="X170" i="18"/>
  <c r="AD170" i="18"/>
  <c r="AG170" i="18" s="1"/>
  <c r="AJ170" i="18"/>
  <c r="A171" i="18"/>
  <c r="B171" i="18"/>
  <c r="D171" i="18"/>
  <c r="E171" i="18"/>
  <c r="F171" i="18"/>
  <c r="L171" i="18"/>
  <c r="M171" i="18" s="1"/>
  <c r="Q171" i="18" s="1"/>
  <c r="R171" i="18"/>
  <c r="T171" i="18" s="1"/>
  <c r="X171" i="18"/>
  <c r="AA171" i="18" s="1"/>
  <c r="AD171" i="18"/>
  <c r="AF171" i="18" s="1"/>
  <c r="AJ171" i="18"/>
  <c r="AM171" i="18" s="1"/>
  <c r="AL171" i="18"/>
  <c r="AN171" i="18"/>
  <c r="A172" i="18"/>
  <c r="B172" i="18"/>
  <c r="D172" i="18"/>
  <c r="E172" i="18"/>
  <c r="F172" i="18"/>
  <c r="G172" i="18" s="1"/>
  <c r="K172" i="18" s="1"/>
  <c r="L172" i="18"/>
  <c r="R172" i="18"/>
  <c r="S172" i="18" s="1"/>
  <c r="W172" i="18" s="1"/>
  <c r="X172" i="18"/>
  <c r="AA172" i="18" s="1"/>
  <c r="AD172" i="18"/>
  <c r="AJ172" i="18"/>
  <c r="AM172" i="18" s="1"/>
  <c r="AL172" i="18"/>
  <c r="A173" i="18"/>
  <c r="B173" i="18"/>
  <c r="D173" i="18"/>
  <c r="E173" i="18"/>
  <c r="F173" i="18"/>
  <c r="L173" i="18"/>
  <c r="N173" i="18" s="1"/>
  <c r="R173" i="18"/>
  <c r="S173" i="18" s="1"/>
  <c r="W173" i="18" s="1"/>
  <c r="X173" i="18"/>
  <c r="Z173" i="18" s="1"/>
  <c r="AD173" i="18"/>
  <c r="AE173" i="18" s="1"/>
  <c r="AI173" i="18" s="1"/>
  <c r="AJ173" i="18"/>
  <c r="AK173" i="18" s="1"/>
  <c r="AO173" i="18" s="1"/>
  <c r="A174" i="18"/>
  <c r="B174" i="18"/>
  <c r="D174" i="18"/>
  <c r="E174" i="18"/>
  <c r="F174" i="18"/>
  <c r="I174" i="18" s="1"/>
  <c r="J174" i="18"/>
  <c r="L174" i="18"/>
  <c r="R174" i="18"/>
  <c r="X174" i="18"/>
  <c r="AD174" i="18"/>
  <c r="AG174" i="18" s="1"/>
  <c r="AJ174" i="18"/>
  <c r="AK174" i="18" s="1"/>
  <c r="AO174" i="18" s="1"/>
  <c r="A175" i="18"/>
  <c r="B175" i="18"/>
  <c r="D175" i="18"/>
  <c r="E175" i="18"/>
  <c r="F175" i="18"/>
  <c r="L175" i="18"/>
  <c r="P175" i="18" s="1"/>
  <c r="R175" i="18"/>
  <c r="T175" i="18" s="1"/>
  <c r="X175" i="18"/>
  <c r="AB175" i="18" s="1"/>
  <c r="AD175" i="18"/>
  <c r="AF175" i="18" s="1"/>
  <c r="AH175" i="18"/>
  <c r="AJ175" i="18"/>
  <c r="AK175" i="18" s="1"/>
  <c r="AO175" i="18" s="1"/>
  <c r="A176" i="18"/>
  <c r="B176" i="18"/>
  <c r="D176" i="18"/>
  <c r="E176" i="18"/>
  <c r="F176" i="18"/>
  <c r="L176" i="18"/>
  <c r="R176" i="18"/>
  <c r="S176" i="18" s="1"/>
  <c r="W176" i="18" s="1"/>
  <c r="X176" i="18"/>
  <c r="AD176" i="18"/>
  <c r="AE176" i="18" s="1"/>
  <c r="AI176" i="18" s="1"/>
  <c r="AJ176" i="18"/>
  <c r="AM176" i="18" s="1"/>
  <c r="A177" i="18"/>
  <c r="B177" i="18"/>
  <c r="D177" i="18"/>
  <c r="E177" i="18"/>
  <c r="F177" i="18"/>
  <c r="L177" i="18"/>
  <c r="N177" i="18" s="1"/>
  <c r="R177" i="18"/>
  <c r="U177" i="18" s="1"/>
  <c r="T177" i="18"/>
  <c r="X177" i="18"/>
  <c r="Z177" i="18" s="1"/>
  <c r="AD177" i="18"/>
  <c r="AJ177" i="18"/>
  <c r="A178" i="18"/>
  <c r="B178" i="18"/>
  <c r="D178" i="18"/>
  <c r="E178" i="18"/>
  <c r="F178" i="18"/>
  <c r="I178" i="18" s="1"/>
  <c r="L178" i="18"/>
  <c r="M178" i="18" s="1"/>
  <c r="Q178" i="18" s="1"/>
  <c r="R178" i="18"/>
  <c r="U178" i="18" s="1"/>
  <c r="X178" i="18"/>
  <c r="AD178" i="18"/>
  <c r="AJ178" i="18"/>
  <c r="AK178" i="18" s="1"/>
  <c r="AO178" i="18" s="1"/>
  <c r="A179" i="18"/>
  <c r="B179" i="18"/>
  <c r="D179" i="18"/>
  <c r="E179" i="18"/>
  <c r="F179" i="18"/>
  <c r="L179" i="18"/>
  <c r="R179" i="18"/>
  <c r="T179" i="18" s="1"/>
  <c r="V179" i="18"/>
  <c r="X179" i="18"/>
  <c r="AD179" i="18"/>
  <c r="AJ179" i="18"/>
  <c r="AN179" i="18" s="1"/>
  <c r="A180" i="18"/>
  <c r="B180" i="18"/>
  <c r="D180" i="18"/>
  <c r="E180" i="18"/>
  <c r="F180" i="18"/>
  <c r="J180" i="18" s="1"/>
  <c r="L180" i="18"/>
  <c r="P180" i="18"/>
  <c r="R180" i="18"/>
  <c r="X180" i="18"/>
  <c r="AD180" i="18"/>
  <c r="AJ180" i="18"/>
  <c r="AM180" i="18" s="1"/>
  <c r="A181" i="18"/>
  <c r="B181" i="18"/>
  <c r="D181" i="18"/>
  <c r="E181" i="18"/>
  <c r="F181" i="18"/>
  <c r="I181" i="18" s="1"/>
  <c r="L181" i="18"/>
  <c r="R181" i="18"/>
  <c r="S181" i="18" s="1"/>
  <c r="W181" i="18" s="1"/>
  <c r="X181" i="18"/>
  <c r="AD181" i="18"/>
  <c r="AG181" i="18" s="1"/>
  <c r="AJ181" i="18"/>
  <c r="A182" i="18"/>
  <c r="B182" i="18"/>
  <c r="D182" i="18"/>
  <c r="E182" i="18"/>
  <c r="F182" i="18"/>
  <c r="L182" i="18"/>
  <c r="R182" i="18"/>
  <c r="X182" i="18"/>
  <c r="AB182" i="18" s="1"/>
  <c r="AD182" i="18"/>
  <c r="AH182" i="18" s="1"/>
  <c r="AJ182" i="18"/>
  <c r="AN182" i="18" s="1"/>
  <c r="A183" i="18"/>
  <c r="B183" i="18"/>
  <c r="D183" i="18"/>
  <c r="E183" i="18"/>
  <c r="F183" i="18"/>
  <c r="I183" i="18" s="1"/>
  <c r="L183" i="18"/>
  <c r="P183" i="18" s="1"/>
  <c r="R183" i="18"/>
  <c r="X183" i="18"/>
  <c r="AD183" i="18"/>
  <c r="AJ183" i="18"/>
  <c r="AN183" i="18" s="1"/>
  <c r="A184" i="18"/>
  <c r="B184" i="18"/>
  <c r="D184" i="18"/>
  <c r="E184" i="18"/>
  <c r="F184" i="18"/>
  <c r="I184" i="18"/>
  <c r="L184" i="18"/>
  <c r="R184" i="18"/>
  <c r="X184" i="18"/>
  <c r="AD184" i="18"/>
  <c r="AJ184" i="18"/>
  <c r="AN184" i="18" s="1"/>
  <c r="A185" i="18"/>
  <c r="B185" i="18"/>
  <c r="D185" i="18"/>
  <c r="E185" i="18"/>
  <c r="F185" i="18"/>
  <c r="J185" i="18" s="1"/>
  <c r="L185" i="18"/>
  <c r="R185" i="18"/>
  <c r="V185" i="18" s="1"/>
  <c r="X185" i="18"/>
  <c r="AA185" i="18" s="1"/>
  <c r="AD185" i="18"/>
  <c r="AH185" i="18" s="1"/>
  <c r="AJ185" i="18"/>
  <c r="AM185" i="18" s="1"/>
  <c r="A186" i="18"/>
  <c r="B186" i="18"/>
  <c r="D186" i="18"/>
  <c r="E186" i="18"/>
  <c r="F186" i="18"/>
  <c r="H186" i="18" s="1"/>
  <c r="L186" i="18"/>
  <c r="M186" i="18" s="1"/>
  <c r="Q186" i="18" s="1"/>
  <c r="R186" i="18"/>
  <c r="X186" i="18"/>
  <c r="AB186" i="18" s="1"/>
  <c r="AD186" i="18"/>
  <c r="AG186" i="18" s="1"/>
  <c r="AJ186" i="18"/>
  <c r="AK186" i="18" s="1"/>
  <c r="AO186" i="18" s="1"/>
  <c r="A187" i="18"/>
  <c r="B187" i="18"/>
  <c r="D187" i="18"/>
  <c r="E187" i="18"/>
  <c r="F187" i="18"/>
  <c r="J187" i="18"/>
  <c r="L187" i="18"/>
  <c r="R187" i="18"/>
  <c r="V187" i="18" s="1"/>
  <c r="X187" i="18"/>
  <c r="AB187" i="18" s="1"/>
  <c r="AD187" i="18"/>
  <c r="AJ187" i="18"/>
  <c r="AN187" i="18" s="1"/>
  <c r="A188" i="18"/>
  <c r="B188" i="18"/>
  <c r="D188" i="18"/>
  <c r="E188" i="18"/>
  <c r="F188" i="18"/>
  <c r="H188" i="18"/>
  <c r="L188" i="18"/>
  <c r="R188" i="18"/>
  <c r="U188" i="18" s="1"/>
  <c r="X188" i="18"/>
  <c r="Y188" i="18" s="1"/>
  <c r="AC188" i="18" s="1"/>
  <c r="AD188" i="18"/>
  <c r="AJ188" i="18"/>
  <c r="AK188" i="18" s="1"/>
  <c r="AO188" i="18" s="1"/>
  <c r="A189" i="18"/>
  <c r="B189" i="18"/>
  <c r="D189" i="18"/>
  <c r="E189" i="18"/>
  <c r="F189" i="18"/>
  <c r="J189" i="18"/>
  <c r="L189" i="18"/>
  <c r="N189" i="18" s="1"/>
  <c r="R189" i="18"/>
  <c r="V189" i="18" s="1"/>
  <c r="X189" i="18"/>
  <c r="Z189" i="18"/>
  <c r="AD189" i="18"/>
  <c r="AJ189" i="18"/>
  <c r="AL189" i="18" s="1"/>
  <c r="A190" i="18"/>
  <c r="B190" i="18"/>
  <c r="D190" i="18"/>
  <c r="E190" i="18"/>
  <c r="F190" i="18"/>
  <c r="G190" i="18" s="1"/>
  <c r="K190" i="18" s="1"/>
  <c r="L190" i="18"/>
  <c r="N190" i="18" s="1"/>
  <c r="R190" i="18"/>
  <c r="X190" i="18"/>
  <c r="AA190" i="18" s="1"/>
  <c r="AD190" i="18"/>
  <c r="AE190" i="18" s="1"/>
  <c r="AI190" i="18" s="1"/>
  <c r="AJ190" i="18"/>
  <c r="A191" i="18"/>
  <c r="B191" i="18"/>
  <c r="D191" i="18"/>
  <c r="E191" i="18"/>
  <c r="F191" i="18"/>
  <c r="H191" i="18" s="1"/>
  <c r="L191" i="18"/>
  <c r="P191" i="18" s="1"/>
  <c r="R191" i="18"/>
  <c r="X191" i="18"/>
  <c r="AB191" i="18" s="1"/>
  <c r="AD191" i="18"/>
  <c r="AJ191" i="18"/>
  <c r="AN191" i="18"/>
  <c r="A192" i="18"/>
  <c r="B192" i="18"/>
  <c r="D192" i="18"/>
  <c r="E192" i="18"/>
  <c r="F192" i="18"/>
  <c r="L192" i="18"/>
  <c r="R192" i="18"/>
  <c r="S192" i="18" s="1"/>
  <c r="W192" i="18" s="1"/>
  <c r="X192" i="18"/>
  <c r="AA192" i="18" s="1"/>
  <c r="AD192" i="18"/>
  <c r="AH192" i="18" s="1"/>
  <c r="AJ192" i="18"/>
  <c r="AN192" i="18" s="1"/>
  <c r="A193" i="18"/>
  <c r="B193" i="18"/>
  <c r="D193" i="18"/>
  <c r="E193" i="18"/>
  <c r="F193" i="18"/>
  <c r="J193" i="18" s="1"/>
  <c r="L193" i="18"/>
  <c r="R193" i="18"/>
  <c r="X193" i="18"/>
  <c r="Z193" i="18" s="1"/>
  <c r="AD193" i="18"/>
  <c r="AH193" i="18" s="1"/>
  <c r="AJ193" i="18"/>
  <c r="AL193" i="18" s="1"/>
  <c r="A194" i="18"/>
  <c r="B194" i="18"/>
  <c r="D194" i="18"/>
  <c r="E194" i="18"/>
  <c r="F194" i="18"/>
  <c r="H194" i="18" s="1"/>
  <c r="L194" i="18"/>
  <c r="M194" i="18" s="1"/>
  <c r="Q194" i="18" s="1"/>
  <c r="R194" i="18"/>
  <c r="T194" i="18" s="1"/>
  <c r="V194" i="18"/>
  <c r="X194" i="18"/>
  <c r="AB194" i="18" s="1"/>
  <c r="AD194" i="18"/>
  <c r="AJ194" i="18"/>
  <c r="AK194" i="18" s="1"/>
  <c r="AO194" i="18" s="1"/>
  <c r="A195" i="18"/>
  <c r="B195" i="18"/>
  <c r="D195" i="18"/>
  <c r="E195" i="18"/>
  <c r="F195" i="18"/>
  <c r="H195" i="18" s="1"/>
  <c r="L195" i="18"/>
  <c r="P195" i="18" s="1"/>
  <c r="R195" i="18"/>
  <c r="X195" i="18"/>
  <c r="AB195" i="18" s="1"/>
  <c r="AD195" i="18"/>
  <c r="AG195" i="18" s="1"/>
  <c r="AJ195" i="18"/>
  <c r="A196" i="18"/>
  <c r="B196" i="18"/>
  <c r="D196" i="18"/>
  <c r="E196" i="18"/>
  <c r="F196" i="18"/>
  <c r="I196" i="18" s="1"/>
  <c r="L196" i="18"/>
  <c r="M196" i="18" s="1"/>
  <c r="Q196" i="18" s="1"/>
  <c r="R196" i="18"/>
  <c r="U196" i="18" s="1"/>
  <c r="X196" i="18"/>
  <c r="Z196" i="18" s="1"/>
  <c r="AD196" i="18"/>
  <c r="AE196" i="18" s="1"/>
  <c r="AI196" i="18" s="1"/>
  <c r="AJ196" i="18"/>
  <c r="AK196" i="18" s="1"/>
  <c r="AO196" i="18" s="1"/>
  <c r="A197" i="18"/>
  <c r="B197" i="18"/>
  <c r="D197" i="18"/>
  <c r="E197" i="18"/>
  <c r="F197" i="18"/>
  <c r="L197" i="18"/>
  <c r="R197" i="18"/>
  <c r="V197" i="18" s="1"/>
  <c r="X197" i="18"/>
  <c r="Z197" i="18" s="1"/>
  <c r="AD197" i="18"/>
  <c r="AH197" i="18" s="1"/>
  <c r="AJ197" i="18"/>
  <c r="A198" i="18"/>
  <c r="B198" i="18"/>
  <c r="D198" i="18"/>
  <c r="E198" i="18"/>
  <c r="F198" i="18"/>
  <c r="L198" i="18"/>
  <c r="O198" i="18" s="1"/>
  <c r="R198" i="18"/>
  <c r="T198" i="18" s="1"/>
  <c r="X198" i="18"/>
  <c r="Y198" i="18" s="1"/>
  <c r="AC198" i="18" s="1"/>
  <c r="AD198" i="18"/>
  <c r="AF198" i="18" s="1"/>
  <c r="AJ198" i="18"/>
  <c r="AM198" i="18" s="1"/>
  <c r="A199" i="18"/>
  <c r="B199" i="18"/>
  <c r="D199" i="18"/>
  <c r="E199" i="18"/>
  <c r="F199" i="18"/>
  <c r="L199" i="18"/>
  <c r="P199" i="18" s="1"/>
  <c r="R199" i="18"/>
  <c r="U199" i="18" s="1"/>
  <c r="X199" i="18"/>
  <c r="AD199" i="18"/>
  <c r="AG199" i="18" s="1"/>
  <c r="AJ199" i="18"/>
  <c r="AN199" i="18" s="1"/>
  <c r="A200" i="18"/>
  <c r="B200" i="18"/>
  <c r="D200" i="18"/>
  <c r="E200" i="18"/>
  <c r="F200" i="18"/>
  <c r="L200" i="18"/>
  <c r="M200" i="18" s="1"/>
  <c r="Q200" i="18" s="1"/>
  <c r="R200" i="18"/>
  <c r="V200" i="18" s="1"/>
  <c r="X200" i="18"/>
  <c r="AA200" i="18" s="1"/>
  <c r="AD200" i="18"/>
  <c r="AJ200" i="18"/>
  <c r="AK200" i="18" s="1"/>
  <c r="AO200" i="18" s="1"/>
  <c r="A201" i="18"/>
  <c r="B201" i="18"/>
  <c r="D201" i="18"/>
  <c r="E201" i="18"/>
  <c r="F201" i="18"/>
  <c r="J201" i="18" s="1"/>
  <c r="L201" i="18"/>
  <c r="N201" i="18" s="1"/>
  <c r="R201" i="18"/>
  <c r="V201" i="18" s="1"/>
  <c r="X201" i="18"/>
  <c r="AD201" i="18"/>
  <c r="AH201" i="18" s="1"/>
  <c r="AJ201" i="18"/>
  <c r="A202" i="18"/>
  <c r="B202" i="18"/>
  <c r="D202" i="18"/>
  <c r="E202" i="18"/>
  <c r="F202" i="18"/>
  <c r="J202" i="18" s="1"/>
  <c r="L202" i="18"/>
  <c r="N202" i="18" s="1"/>
  <c r="M202" i="18"/>
  <c r="Q202" i="18" s="1"/>
  <c r="P202" i="18"/>
  <c r="R202" i="18"/>
  <c r="X202" i="18"/>
  <c r="AA202" i="18" s="1"/>
  <c r="AD202" i="18"/>
  <c r="AF202" i="18" s="1"/>
  <c r="AJ202" i="18"/>
  <c r="A203" i="18"/>
  <c r="B203" i="18"/>
  <c r="D203" i="18"/>
  <c r="E203" i="18"/>
  <c r="F203" i="18"/>
  <c r="H203" i="18" s="1"/>
  <c r="L203" i="18"/>
  <c r="R203" i="18"/>
  <c r="T203" i="18" s="1"/>
  <c r="X203" i="18"/>
  <c r="Z203" i="18" s="1"/>
  <c r="AD203" i="18"/>
  <c r="AF203" i="18" s="1"/>
  <c r="AJ203" i="18"/>
  <c r="A204" i="18"/>
  <c r="B204" i="18"/>
  <c r="D204" i="18"/>
  <c r="E204" i="18"/>
  <c r="F204" i="18"/>
  <c r="I204" i="18" s="1"/>
  <c r="L204" i="18"/>
  <c r="N204" i="18" s="1"/>
  <c r="R204" i="18"/>
  <c r="U204" i="18" s="1"/>
  <c r="X204" i="18"/>
  <c r="AB204" i="18" s="1"/>
  <c r="AD204" i="18"/>
  <c r="AF204" i="18" s="1"/>
  <c r="AJ204" i="18"/>
  <c r="AK204" i="18" s="1"/>
  <c r="AO204" i="18" s="1"/>
  <c r="A205" i="18"/>
  <c r="B205" i="18"/>
  <c r="D205" i="18"/>
  <c r="E205" i="18"/>
  <c r="F205" i="18"/>
  <c r="L205" i="18"/>
  <c r="R205" i="18"/>
  <c r="T205" i="18" s="1"/>
  <c r="X205" i="18"/>
  <c r="Z205" i="18" s="1"/>
  <c r="AD205" i="18"/>
  <c r="AJ205" i="18"/>
  <c r="A206" i="18"/>
  <c r="B206" i="18"/>
  <c r="D206" i="18"/>
  <c r="E206" i="18"/>
  <c r="F206" i="18"/>
  <c r="G206" i="18" s="1"/>
  <c r="K206" i="18" s="1"/>
  <c r="L206" i="18"/>
  <c r="O206" i="18" s="1"/>
  <c r="R206" i="18"/>
  <c r="T206" i="18" s="1"/>
  <c r="X206" i="18"/>
  <c r="AA206" i="18" s="1"/>
  <c r="AB206" i="18"/>
  <c r="AD206" i="18"/>
  <c r="AH206" i="18" s="1"/>
  <c r="AJ206" i="18"/>
  <c r="AM206" i="18" s="1"/>
  <c r="A207" i="18"/>
  <c r="B207" i="18"/>
  <c r="D207" i="18"/>
  <c r="E207" i="18"/>
  <c r="F207" i="18"/>
  <c r="H207" i="18" s="1"/>
  <c r="J207" i="18"/>
  <c r="L207" i="18"/>
  <c r="R207" i="18"/>
  <c r="T207" i="18" s="1"/>
  <c r="X207" i="18"/>
  <c r="AB207" i="18" s="1"/>
  <c r="AD207" i="18"/>
  <c r="AF207" i="18" s="1"/>
  <c r="AJ207" i="18"/>
  <c r="A208" i="18"/>
  <c r="B208" i="18"/>
  <c r="D208" i="18"/>
  <c r="E208" i="18"/>
  <c r="F208" i="18"/>
  <c r="G208" i="18" s="1"/>
  <c r="K208" i="18" s="1"/>
  <c r="L208" i="18"/>
  <c r="M208" i="18"/>
  <c r="Q208" i="18" s="1"/>
  <c r="R208" i="18"/>
  <c r="X208" i="18"/>
  <c r="Z208" i="18" s="1"/>
  <c r="AD208" i="18"/>
  <c r="AG208" i="18" s="1"/>
  <c r="AF208" i="18"/>
  <c r="AJ208" i="18"/>
  <c r="AN208" i="18" s="1"/>
  <c r="A209" i="18"/>
  <c r="B209" i="18"/>
  <c r="D209" i="18"/>
  <c r="E209" i="18"/>
  <c r="F209" i="18"/>
  <c r="H209" i="18" s="1"/>
  <c r="L209" i="18"/>
  <c r="R209" i="18"/>
  <c r="T209" i="18" s="1"/>
  <c r="X209" i="18"/>
  <c r="AD209" i="18"/>
  <c r="AF209" i="18" s="1"/>
  <c r="AJ209" i="18"/>
  <c r="A210" i="18"/>
  <c r="B210" i="18"/>
  <c r="D210" i="18"/>
  <c r="E210" i="18"/>
  <c r="F210" i="18"/>
  <c r="J210" i="18" s="1"/>
  <c r="L210" i="18"/>
  <c r="O210" i="18" s="1"/>
  <c r="R210" i="18"/>
  <c r="X210" i="18"/>
  <c r="Z210" i="18" s="1"/>
  <c r="AD210" i="18"/>
  <c r="AF210" i="18" s="1"/>
  <c r="AJ210" i="18"/>
  <c r="AL210" i="18" s="1"/>
  <c r="AN210" i="18"/>
  <c r="A211" i="18"/>
  <c r="B211" i="18"/>
  <c r="D211" i="18"/>
  <c r="E211" i="18"/>
  <c r="F211" i="18"/>
  <c r="H211" i="18" s="1"/>
  <c r="L211" i="18"/>
  <c r="R211" i="18"/>
  <c r="T211" i="18" s="1"/>
  <c r="X211" i="18"/>
  <c r="Z211" i="18" s="1"/>
  <c r="AD211" i="18"/>
  <c r="AF211" i="18" s="1"/>
  <c r="AJ211" i="18"/>
  <c r="A212" i="18"/>
  <c r="B212" i="18"/>
  <c r="D212" i="18"/>
  <c r="E212" i="18"/>
  <c r="F212" i="18"/>
  <c r="L212" i="18"/>
  <c r="O212" i="18" s="1"/>
  <c r="R212" i="18"/>
  <c r="X212" i="18"/>
  <c r="AD212" i="18"/>
  <c r="AJ212" i="18"/>
  <c r="AL212" i="18" s="1"/>
  <c r="A213" i="18"/>
  <c r="B213" i="18"/>
  <c r="D213" i="18"/>
  <c r="E213" i="18"/>
  <c r="F213" i="18"/>
  <c r="H213" i="18" s="1"/>
  <c r="L213" i="18"/>
  <c r="R213" i="18"/>
  <c r="T213" i="18" s="1"/>
  <c r="X213" i="18"/>
  <c r="AB213" i="18" s="1"/>
  <c r="AD213" i="18"/>
  <c r="AJ213" i="18"/>
  <c r="A214" i="18"/>
  <c r="B214" i="18"/>
  <c r="D214" i="18"/>
  <c r="E214" i="18"/>
  <c r="F214" i="18"/>
  <c r="H214" i="18" s="1"/>
  <c r="L214" i="18"/>
  <c r="O214" i="18" s="1"/>
  <c r="R214" i="18"/>
  <c r="X214" i="18"/>
  <c r="Y214" i="18" s="1"/>
  <c r="AC214" i="18" s="1"/>
  <c r="AD214" i="18"/>
  <c r="AE214" i="18" s="1"/>
  <c r="AI214" i="18" s="1"/>
  <c r="AJ214" i="18"/>
  <c r="AM214" i="18" s="1"/>
  <c r="A215" i="18"/>
  <c r="B215" i="18"/>
  <c r="D215" i="18"/>
  <c r="E215" i="18"/>
  <c r="F215" i="18"/>
  <c r="L215" i="18"/>
  <c r="R215" i="18"/>
  <c r="T215" i="18" s="1"/>
  <c r="X215" i="18"/>
  <c r="Z215" i="18" s="1"/>
  <c r="AD215" i="18"/>
  <c r="AJ215" i="18"/>
  <c r="A216" i="18"/>
  <c r="B216" i="18"/>
  <c r="D216" i="18"/>
  <c r="E216" i="18"/>
  <c r="F216" i="18"/>
  <c r="L216" i="18"/>
  <c r="N216" i="18" s="1"/>
  <c r="R216" i="18"/>
  <c r="T216" i="18" s="1"/>
  <c r="X216" i="18"/>
  <c r="Y216" i="18" s="1"/>
  <c r="AC216" i="18" s="1"/>
  <c r="AD216" i="18"/>
  <c r="AE216" i="18" s="1"/>
  <c r="AI216" i="18" s="1"/>
  <c r="AJ216" i="18"/>
  <c r="AK216" i="18" s="1"/>
  <c r="AO216" i="18" s="1"/>
  <c r="A217" i="18"/>
  <c r="B217" i="18"/>
  <c r="D217" i="18"/>
  <c r="E217" i="18"/>
  <c r="F217" i="18"/>
  <c r="H217" i="18" s="1"/>
  <c r="L217" i="18"/>
  <c r="R217" i="18"/>
  <c r="T217" i="18"/>
  <c r="X217" i="18"/>
  <c r="AD217" i="18"/>
  <c r="AF217" i="18" s="1"/>
  <c r="AJ217" i="18"/>
  <c r="A218" i="18"/>
  <c r="B218" i="18"/>
  <c r="D218" i="18"/>
  <c r="E218" i="18"/>
  <c r="F218" i="18"/>
  <c r="G218" i="18" s="1"/>
  <c r="K218" i="18" s="1"/>
  <c r="L218" i="18"/>
  <c r="N218" i="18" s="1"/>
  <c r="R218" i="18"/>
  <c r="T218" i="18" s="1"/>
  <c r="X218" i="18"/>
  <c r="Y218" i="18" s="1"/>
  <c r="AC218" i="18" s="1"/>
  <c r="Z218" i="18"/>
  <c r="AB218" i="18"/>
  <c r="AD218" i="18"/>
  <c r="AJ218" i="18"/>
  <c r="AL218" i="18" s="1"/>
  <c r="A219" i="18"/>
  <c r="B219" i="18"/>
  <c r="D219" i="18"/>
  <c r="E219" i="18"/>
  <c r="F219" i="18"/>
  <c r="H219" i="18" s="1"/>
  <c r="L219" i="18"/>
  <c r="R219" i="18"/>
  <c r="T219" i="18" s="1"/>
  <c r="X219" i="18"/>
  <c r="AD219" i="18"/>
  <c r="AF219" i="18" s="1"/>
  <c r="AJ219" i="18"/>
  <c r="A220" i="18"/>
  <c r="B220" i="18"/>
  <c r="D220" i="18"/>
  <c r="E220" i="18"/>
  <c r="F220" i="18"/>
  <c r="G220" i="18" s="1"/>
  <c r="K220" i="18" s="1"/>
  <c r="L220" i="18"/>
  <c r="O220" i="18" s="1"/>
  <c r="R220" i="18"/>
  <c r="U220" i="18" s="1"/>
  <c r="X220" i="18"/>
  <c r="AA220" i="18" s="1"/>
  <c r="AD220" i="18"/>
  <c r="AE220" i="18" s="1"/>
  <c r="AI220" i="18" s="1"/>
  <c r="AH220" i="18"/>
  <c r="AJ220" i="18"/>
  <c r="A221" i="18"/>
  <c r="B221" i="18"/>
  <c r="D221" i="18"/>
  <c r="E221" i="18"/>
  <c r="F221" i="18"/>
  <c r="L221" i="18"/>
  <c r="R221" i="18"/>
  <c r="T221" i="18" s="1"/>
  <c r="X221" i="18"/>
  <c r="AB221" i="18" s="1"/>
  <c r="AD221" i="18"/>
  <c r="AJ221" i="18"/>
  <c r="A222" i="18"/>
  <c r="B222" i="18"/>
  <c r="D222" i="18"/>
  <c r="E222" i="18"/>
  <c r="F222" i="18"/>
  <c r="G222" i="18" s="1"/>
  <c r="K222" i="18" s="1"/>
  <c r="L222" i="18"/>
  <c r="M222" i="18" s="1"/>
  <c r="Q222" i="18" s="1"/>
  <c r="R222" i="18"/>
  <c r="S222" i="18" s="1"/>
  <c r="W222" i="18" s="1"/>
  <c r="X222" i="18"/>
  <c r="AD222" i="18"/>
  <c r="AG222" i="18" s="1"/>
  <c r="AJ222" i="18"/>
  <c r="A223" i="18"/>
  <c r="B223" i="18"/>
  <c r="D223" i="18"/>
  <c r="E223" i="18"/>
  <c r="F223" i="18"/>
  <c r="L223" i="18"/>
  <c r="R223" i="18"/>
  <c r="T223" i="18" s="1"/>
  <c r="X223" i="18"/>
  <c r="AB223" i="18" s="1"/>
  <c r="AD223" i="18"/>
  <c r="AF223" i="18" s="1"/>
  <c r="AJ223" i="18"/>
  <c r="A224" i="18"/>
  <c r="B224" i="18"/>
  <c r="D224" i="18"/>
  <c r="E224" i="18"/>
  <c r="F224" i="18"/>
  <c r="G224" i="18" s="1"/>
  <c r="K224" i="18" s="1"/>
  <c r="L224" i="18"/>
  <c r="R224" i="18"/>
  <c r="T224" i="18" s="1"/>
  <c r="X224" i="18"/>
  <c r="Z224" i="18" s="1"/>
  <c r="AD224" i="18"/>
  <c r="AJ224" i="18"/>
  <c r="AM224" i="18" s="1"/>
  <c r="A225" i="18"/>
  <c r="B225" i="18"/>
  <c r="D225" i="18"/>
  <c r="E225" i="18"/>
  <c r="F225" i="18"/>
  <c r="H225" i="18" s="1"/>
  <c r="L225" i="18"/>
  <c r="R225" i="18"/>
  <c r="T225" i="18" s="1"/>
  <c r="X225" i="18"/>
  <c r="Z225" i="18" s="1"/>
  <c r="AD225" i="18"/>
  <c r="AF225" i="18" s="1"/>
  <c r="AJ225" i="18"/>
  <c r="A226" i="18"/>
  <c r="B226" i="18"/>
  <c r="D226" i="18"/>
  <c r="E226" i="18"/>
  <c r="F226" i="18"/>
  <c r="I226" i="18" s="1"/>
  <c r="L226" i="18"/>
  <c r="N226" i="18" s="1"/>
  <c r="R226" i="18"/>
  <c r="S226" i="18" s="1"/>
  <c r="W226" i="18" s="1"/>
  <c r="X226" i="18"/>
  <c r="AD226" i="18"/>
  <c r="AF226" i="18" s="1"/>
  <c r="AJ226" i="18"/>
  <c r="AK226" i="18" s="1"/>
  <c r="AO226" i="18" s="1"/>
  <c r="A227" i="18"/>
  <c r="B227" i="18"/>
  <c r="D227" i="18"/>
  <c r="E227" i="18"/>
  <c r="F227" i="18"/>
  <c r="H227" i="18" s="1"/>
  <c r="J227" i="18"/>
  <c r="L227" i="18"/>
  <c r="R227" i="18"/>
  <c r="T227" i="18" s="1"/>
  <c r="X227" i="18"/>
  <c r="AD227" i="18"/>
  <c r="AF227" i="18" s="1"/>
  <c r="AJ227" i="18"/>
  <c r="A228" i="18"/>
  <c r="B228" i="18"/>
  <c r="D228" i="18"/>
  <c r="E228" i="18"/>
  <c r="F228" i="18"/>
  <c r="I228" i="18" s="1"/>
  <c r="L228" i="18"/>
  <c r="P228" i="18" s="1"/>
  <c r="O228" i="18"/>
  <c r="R228" i="18"/>
  <c r="S228" i="18" s="1"/>
  <c r="W228" i="18" s="1"/>
  <c r="X228" i="18"/>
  <c r="Y228" i="18" s="1"/>
  <c r="AC228" i="18" s="1"/>
  <c r="AD228" i="18"/>
  <c r="AF228" i="18" s="1"/>
  <c r="AJ228" i="18"/>
  <c r="AL228" i="18" s="1"/>
  <c r="A229" i="18"/>
  <c r="B229" i="18"/>
  <c r="D229" i="18"/>
  <c r="E229" i="18"/>
  <c r="F229" i="18"/>
  <c r="H229" i="18" s="1"/>
  <c r="L229" i="18"/>
  <c r="R229" i="18"/>
  <c r="T229" i="18" s="1"/>
  <c r="X229" i="18"/>
  <c r="AB229" i="18" s="1"/>
  <c r="AD229" i="18"/>
  <c r="AF229" i="18" s="1"/>
  <c r="AJ229" i="18"/>
  <c r="A230" i="18"/>
  <c r="B230" i="18"/>
  <c r="D230" i="18"/>
  <c r="E230" i="18"/>
  <c r="F230" i="18"/>
  <c r="H230" i="18" s="1"/>
  <c r="L230" i="18"/>
  <c r="R230" i="18"/>
  <c r="U230" i="18" s="1"/>
  <c r="X230" i="18"/>
  <c r="AD230" i="18"/>
  <c r="AJ230" i="18"/>
  <c r="AM230" i="18" s="1"/>
  <c r="A231" i="18"/>
  <c r="B231" i="18"/>
  <c r="D231" i="18"/>
  <c r="E231" i="18"/>
  <c r="F231" i="18"/>
  <c r="L231" i="18"/>
  <c r="R231" i="18"/>
  <c r="T231" i="18" s="1"/>
  <c r="X231" i="18"/>
  <c r="AB231" i="18" s="1"/>
  <c r="AD231" i="18"/>
  <c r="AJ231" i="18"/>
  <c r="A232" i="18"/>
  <c r="B232" i="18"/>
  <c r="D232" i="18"/>
  <c r="E232" i="18"/>
  <c r="F232" i="18"/>
  <c r="H232" i="18" s="1"/>
  <c r="L232" i="18"/>
  <c r="N232" i="18" s="1"/>
  <c r="R232" i="18"/>
  <c r="T232" i="18" s="1"/>
  <c r="X232" i="18"/>
  <c r="AD232" i="18"/>
  <c r="AJ232" i="18"/>
  <c r="A233" i="18"/>
  <c r="B233" i="18"/>
  <c r="D233" i="18"/>
  <c r="E233" i="18"/>
  <c r="F233" i="18"/>
  <c r="L233" i="18"/>
  <c r="R233" i="18"/>
  <c r="T233" i="18" s="1"/>
  <c r="X233" i="18"/>
  <c r="Z233" i="18" s="1"/>
  <c r="AD233" i="18"/>
  <c r="AF233" i="18" s="1"/>
  <c r="AJ233" i="18"/>
  <c r="A234" i="18"/>
  <c r="B234" i="18"/>
  <c r="D234" i="18"/>
  <c r="E234" i="18"/>
  <c r="F234" i="18"/>
  <c r="I234" i="18" s="1"/>
  <c r="L234" i="18"/>
  <c r="N234" i="18" s="1"/>
  <c r="R234" i="18"/>
  <c r="T234" i="18" s="1"/>
  <c r="X234" i="18"/>
  <c r="Z234" i="18" s="1"/>
  <c r="AD234" i="18"/>
  <c r="AE234" i="18" s="1"/>
  <c r="AI234" i="18" s="1"/>
  <c r="AJ234" i="18"/>
  <c r="A235" i="18"/>
  <c r="B235" i="18"/>
  <c r="D235" i="18"/>
  <c r="E235" i="18"/>
  <c r="F235" i="18"/>
  <c r="H235" i="18" s="1"/>
  <c r="L235" i="18"/>
  <c r="R235" i="18"/>
  <c r="T235" i="18" s="1"/>
  <c r="X235" i="18"/>
  <c r="Z235" i="18" s="1"/>
  <c r="AD235" i="18"/>
  <c r="AF235" i="18" s="1"/>
  <c r="AJ235" i="18"/>
  <c r="A236" i="18"/>
  <c r="B236" i="18"/>
  <c r="D236" i="18"/>
  <c r="E236" i="18"/>
  <c r="F236" i="18"/>
  <c r="G236" i="18" s="1"/>
  <c r="K236" i="18" s="1"/>
  <c r="L236" i="18"/>
  <c r="M236" i="18" s="1"/>
  <c r="Q236" i="18" s="1"/>
  <c r="R236" i="18"/>
  <c r="U236" i="18" s="1"/>
  <c r="X236" i="18"/>
  <c r="AA236" i="18" s="1"/>
  <c r="AD236" i="18"/>
  <c r="AF236" i="18" s="1"/>
  <c r="AH236" i="18"/>
  <c r="AJ236" i="18"/>
  <c r="AK236" i="18" s="1"/>
  <c r="AO236" i="18" s="1"/>
  <c r="A237" i="18"/>
  <c r="B237" i="18"/>
  <c r="D237" i="18"/>
  <c r="E237" i="18"/>
  <c r="F237" i="18"/>
  <c r="L237" i="18"/>
  <c r="R237" i="18"/>
  <c r="T237" i="18" s="1"/>
  <c r="X237" i="18"/>
  <c r="AB237" i="18" s="1"/>
  <c r="AD237" i="18"/>
  <c r="AJ237" i="18"/>
  <c r="A238" i="18"/>
  <c r="B238" i="18"/>
  <c r="D238" i="18"/>
  <c r="E238" i="18"/>
  <c r="F238" i="18"/>
  <c r="G238" i="18" s="1"/>
  <c r="K238" i="18" s="1"/>
  <c r="L238" i="18"/>
  <c r="M238" i="18" s="1"/>
  <c r="Q238" i="18" s="1"/>
  <c r="R238" i="18"/>
  <c r="U238" i="18" s="1"/>
  <c r="X238" i="18"/>
  <c r="AA238" i="18" s="1"/>
  <c r="AD238" i="18"/>
  <c r="AG238" i="18" s="1"/>
  <c r="AJ238" i="18"/>
  <c r="AK238" i="18" s="1"/>
  <c r="AO238" i="18" s="1"/>
  <c r="A239" i="18"/>
  <c r="B239" i="18"/>
  <c r="D239" i="18"/>
  <c r="E239" i="18"/>
  <c r="F239" i="18"/>
  <c r="H239" i="18" s="1"/>
  <c r="L239" i="18"/>
  <c r="R239" i="18"/>
  <c r="T239" i="18" s="1"/>
  <c r="X239" i="18"/>
  <c r="AB239" i="18" s="1"/>
  <c r="AD239" i="18"/>
  <c r="AJ239" i="18"/>
  <c r="A240" i="18"/>
  <c r="B240" i="18"/>
  <c r="D240" i="18"/>
  <c r="E240" i="18"/>
  <c r="F240" i="18"/>
  <c r="H240" i="18" s="1"/>
  <c r="L240" i="18"/>
  <c r="R240" i="18"/>
  <c r="S240" i="18" s="1"/>
  <c r="W240" i="18" s="1"/>
  <c r="U240" i="18"/>
  <c r="X240" i="18"/>
  <c r="Z240" i="18" s="1"/>
  <c r="AD240" i="18"/>
  <c r="AJ240" i="18"/>
  <c r="A241" i="18"/>
  <c r="B241" i="18"/>
  <c r="D241" i="18"/>
  <c r="E241" i="18"/>
  <c r="F241" i="18"/>
  <c r="L241" i="18"/>
  <c r="R241" i="18"/>
  <c r="U241" i="18" s="1"/>
  <c r="X241" i="18"/>
  <c r="Y241" i="18" s="1"/>
  <c r="AC241" i="18" s="1"/>
  <c r="AD241" i="18"/>
  <c r="AG241" i="18" s="1"/>
  <c r="AJ241" i="18"/>
  <c r="AK241" i="18" s="1"/>
  <c r="AO241" i="18" s="1"/>
  <c r="A242" i="18"/>
  <c r="B242" i="18"/>
  <c r="D242" i="18"/>
  <c r="E242" i="18"/>
  <c r="F242" i="18"/>
  <c r="L242" i="18"/>
  <c r="R242" i="18"/>
  <c r="T242" i="18" s="1"/>
  <c r="X242" i="18"/>
  <c r="Z242" i="18" s="1"/>
  <c r="AD242" i="18"/>
  <c r="AF242" i="18" s="1"/>
  <c r="AJ242" i="18"/>
  <c r="AK242" i="18" s="1"/>
  <c r="AO242" i="18" s="1"/>
  <c r="A243" i="18"/>
  <c r="B243" i="18"/>
  <c r="D243" i="18"/>
  <c r="E243" i="18"/>
  <c r="F243" i="18"/>
  <c r="G243" i="18" s="1"/>
  <c r="K243" i="18" s="1"/>
  <c r="L243" i="18"/>
  <c r="O243" i="18" s="1"/>
  <c r="R243" i="18"/>
  <c r="S243" i="18" s="1"/>
  <c r="W243" i="18" s="1"/>
  <c r="X243" i="18"/>
  <c r="AA243" i="18" s="1"/>
  <c r="AD243" i="18"/>
  <c r="AE243" i="18" s="1"/>
  <c r="AI243" i="18" s="1"/>
  <c r="AJ243" i="18"/>
  <c r="AM243" i="18" s="1"/>
  <c r="A244" i="18"/>
  <c r="B244" i="18"/>
  <c r="D244" i="18"/>
  <c r="E244" i="18"/>
  <c r="F244" i="18"/>
  <c r="G244" i="18" s="1"/>
  <c r="K244" i="18" s="1"/>
  <c r="L244" i="18"/>
  <c r="N244" i="18" s="1"/>
  <c r="R244" i="18"/>
  <c r="S244" i="18" s="1"/>
  <c r="W244" i="18" s="1"/>
  <c r="X244" i="18"/>
  <c r="Z244" i="18" s="1"/>
  <c r="AD244" i="18"/>
  <c r="AF244" i="18" s="1"/>
  <c r="AJ244" i="18"/>
  <c r="AL244" i="18" s="1"/>
  <c r="A245" i="18"/>
  <c r="B245" i="18"/>
  <c r="D245" i="18"/>
  <c r="E245" i="18"/>
  <c r="F245" i="18"/>
  <c r="L245" i="18"/>
  <c r="R245" i="18"/>
  <c r="X245" i="18"/>
  <c r="AD245" i="18"/>
  <c r="AG245" i="18" s="1"/>
  <c r="AJ245" i="18"/>
  <c r="AK245" i="18" s="1"/>
  <c r="AO245" i="18" s="1"/>
  <c r="AN245" i="18"/>
  <c r="A246" i="18"/>
  <c r="B246" i="18"/>
  <c r="D246" i="18"/>
  <c r="E246" i="18"/>
  <c r="F246" i="18"/>
  <c r="H246" i="18" s="1"/>
  <c r="L246" i="18"/>
  <c r="P246" i="18" s="1"/>
  <c r="R246" i="18"/>
  <c r="T246" i="18" s="1"/>
  <c r="X246" i="18"/>
  <c r="Y246" i="18" s="1"/>
  <c r="AC246" i="18" s="1"/>
  <c r="AD246" i="18"/>
  <c r="AJ246" i="18"/>
  <c r="AL246" i="18" s="1"/>
  <c r="A247" i="18"/>
  <c r="B247" i="18"/>
  <c r="D247" i="18"/>
  <c r="E247" i="18"/>
  <c r="F247" i="18"/>
  <c r="L247" i="18"/>
  <c r="P247" i="18" s="1"/>
  <c r="R247" i="18"/>
  <c r="X247" i="18"/>
  <c r="AA247" i="18" s="1"/>
  <c r="AD247" i="18"/>
  <c r="AE247" i="18" s="1"/>
  <c r="AI247" i="18" s="1"/>
  <c r="AJ247" i="18"/>
  <c r="AM247" i="18" s="1"/>
  <c r="AL247" i="18"/>
  <c r="AN247" i="18"/>
  <c r="A248" i="18"/>
  <c r="B248" i="18"/>
  <c r="D248" i="18"/>
  <c r="E248" i="18"/>
  <c r="F248" i="18"/>
  <c r="G248" i="18" s="1"/>
  <c r="K248" i="18" s="1"/>
  <c r="I248" i="18"/>
  <c r="L248" i="18"/>
  <c r="R248" i="18"/>
  <c r="V248" i="18" s="1"/>
  <c r="X248" i="18"/>
  <c r="Z248" i="18" s="1"/>
  <c r="AD248" i="18"/>
  <c r="AE248" i="18" s="1"/>
  <c r="AI248" i="18" s="1"/>
  <c r="AJ248" i="18"/>
  <c r="A249" i="18"/>
  <c r="B249" i="18"/>
  <c r="D249" i="18"/>
  <c r="E249" i="18"/>
  <c r="F249" i="18"/>
  <c r="L249" i="18"/>
  <c r="R249" i="18"/>
  <c r="S249" i="18" s="1"/>
  <c r="W249" i="18" s="1"/>
  <c r="X249" i="18"/>
  <c r="AB249" i="18" s="1"/>
  <c r="AD249" i="18"/>
  <c r="AH249" i="18" s="1"/>
  <c r="AJ249" i="18"/>
  <c r="AM249" i="18" s="1"/>
  <c r="A250" i="18"/>
  <c r="B250" i="18"/>
  <c r="D250" i="18"/>
  <c r="E250" i="18"/>
  <c r="F250" i="18"/>
  <c r="H250" i="18" s="1"/>
  <c r="L250" i="18"/>
  <c r="N250" i="18" s="1"/>
  <c r="R250" i="18"/>
  <c r="X250" i="18"/>
  <c r="AB250" i="18" s="1"/>
  <c r="AD250" i="18"/>
  <c r="AH250" i="18" s="1"/>
  <c r="AJ250" i="18"/>
  <c r="AL250" i="18" s="1"/>
  <c r="AN250" i="18"/>
  <c r="A251" i="18"/>
  <c r="B251" i="18"/>
  <c r="D251" i="18"/>
  <c r="E251" i="18"/>
  <c r="F251" i="18"/>
  <c r="H251" i="18" s="1"/>
  <c r="L251" i="18"/>
  <c r="R251" i="18"/>
  <c r="V251" i="18" s="1"/>
  <c r="X251" i="18"/>
  <c r="AB251" i="18" s="1"/>
  <c r="AD251" i="18"/>
  <c r="AE251" i="18" s="1"/>
  <c r="AI251" i="18" s="1"/>
  <c r="AG251" i="18"/>
  <c r="AJ251" i="18"/>
  <c r="AM251" i="18" s="1"/>
  <c r="A252" i="18"/>
  <c r="B252" i="18"/>
  <c r="D252" i="18"/>
  <c r="E252" i="18"/>
  <c r="F252" i="18"/>
  <c r="J252" i="18" s="1"/>
  <c r="L252" i="18"/>
  <c r="N252" i="18" s="1"/>
  <c r="P252" i="18"/>
  <c r="R252" i="18"/>
  <c r="S252" i="18" s="1"/>
  <c r="W252" i="18" s="1"/>
  <c r="U252" i="18"/>
  <c r="X252" i="18"/>
  <c r="AB252" i="18" s="1"/>
  <c r="AD252" i="18"/>
  <c r="AE252" i="18" s="1"/>
  <c r="AI252" i="18" s="1"/>
  <c r="AF252" i="18"/>
  <c r="AH252" i="18"/>
  <c r="AJ252" i="18"/>
  <c r="AK252" i="18"/>
  <c r="AO252" i="18" s="1"/>
  <c r="A253" i="18"/>
  <c r="B253" i="18"/>
  <c r="D253" i="18"/>
  <c r="E253" i="18"/>
  <c r="F253" i="18"/>
  <c r="I253" i="18" s="1"/>
  <c r="L253" i="18"/>
  <c r="P253" i="18" s="1"/>
  <c r="R253" i="18"/>
  <c r="V253" i="18" s="1"/>
  <c r="X253" i="18"/>
  <c r="Z253" i="18" s="1"/>
  <c r="AD253" i="18"/>
  <c r="AE253" i="18" s="1"/>
  <c r="AI253" i="18" s="1"/>
  <c r="AJ253" i="18"/>
  <c r="AN253" i="18" s="1"/>
  <c r="A254" i="18"/>
  <c r="B254" i="18"/>
  <c r="D254" i="18"/>
  <c r="E254" i="18"/>
  <c r="F254" i="18"/>
  <c r="H254" i="18" s="1"/>
  <c r="L254" i="18"/>
  <c r="O254" i="18" s="1"/>
  <c r="R254" i="18"/>
  <c r="V254" i="18" s="1"/>
  <c r="X254" i="18"/>
  <c r="Y254" i="18" s="1"/>
  <c r="AC254" i="18" s="1"/>
  <c r="AD254" i="18"/>
  <c r="AE254" i="18" s="1"/>
  <c r="AI254" i="18" s="1"/>
  <c r="AJ254" i="18"/>
  <c r="AM254" i="18" s="1"/>
  <c r="AN254" i="18"/>
  <c r="A255" i="18"/>
  <c r="B255" i="18"/>
  <c r="D255" i="18"/>
  <c r="E255" i="18"/>
  <c r="F255" i="18"/>
  <c r="G255" i="18" s="1"/>
  <c r="K255" i="18" s="1"/>
  <c r="I255" i="18"/>
  <c r="L255" i="18"/>
  <c r="O255" i="18" s="1"/>
  <c r="R255" i="18"/>
  <c r="S255" i="18" s="1"/>
  <c r="W255" i="18" s="1"/>
  <c r="X255" i="18"/>
  <c r="AB255" i="18" s="1"/>
  <c r="AD255" i="18"/>
  <c r="AE255" i="18" s="1"/>
  <c r="AI255" i="18" s="1"/>
  <c r="AJ255" i="18"/>
  <c r="AK255" i="18" s="1"/>
  <c r="AO255" i="18" s="1"/>
  <c r="AN255" i="18"/>
  <c r="A256" i="18"/>
  <c r="B256" i="18"/>
  <c r="D256" i="18"/>
  <c r="E256" i="18"/>
  <c r="F256" i="18"/>
  <c r="I256" i="18" s="1"/>
  <c r="L256" i="18"/>
  <c r="O256" i="18" s="1"/>
  <c r="R256" i="18"/>
  <c r="X256" i="18"/>
  <c r="Y256" i="18" s="1"/>
  <c r="AC256" i="18" s="1"/>
  <c r="AD256" i="18"/>
  <c r="AG256" i="18" s="1"/>
  <c r="AJ256" i="18"/>
  <c r="AN256" i="18" s="1"/>
  <c r="A257" i="18"/>
  <c r="B257" i="18"/>
  <c r="D257" i="18"/>
  <c r="E257" i="18"/>
  <c r="F257" i="18"/>
  <c r="G257" i="18" s="1"/>
  <c r="K257" i="18" s="1"/>
  <c r="L257" i="18"/>
  <c r="M257" i="18" s="1"/>
  <c r="Q257" i="18" s="1"/>
  <c r="R257" i="18"/>
  <c r="V257" i="18" s="1"/>
  <c r="X257" i="18"/>
  <c r="AD257" i="18"/>
  <c r="AF257" i="18" s="1"/>
  <c r="AJ257" i="18"/>
  <c r="AN257" i="18" s="1"/>
  <c r="A258" i="18"/>
  <c r="B258" i="18"/>
  <c r="D258" i="18"/>
  <c r="E258" i="18"/>
  <c r="F258" i="18"/>
  <c r="H258" i="18" s="1"/>
  <c r="J258" i="18"/>
  <c r="L258" i="18"/>
  <c r="R258" i="18"/>
  <c r="S258" i="18" s="1"/>
  <c r="W258" i="18" s="1"/>
  <c r="U258" i="18"/>
  <c r="X258" i="18"/>
  <c r="AD258" i="18"/>
  <c r="AE258" i="18" s="1"/>
  <c r="AI258" i="18" s="1"/>
  <c r="AJ258" i="18"/>
  <c r="AM258" i="18" s="1"/>
  <c r="A259" i="18"/>
  <c r="B259" i="18"/>
  <c r="D259" i="18"/>
  <c r="E259" i="18"/>
  <c r="F259" i="18"/>
  <c r="G259" i="18" s="1"/>
  <c r="K259" i="18" s="1"/>
  <c r="L259" i="18"/>
  <c r="M259" i="18" s="1"/>
  <c r="Q259" i="18" s="1"/>
  <c r="R259" i="18"/>
  <c r="S259" i="18" s="1"/>
  <c r="W259" i="18" s="1"/>
  <c r="X259" i="18"/>
  <c r="Z259" i="18" s="1"/>
  <c r="AD259" i="18"/>
  <c r="AE259" i="18" s="1"/>
  <c r="AI259" i="18" s="1"/>
  <c r="AJ259" i="18"/>
  <c r="AK259" i="18" s="1"/>
  <c r="AO259" i="18" s="1"/>
  <c r="AM259" i="18"/>
  <c r="A260" i="18"/>
  <c r="B260" i="18"/>
  <c r="D260" i="18"/>
  <c r="E260" i="18"/>
  <c r="F260" i="18"/>
  <c r="I260" i="18" s="1"/>
  <c r="L260" i="18"/>
  <c r="P260" i="18" s="1"/>
  <c r="M260" i="18"/>
  <c r="Q260" i="18" s="1"/>
  <c r="R260" i="18"/>
  <c r="X260" i="18"/>
  <c r="AA260" i="18" s="1"/>
  <c r="Y260" i="18"/>
  <c r="AC260" i="18" s="1"/>
  <c r="AB260" i="18"/>
  <c r="AD260" i="18"/>
  <c r="AJ260" i="18"/>
  <c r="AK260" i="18" s="1"/>
  <c r="AO260" i="18" s="1"/>
  <c r="AL260" i="18"/>
  <c r="AM260" i="18"/>
  <c r="AN260" i="18"/>
  <c r="A261" i="18"/>
  <c r="B261" i="18"/>
  <c r="D261" i="18"/>
  <c r="E261" i="18"/>
  <c r="F261" i="18"/>
  <c r="J261" i="18" s="1"/>
  <c r="L261" i="18"/>
  <c r="R261" i="18"/>
  <c r="T261" i="18" s="1"/>
  <c r="X261" i="18"/>
  <c r="AB261" i="18" s="1"/>
  <c r="AD261" i="18"/>
  <c r="AE261" i="18" s="1"/>
  <c r="AI261" i="18" s="1"/>
  <c r="AH261" i="18"/>
  <c r="AJ261" i="18"/>
  <c r="AK261" i="18" s="1"/>
  <c r="AO261" i="18" s="1"/>
  <c r="A262" i="18"/>
  <c r="B262" i="18"/>
  <c r="D262" i="18"/>
  <c r="E262" i="18"/>
  <c r="F262" i="18"/>
  <c r="G262" i="18" s="1"/>
  <c r="K262" i="18" s="1"/>
  <c r="L262" i="18"/>
  <c r="O262" i="18" s="1"/>
  <c r="R262" i="18"/>
  <c r="S262" i="18" s="1"/>
  <c r="W262" i="18" s="1"/>
  <c r="X262" i="18"/>
  <c r="AB262" i="18" s="1"/>
  <c r="AD262" i="18"/>
  <c r="AF262" i="18" s="1"/>
  <c r="AE262" i="18"/>
  <c r="AI262" i="18" s="1"/>
  <c r="AH262" i="18"/>
  <c r="AJ262" i="18"/>
  <c r="AM262" i="18" s="1"/>
  <c r="A263" i="18"/>
  <c r="B263" i="18"/>
  <c r="D263" i="18"/>
  <c r="E263" i="18"/>
  <c r="F263" i="18"/>
  <c r="G263" i="18" s="1"/>
  <c r="K263" i="18" s="1"/>
  <c r="L263" i="18"/>
  <c r="P263" i="18" s="1"/>
  <c r="R263" i="18"/>
  <c r="S263" i="18" s="1"/>
  <c r="W263" i="18" s="1"/>
  <c r="X263" i="18"/>
  <c r="Y263" i="18" s="1"/>
  <c r="AC263" i="18" s="1"/>
  <c r="AB263" i="18"/>
  <c r="AD263" i="18"/>
  <c r="AE263" i="18" s="1"/>
  <c r="AI263" i="18" s="1"/>
  <c r="AJ263" i="18"/>
  <c r="AN263" i="18" s="1"/>
  <c r="A264" i="18"/>
  <c r="B264" i="18"/>
  <c r="D264" i="18"/>
  <c r="E264" i="18"/>
  <c r="F264" i="18"/>
  <c r="I264" i="18" s="1"/>
  <c r="L264" i="18"/>
  <c r="M264" i="18" s="1"/>
  <c r="Q264" i="18" s="1"/>
  <c r="R264" i="18"/>
  <c r="X264" i="18"/>
  <c r="Y264" i="18" s="1"/>
  <c r="AC264" i="18" s="1"/>
  <c r="AD264" i="18"/>
  <c r="AG264" i="18" s="1"/>
  <c r="AJ264" i="18"/>
  <c r="AK264" i="18" s="1"/>
  <c r="AO264" i="18" s="1"/>
  <c r="AL264" i="18"/>
  <c r="AN264" i="18"/>
  <c r="A265" i="18"/>
  <c r="B265" i="18"/>
  <c r="D265" i="18"/>
  <c r="E265" i="18"/>
  <c r="F265" i="18"/>
  <c r="H265" i="18" s="1"/>
  <c r="L265" i="18"/>
  <c r="R265" i="18"/>
  <c r="S265" i="18" s="1"/>
  <c r="W265" i="18" s="1"/>
  <c r="U265" i="18"/>
  <c r="V265" i="18"/>
  <c r="X265" i="18"/>
  <c r="Y265" i="18" s="1"/>
  <c r="AC265" i="18" s="1"/>
  <c r="AD265" i="18"/>
  <c r="AE265" i="18" s="1"/>
  <c r="AI265" i="18" s="1"/>
  <c r="AJ265" i="18"/>
  <c r="A266" i="18"/>
  <c r="B266" i="18"/>
  <c r="D266" i="18"/>
  <c r="E266" i="18"/>
  <c r="F266" i="18"/>
  <c r="I266" i="18" s="1"/>
  <c r="L266" i="18"/>
  <c r="O266" i="18" s="1"/>
  <c r="R266" i="18"/>
  <c r="U266" i="18" s="1"/>
  <c r="X266" i="18"/>
  <c r="AD266" i="18"/>
  <c r="AE266" i="18" s="1"/>
  <c r="AI266" i="18" s="1"/>
  <c r="AG266" i="18"/>
  <c r="AJ266" i="18"/>
  <c r="AM266" i="18" s="1"/>
  <c r="A267" i="18"/>
  <c r="B267" i="18"/>
  <c r="D267" i="18"/>
  <c r="E267" i="18"/>
  <c r="F267" i="18"/>
  <c r="G267" i="18" s="1"/>
  <c r="K267" i="18" s="1"/>
  <c r="L267" i="18"/>
  <c r="N267" i="18" s="1"/>
  <c r="R267" i="18"/>
  <c r="S267" i="18" s="1"/>
  <c r="W267" i="18" s="1"/>
  <c r="X267" i="18"/>
  <c r="AD267" i="18"/>
  <c r="AE267" i="18" s="1"/>
  <c r="AI267" i="18" s="1"/>
  <c r="AJ267" i="18"/>
  <c r="AL267" i="18" s="1"/>
  <c r="A268" i="18"/>
  <c r="B268" i="18"/>
  <c r="D268" i="18"/>
  <c r="E268" i="18"/>
  <c r="F268" i="18"/>
  <c r="I268" i="18" s="1"/>
  <c r="L268" i="18"/>
  <c r="M268" i="18" s="1"/>
  <c r="Q268" i="18" s="1"/>
  <c r="O268" i="18"/>
  <c r="R268" i="18"/>
  <c r="X268" i="18"/>
  <c r="AA268" i="18" s="1"/>
  <c r="AD268" i="18"/>
  <c r="AG268" i="18" s="1"/>
  <c r="AJ268" i="18"/>
  <c r="AM268" i="18" s="1"/>
  <c r="A269" i="18"/>
  <c r="B269" i="18"/>
  <c r="D269" i="18"/>
  <c r="E269" i="18"/>
  <c r="F269" i="18"/>
  <c r="L269" i="18"/>
  <c r="R269" i="18"/>
  <c r="S269" i="18" s="1"/>
  <c r="W269" i="18" s="1"/>
  <c r="X269" i="18"/>
  <c r="Y269" i="18" s="1"/>
  <c r="AC269" i="18" s="1"/>
  <c r="AD269" i="18"/>
  <c r="AH269" i="18" s="1"/>
  <c r="AJ269" i="18"/>
  <c r="A270" i="18"/>
  <c r="B270" i="18"/>
  <c r="D270" i="18"/>
  <c r="E270" i="18"/>
  <c r="F270" i="18"/>
  <c r="I270" i="18" s="1"/>
  <c r="G270" i="18"/>
  <c r="K270" i="18" s="1"/>
  <c r="L270" i="18"/>
  <c r="R270" i="18"/>
  <c r="U270" i="18" s="1"/>
  <c r="X270" i="18"/>
  <c r="AD270" i="18"/>
  <c r="AF270" i="18" s="1"/>
  <c r="AJ270" i="18"/>
  <c r="AM270" i="18" s="1"/>
  <c r="A271" i="18"/>
  <c r="B271" i="18"/>
  <c r="D271" i="18"/>
  <c r="E271" i="18"/>
  <c r="F271" i="18"/>
  <c r="G271" i="18" s="1"/>
  <c r="K271" i="18" s="1"/>
  <c r="L271" i="18"/>
  <c r="R271" i="18"/>
  <c r="S271" i="18" s="1"/>
  <c r="W271" i="18" s="1"/>
  <c r="X271" i="18"/>
  <c r="Z271" i="18" s="1"/>
  <c r="AD271" i="18"/>
  <c r="AE271" i="18" s="1"/>
  <c r="AI271" i="18" s="1"/>
  <c r="AJ271" i="18"/>
  <c r="AK271" i="18" s="1"/>
  <c r="AO271" i="18" s="1"/>
  <c r="AM271" i="18"/>
  <c r="A272" i="18"/>
  <c r="B272" i="18"/>
  <c r="D272" i="18"/>
  <c r="E272" i="18"/>
  <c r="F272" i="18"/>
  <c r="I272" i="18" s="1"/>
  <c r="L272" i="18"/>
  <c r="N272" i="18" s="1"/>
  <c r="R272" i="18"/>
  <c r="X272" i="18"/>
  <c r="AA272" i="18" s="1"/>
  <c r="AD272" i="18"/>
  <c r="AJ272" i="18"/>
  <c r="AM272" i="18" s="1"/>
  <c r="AN272" i="18"/>
  <c r="A273" i="18"/>
  <c r="B273" i="18"/>
  <c r="D273" i="18"/>
  <c r="E273" i="18"/>
  <c r="F273" i="18"/>
  <c r="I273" i="18" s="1"/>
  <c r="L273" i="18"/>
  <c r="R273" i="18"/>
  <c r="V273" i="18" s="1"/>
  <c r="X273" i="18"/>
  <c r="AD273" i="18"/>
  <c r="AF273" i="18" s="1"/>
  <c r="AJ273" i="18"/>
  <c r="AN273" i="18" s="1"/>
  <c r="A274" i="18"/>
  <c r="B274" i="18"/>
  <c r="D274" i="18"/>
  <c r="E274" i="18"/>
  <c r="F274" i="18"/>
  <c r="G274" i="18" s="1"/>
  <c r="K274" i="18" s="1"/>
  <c r="L274" i="18"/>
  <c r="O274" i="18" s="1"/>
  <c r="R274" i="18"/>
  <c r="V274" i="18"/>
  <c r="X274" i="18"/>
  <c r="AB274" i="18" s="1"/>
  <c r="AD274" i="18"/>
  <c r="AG274" i="18" s="1"/>
  <c r="AJ274" i="18"/>
  <c r="A275" i="18"/>
  <c r="B275" i="18"/>
  <c r="D275" i="18"/>
  <c r="E275" i="18"/>
  <c r="F275" i="18"/>
  <c r="I275" i="18" s="1"/>
  <c r="L275" i="18"/>
  <c r="R275" i="18"/>
  <c r="U275" i="18" s="1"/>
  <c r="X275" i="18"/>
  <c r="AD275" i="18"/>
  <c r="AG275" i="18" s="1"/>
  <c r="AJ275" i="18"/>
  <c r="A276" i="18"/>
  <c r="B276" i="18"/>
  <c r="D276" i="18"/>
  <c r="E276" i="18"/>
  <c r="F276" i="18"/>
  <c r="H276" i="18" s="1"/>
  <c r="L276" i="18"/>
  <c r="O276" i="18" s="1"/>
  <c r="P276" i="18"/>
  <c r="R276" i="18"/>
  <c r="X276" i="18"/>
  <c r="AA276" i="18" s="1"/>
  <c r="AD276" i="18"/>
  <c r="AF276" i="18" s="1"/>
  <c r="AJ276" i="18"/>
  <c r="AM276" i="18" s="1"/>
  <c r="A277" i="18"/>
  <c r="B277" i="18"/>
  <c r="D277" i="18"/>
  <c r="E277" i="18"/>
  <c r="F277" i="18"/>
  <c r="G277" i="18" s="1"/>
  <c r="K277" i="18" s="1"/>
  <c r="L277" i="18"/>
  <c r="O277" i="18" s="1"/>
  <c r="R277" i="18"/>
  <c r="S277" i="18" s="1"/>
  <c r="W277" i="18" s="1"/>
  <c r="X277" i="18"/>
  <c r="AA277" i="18" s="1"/>
  <c r="AD277" i="18"/>
  <c r="AJ277" i="18"/>
  <c r="A278" i="18"/>
  <c r="B278" i="18"/>
  <c r="D278" i="18"/>
  <c r="E278" i="18"/>
  <c r="F278" i="18"/>
  <c r="I278" i="18" s="1"/>
  <c r="L278" i="18"/>
  <c r="R278" i="18"/>
  <c r="S278" i="18" s="1"/>
  <c r="W278" i="18" s="1"/>
  <c r="X278" i="18"/>
  <c r="Z278" i="18" s="1"/>
  <c r="AD278" i="18"/>
  <c r="AF278" i="18" s="1"/>
  <c r="AE278" i="18"/>
  <c r="AI278" i="18" s="1"/>
  <c r="AJ278" i="18"/>
  <c r="AL278" i="18" s="1"/>
  <c r="A279" i="18"/>
  <c r="B279" i="18"/>
  <c r="D279" i="18"/>
  <c r="E279" i="18"/>
  <c r="F279" i="18"/>
  <c r="L279" i="18"/>
  <c r="R279" i="18"/>
  <c r="U279" i="18" s="1"/>
  <c r="X279" i="18"/>
  <c r="Y279" i="18" s="1"/>
  <c r="AC279" i="18" s="1"/>
  <c r="AD279" i="18"/>
  <c r="AG279" i="18" s="1"/>
  <c r="AJ279" i="18"/>
  <c r="AK279" i="18" s="1"/>
  <c r="AO279" i="18" s="1"/>
  <c r="A280" i="18"/>
  <c r="B280" i="18"/>
  <c r="D280" i="18"/>
  <c r="E280" i="18"/>
  <c r="F280" i="18"/>
  <c r="L280" i="18"/>
  <c r="P280" i="18" s="1"/>
  <c r="R280" i="18"/>
  <c r="T280" i="18" s="1"/>
  <c r="X280" i="18"/>
  <c r="Z280" i="18" s="1"/>
  <c r="AB280" i="18"/>
  <c r="AD280" i="18"/>
  <c r="AE280" i="18" s="1"/>
  <c r="AI280" i="18" s="1"/>
  <c r="AJ280" i="18"/>
  <c r="AN280" i="18" s="1"/>
  <c r="A281" i="18"/>
  <c r="B281" i="18"/>
  <c r="D281" i="18"/>
  <c r="E281" i="18"/>
  <c r="F281" i="18"/>
  <c r="L281" i="18"/>
  <c r="P281" i="18" s="1"/>
  <c r="R281" i="18"/>
  <c r="X281" i="18"/>
  <c r="Z281" i="18" s="1"/>
  <c r="AD281" i="18"/>
  <c r="AJ281" i="18"/>
  <c r="AK281" i="18" s="1"/>
  <c r="AO281" i="18" s="1"/>
  <c r="AL281" i="18"/>
  <c r="AM281" i="18"/>
  <c r="A282" i="18"/>
  <c r="B282" i="18"/>
  <c r="D282" i="18"/>
  <c r="E282" i="18"/>
  <c r="F282" i="18"/>
  <c r="J282" i="18" s="1"/>
  <c r="L282" i="18"/>
  <c r="M282" i="18" s="1"/>
  <c r="Q282" i="18" s="1"/>
  <c r="R282" i="18"/>
  <c r="V282" i="18" s="1"/>
  <c r="X282" i="18"/>
  <c r="AB282" i="18"/>
  <c r="AD282" i="18"/>
  <c r="AH282" i="18" s="1"/>
  <c r="AJ282" i="18"/>
  <c r="AK282" i="18"/>
  <c r="AL282" i="18"/>
  <c r="AM282" i="18"/>
  <c r="AN282" i="18"/>
  <c r="AO282" i="18"/>
  <c r="A283" i="18"/>
  <c r="B283" i="18"/>
  <c r="D283" i="18"/>
  <c r="E283" i="18"/>
  <c r="F283" i="18"/>
  <c r="H283" i="18" s="1"/>
  <c r="L283" i="18"/>
  <c r="M283" i="18" s="1"/>
  <c r="Q283" i="18" s="1"/>
  <c r="R283" i="18"/>
  <c r="T283" i="18"/>
  <c r="X283" i="18"/>
  <c r="Z283" i="18" s="1"/>
  <c r="AD283" i="18"/>
  <c r="AJ283" i="18"/>
  <c r="AK283" i="18"/>
  <c r="AO283" i="18" s="1"/>
  <c r="A284" i="18"/>
  <c r="B284" i="18"/>
  <c r="D284" i="18"/>
  <c r="E284" i="18"/>
  <c r="F284" i="18"/>
  <c r="G284" i="18" s="1"/>
  <c r="K284" i="18" s="1"/>
  <c r="I284" i="18"/>
  <c r="J284" i="18"/>
  <c r="L284" i="18"/>
  <c r="R284" i="18"/>
  <c r="T284" i="18" s="1"/>
  <c r="S284" i="18"/>
  <c r="W284" i="18" s="1"/>
  <c r="U284" i="18"/>
  <c r="V284" i="18"/>
  <c r="X284" i="18"/>
  <c r="AD284" i="18"/>
  <c r="AG284" i="18" s="1"/>
  <c r="AH284" i="18"/>
  <c r="AJ284" i="18"/>
  <c r="A285" i="18"/>
  <c r="B285" i="18"/>
  <c r="D285" i="18"/>
  <c r="E285" i="18"/>
  <c r="F285" i="18"/>
  <c r="H285" i="18" s="1"/>
  <c r="G285" i="18"/>
  <c r="K285" i="18" s="1"/>
  <c r="J285" i="18"/>
  <c r="L285" i="18"/>
  <c r="M285" i="18" s="1"/>
  <c r="Q285" i="18" s="1"/>
  <c r="O285" i="18"/>
  <c r="P285" i="18"/>
  <c r="R285" i="18"/>
  <c r="T285" i="18" s="1"/>
  <c r="V285" i="18"/>
  <c r="X285" i="18"/>
  <c r="Z285" i="18"/>
  <c r="AB285" i="18"/>
  <c r="AD285" i="18"/>
  <c r="AE285" i="18" s="1"/>
  <c r="AI285" i="18" s="1"/>
  <c r="AJ285" i="18"/>
  <c r="AL285" i="18"/>
  <c r="AM285" i="18"/>
  <c r="A286" i="18"/>
  <c r="B286" i="18"/>
  <c r="D286" i="18"/>
  <c r="E286" i="18"/>
  <c r="F286" i="18"/>
  <c r="J286" i="18" s="1"/>
  <c r="L286" i="18"/>
  <c r="O286" i="18" s="1"/>
  <c r="R286" i="18"/>
  <c r="V286" i="18" s="1"/>
  <c r="X286" i="18"/>
  <c r="Y286" i="18"/>
  <c r="Z286" i="18"/>
  <c r="AA286" i="18"/>
  <c r="AB286" i="18"/>
  <c r="AC286" i="18"/>
  <c r="AD286" i="18"/>
  <c r="AH286" i="18" s="1"/>
  <c r="AJ286" i="18"/>
  <c r="A287" i="18"/>
  <c r="B287" i="18"/>
  <c r="D287" i="18"/>
  <c r="E287" i="18"/>
  <c r="F287" i="18"/>
  <c r="H287" i="18" s="1"/>
  <c r="L287" i="18"/>
  <c r="N287" i="18" s="1"/>
  <c r="R287" i="18"/>
  <c r="T287" i="18" s="1"/>
  <c r="U287" i="18"/>
  <c r="X287" i="18"/>
  <c r="Z287" i="18" s="1"/>
  <c r="AD287" i="18"/>
  <c r="AE287" i="18" s="1"/>
  <c r="AI287" i="18" s="1"/>
  <c r="AH287" i="18"/>
  <c r="AJ287" i="18"/>
  <c r="AL287" i="18" s="1"/>
  <c r="A288" i="18"/>
  <c r="B288" i="18"/>
  <c r="D288" i="18"/>
  <c r="E288" i="18"/>
  <c r="F288" i="18"/>
  <c r="L288" i="18"/>
  <c r="P288" i="18"/>
  <c r="R288" i="18"/>
  <c r="X288" i="18"/>
  <c r="AB288" i="18"/>
  <c r="AD288" i="18"/>
  <c r="AJ288" i="18"/>
  <c r="AN288" i="18" s="1"/>
  <c r="A289" i="18"/>
  <c r="B289" i="18"/>
  <c r="D289" i="18"/>
  <c r="E289" i="18"/>
  <c r="F289" i="18"/>
  <c r="H289" i="18" s="1"/>
  <c r="L289" i="18"/>
  <c r="M289" i="18" s="1"/>
  <c r="Q289" i="18" s="1"/>
  <c r="R289" i="18"/>
  <c r="T289" i="18" s="1"/>
  <c r="X289" i="18"/>
  <c r="Y289" i="18" s="1"/>
  <c r="AC289" i="18" s="1"/>
  <c r="AD289" i="18"/>
  <c r="AF289" i="18" s="1"/>
  <c r="AJ289" i="18"/>
  <c r="AK289" i="18" s="1"/>
  <c r="AO289" i="18" s="1"/>
  <c r="A290" i="18"/>
  <c r="B290" i="18"/>
  <c r="D290" i="18"/>
  <c r="E290" i="18"/>
  <c r="F290" i="18"/>
  <c r="L290" i="18"/>
  <c r="N290" i="18"/>
  <c r="P290" i="18"/>
  <c r="R290" i="18"/>
  <c r="X290" i="18"/>
  <c r="AD290" i="18"/>
  <c r="AJ290" i="18"/>
  <c r="AK290" i="18"/>
  <c r="AO290" i="18" s="1"/>
  <c r="A291" i="18"/>
  <c r="B291" i="18"/>
  <c r="D291" i="18"/>
  <c r="E291" i="18"/>
  <c r="F291" i="18"/>
  <c r="I291" i="18" s="1"/>
  <c r="L291" i="18"/>
  <c r="N291" i="18" s="1"/>
  <c r="R291" i="18"/>
  <c r="V291" i="18" s="1"/>
  <c r="X291" i="18"/>
  <c r="Z291" i="18" s="1"/>
  <c r="AD291" i="18"/>
  <c r="AE291" i="18" s="1"/>
  <c r="AI291" i="18" s="1"/>
  <c r="AG291" i="18"/>
  <c r="AH291" i="18"/>
  <c r="AJ291" i="18"/>
  <c r="A292" i="18"/>
  <c r="B292" i="18"/>
  <c r="D292" i="18"/>
  <c r="E292" i="18"/>
  <c r="F292" i="18"/>
  <c r="H292" i="18" s="1"/>
  <c r="I292" i="18"/>
  <c r="L292" i="18"/>
  <c r="P292" i="18" s="1"/>
  <c r="R292" i="18"/>
  <c r="T292" i="18" s="1"/>
  <c r="X292" i="18"/>
  <c r="AB292" i="18" s="1"/>
  <c r="AD292" i="18"/>
  <c r="AG292" i="18" s="1"/>
  <c r="AE292" i="18"/>
  <c r="AH292" i="18"/>
  <c r="AI292" i="18"/>
  <c r="AJ292" i="18"/>
  <c r="AN292" i="18" s="1"/>
  <c r="A293" i="18"/>
  <c r="B293" i="18"/>
  <c r="D293" i="18"/>
  <c r="E293" i="18"/>
  <c r="F293" i="18"/>
  <c r="H293" i="18" s="1"/>
  <c r="J293" i="18"/>
  <c r="L293" i="18"/>
  <c r="M293" i="18" s="1"/>
  <c r="Q293" i="18" s="1"/>
  <c r="O293" i="18"/>
  <c r="R293" i="18"/>
  <c r="T293" i="18" s="1"/>
  <c r="X293" i="18"/>
  <c r="Y293" i="18" s="1"/>
  <c r="AC293" i="18" s="1"/>
  <c r="AD293" i="18"/>
  <c r="AF293" i="18" s="1"/>
  <c r="AJ293" i="18"/>
  <c r="AK293" i="18" s="1"/>
  <c r="AO293" i="18" s="1"/>
  <c r="A294" i="18"/>
  <c r="B294" i="18"/>
  <c r="D294" i="18"/>
  <c r="E294" i="18"/>
  <c r="F294" i="18"/>
  <c r="J294" i="18" s="1"/>
  <c r="L294" i="18"/>
  <c r="M294" i="18" s="1"/>
  <c r="Q294" i="18" s="1"/>
  <c r="N294" i="18"/>
  <c r="O294" i="18"/>
  <c r="P294" i="18"/>
  <c r="R294" i="18"/>
  <c r="V294" i="18" s="1"/>
  <c r="X294" i="18"/>
  <c r="Y294" i="18" s="1"/>
  <c r="AC294" i="18" s="1"/>
  <c r="AD294" i="18"/>
  <c r="AH294" i="18" s="1"/>
  <c r="AJ294" i="18"/>
  <c r="AK294" i="18" s="1"/>
  <c r="AO294" i="18" s="1"/>
  <c r="AL294" i="18"/>
  <c r="AN294" i="18"/>
  <c r="A295" i="18"/>
  <c r="B295" i="18"/>
  <c r="D295" i="18"/>
  <c r="E295" i="18"/>
  <c r="F295" i="18"/>
  <c r="G295" i="18" s="1"/>
  <c r="K295" i="18" s="1"/>
  <c r="L295" i="18"/>
  <c r="N295" i="18" s="1"/>
  <c r="R295" i="18"/>
  <c r="S295" i="18" s="1"/>
  <c r="W295" i="18" s="1"/>
  <c r="T295" i="18"/>
  <c r="U295" i="18"/>
  <c r="V295" i="18"/>
  <c r="X295" i="18"/>
  <c r="Z295" i="18" s="1"/>
  <c r="Y295" i="18"/>
  <c r="AC295" i="18" s="1"/>
  <c r="AB295" i="18"/>
  <c r="AD295" i="18"/>
  <c r="AE295" i="18" s="1"/>
  <c r="AI295" i="18" s="1"/>
  <c r="AH295" i="18"/>
  <c r="AJ295" i="18"/>
  <c r="AL295" i="18" s="1"/>
  <c r="A296" i="18"/>
  <c r="B296" i="18"/>
  <c r="D296" i="18"/>
  <c r="E296" i="18"/>
  <c r="F296" i="18"/>
  <c r="H296" i="18" s="1"/>
  <c r="I296" i="18"/>
  <c r="J296" i="18"/>
  <c r="L296" i="18"/>
  <c r="P296" i="18" s="1"/>
  <c r="R296" i="18"/>
  <c r="U296" i="18" s="1"/>
  <c r="V296" i="18"/>
  <c r="X296" i="18"/>
  <c r="AB296" i="18" s="1"/>
  <c r="AD296" i="18"/>
  <c r="AE296" i="18" s="1"/>
  <c r="AI296" i="18" s="1"/>
  <c r="AF296" i="18"/>
  <c r="AG296" i="18"/>
  <c r="AH296" i="18"/>
  <c r="AJ296" i="18"/>
  <c r="AN296" i="18" s="1"/>
  <c r="A297" i="18"/>
  <c r="B297" i="18"/>
  <c r="D297" i="18"/>
  <c r="E297" i="18"/>
  <c r="F297" i="18"/>
  <c r="H297" i="18" s="1"/>
  <c r="L297" i="18"/>
  <c r="M297" i="18" s="1"/>
  <c r="Q297" i="18" s="1"/>
  <c r="P297" i="18"/>
  <c r="R297" i="18"/>
  <c r="T297" i="18" s="1"/>
  <c r="X297" i="18"/>
  <c r="Y297" i="18" s="1"/>
  <c r="AC297" i="18" s="1"/>
  <c r="AD297" i="18"/>
  <c r="AF297" i="18" s="1"/>
  <c r="AJ297" i="18"/>
  <c r="AK297" i="18" s="1"/>
  <c r="AO297" i="18" s="1"/>
  <c r="A298" i="18"/>
  <c r="B298" i="18"/>
  <c r="D298" i="18"/>
  <c r="E298" i="18"/>
  <c r="F298" i="18"/>
  <c r="J298" i="18" s="1"/>
  <c r="L298" i="18"/>
  <c r="O298" i="18" s="1"/>
  <c r="R298" i="18"/>
  <c r="V298" i="18" s="1"/>
  <c r="X298" i="18"/>
  <c r="Z298" i="18" s="1"/>
  <c r="AB298" i="18"/>
  <c r="AD298" i="18"/>
  <c r="AH298" i="18" s="1"/>
  <c r="AJ298" i="18"/>
  <c r="AK298" i="18" s="1"/>
  <c r="AO298" i="18" s="1"/>
  <c r="AL298" i="18"/>
  <c r="AM298" i="18"/>
  <c r="AN298" i="18"/>
  <c r="A299" i="18"/>
  <c r="B299" i="18"/>
  <c r="D299" i="18"/>
  <c r="E299" i="18"/>
  <c r="F299" i="18"/>
  <c r="G299" i="18" s="1"/>
  <c r="K299" i="18" s="1"/>
  <c r="L299" i="18"/>
  <c r="N299" i="18" s="1"/>
  <c r="R299" i="18"/>
  <c r="S299" i="18" s="1"/>
  <c r="W299" i="18" s="1"/>
  <c r="V299" i="18"/>
  <c r="X299" i="18"/>
  <c r="Z299" i="18" s="1"/>
  <c r="AD299" i="18"/>
  <c r="AE299" i="18" s="1"/>
  <c r="AI299" i="18" s="1"/>
  <c r="AJ299" i="18"/>
  <c r="AL299" i="18" s="1"/>
  <c r="AN299" i="18"/>
  <c r="A300" i="18"/>
  <c r="B300" i="18"/>
  <c r="D300" i="18"/>
  <c r="E300" i="18"/>
  <c r="F300" i="18"/>
  <c r="H300" i="18" s="1"/>
  <c r="L300" i="18"/>
  <c r="R300" i="18"/>
  <c r="U300" i="18" s="1"/>
  <c r="X300" i="18"/>
  <c r="AD300" i="18"/>
  <c r="AF300" i="18" s="1"/>
  <c r="AH300" i="18"/>
  <c r="AJ300" i="18"/>
  <c r="A301" i="18"/>
  <c r="B301" i="18"/>
  <c r="D301" i="18"/>
  <c r="E301" i="18"/>
  <c r="F301" i="18"/>
  <c r="H301" i="18" s="1"/>
  <c r="J301" i="18"/>
  <c r="L301" i="18"/>
  <c r="M301" i="18" s="1"/>
  <c r="Q301" i="18" s="1"/>
  <c r="R301" i="18"/>
  <c r="T301" i="18" s="1"/>
  <c r="X301" i="18"/>
  <c r="Y301" i="18" s="1"/>
  <c r="AC301" i="18" s="1"/>
  <c r="AB301" i="18"/>
  <c r="AD301" i="18"/>
  <c r="AF301" i="18" s="1"/>
  <c r="AJ301" i="18"/>
  <c r="AK301" i="18" s="1"/>
  <c r="AO301" i="18" s="1"/>
  <c r="AM301" i="18"/>
  <c r="AN301" i="18"/>
  <c r="A302" i="18"/>
  <c r="B302" i="18"/>
  <c r="D302" i="18"/>
  <c r="E302" i="18"/>
  <c r="F302" i="18"/>
  <c r="J302" i="18" s="1"/>
  <c r="L302" i="18"/>
  <c r="M302" i="18"/>
  <c r="N302" i="18"/>
  <c r="O302" i="18"/>
  <c r="P302" i="18"/>
  <c r="Q302" i="18"/>
  <c r="R302" i="18"/>
  <c r="V302" i="18" s="1"/>
  <c r="X302" i="18"/>
  <c r="Y302" i="18" s="1"/>
  <c r="AC302" i="18" s="1"/>
  <c r="AA302" i="18"/>
  <c r="AB302" i="18"/>
  <c r="AD302" i="18"/>
  <c r="AH302" i="18" s="1"/>
  <c r="AJ302" i="18"/>
  <c r="AL302" i="18" s="1"/>
  <c r="AM302" i="18"/>
  <c r="AN302" i="18"/>
  <c r="A303" i="18"/>
  <c r="B303" i="18"/>
  <c r="D303" i="18"/>
  <c r="E303" i="18"/>
  <c r="F303" i="18"/>
  <c r="G303" i="18" s="1"/>
  <c r="K303" i="18" s="1"/>
  <c r="I303" i="18"/>
  <c r="J303" i="18"/>
  <c r="L303" i="18"/>
  <c r="N303" i="18" s="1"/>
  <c r="P303" i="18"/>
  <c r="R303" i="18"/>
  <c r="S303" i="18" s="1"/>
  <c r="W303" i="18" s="1"/>
  <c r="V303" i="18"/>
  <c r="X303" i="18"/>
  <c r="Z303" i="18" s="1"/>
  <c r="AD303" i="18"/>
  <c r="AE303" i="18" s="1"/>
  <c r="AI303" i="18" s="1"/>
  <c r="AJ303" i="18"/>
  <c r="AL303" i="18" s="1"/>
  <c r="A304" i="18"/>
  <c r="B304" i="18"/>
  <c r="D304" i="18"/>
  <c r="E304" i="18"/>
  <c r="F304" i="18"/>
  <c r="H304" i="18" s="1"/>
  <c r="G304" i="18"/>
  <c r="K304" i="18" s="1"/>
  <c r="J304" i="18"/>
  <c r="L304" i="18"/>
  <c r="P304" i="18" s="1"/>
  <c r="R304" i="18"/>
  <c r="T304" i="18" s="1"/>
  <c r="X304" i="18"/>
  <c r="AB304" i="18" s="1"/>
  <c r="AD304" i="18"/>
  <c r="AF304" i="18" s="1"/>
  <c r="AJ304" i="18"/>
  <c r="AN304" i="18" s="1"/>
  <c r="A305" i="18"/>
  <c r="B305" i="18"/>
  <c r="D305" i="18"/>
  <c r="E305" i="18"/>
  <c r="F305" i="18"/>
  <c r="H305" i="18" s="1"/>
  <c r="L305" i="18"/>
  <c r="M305" i="18" s="1"/>
  <c r="Q305" i="18" s="1"/>
  <c r="R305" i="18"/>
  <c r="T305" i="18" s="1"/>
  <c r="X305" i="18"/>
  <c r="Y305" i="18" s="1"/>
  <c r="AC305" i="18" s="1"/>
  <c r="AD305" i="18"/>
  <c r="AF305" i="18" s="1"/>
  <c r="AJ305" i="18"/>
  <c r="AK305" i="18" s="1"/>
  <c r="AO305" i="18" s="1"/>
  <c r="A306" i="18"/>
  <c r="B306" i="18"/>
  <c r="D306" i="18"/>
  <c r="E306" i="18"/>
  <c r="F306" i="18"/>
  <c r="L306" i="18"/>
  <c r="O306" i="18" s="1"/>
  <c r="P306" i="18"/>
  <c r="R306" i="18"/>
  <c r="X306" i="18"/>
  <c r="Z306" i="18" s="1"/>
  <c r="AB306" i="18"/>
  <c r="AD306" i="18"/>
  <c r="AJ306" i="18"/>
  <c r="AK306" i="18"/>
  <c r="AL306" i="18"/>
  <c r="AM306" i="18"/>
  <c r="AN306" i="18"/>
  <c r="AO306" i="18"/>
  <c r="A307" i="18"/>
  <c r="B307" i="18"/>
  <c r="D307" i="18"/>
  <c r="E307" i="18"/>
  <c r="F307" i="18"/>
  <c r="G307" i="18" s="1"/>
  <c r="K307" i="18" s="1"/>
  <c r="L307" i="18"/>
  <c r="N307" i="18" s="1"/>
  <c r="R307" i="18"/>
  <c r="S307" i="18" s="1"/>
  <c r="W307" i="18" s="1"/>
  <c r="X307" i="18"/>
  <c r="Z307" i="18" s="1"/>
  <c r="AD307" i="18"/>
  <c r="AE307" i="18" s="1"/>
  <c r="AI307" i="18" s="1"/>
  <c r="AJ307" i="18"/>
  <c r="AL307" i="18" s="1"/>
  <c r="A308" i="18"/>
  <c r="B308" i="18"/>
  <c r="D308" i="18"/>
  <c r="E308" i="18"/>
  <c r="F308" i="18"/>
  <c r="I308" i="18" s="1"/>
  <c r="J308" i="18"/>
  <c r="L308" i="18"/>
  <c r="P308" i="18" s="1"/>
  <c r="R308" i="18"/>
  <c r="U308" i="18" s="1"/>
  <c r="V308" i="18"/>
  <c r="X308" i="18"/>
  <c r="AB308" i="18" s="1"/>
  <c r="AD308" i="18"/>
  <c r="AG308" i="18" s="1"/>
  <c r="AH308" i="18"/>
  <c r="AJ308" i="18"/>
  <c r="AN308" i="18" s="1"/>
  <c r="A309" i="18"/>
  <c r="B309" i="18"/>
  <c r="D309" i="18"/>
  <c r="E309" i="18"/>
  <c r="F309" i="18"/>
  <c r="H309" i="18" s="1"/>
  <c r="L309" i="18"/>
  <c r="M309" i="18" s="1"/>
  <c r="Q309" i="18" s="1"/>
  <c r="R309" i="18"/>
  <c r="T309" i="18" s="1"/>
  <c r="X309" i="18"/>
  <c r="Y309" i="18" s="1"/>
  <c r="AC309" i="18" s="1"/>
  <c r="AD309" i="18"/>
  <c r="AF309" i="18" s="1"/>
  <c r="AJ309" i="18"/>
  <c r="AK309" i="18" s="1"/>
  <c r="AO309" i="18" s="1"/>
  <c r="AM309" i="18"/>
  <c r="AN309" i="18"/>
  <c r="A310" i="18"/>
  <c r="B310" i="18"/>
  <c r="D310" i="18"/>
  <c r="E310" i="18"/>
  <c r="F310" i="18"/>
  <c r="J310" i="18" s="1"/>
  <c r="L310" i="18"/>
  <c r="N310" i="18" s="1"/>
  <c r="M310" i="18"/>
  <c r="Q310" i="18" s="1"/>
  <c r="P310" i="18"/>
  <c r="R310" i="18"/>
  <c r="V310" i="18" s="1"/>
  <c r="X310" i="18"/>
  <c r="Z310" i="18" s="1"/>
  <c r="AD310" i="18"/>
  <c r="AH310" i="18" s="1"/>
  <c r="AJ310" i="18"/>
  <c r="AL310" i="18" s="1"/>
  <c r="A311" i="18"/>
  <c r="B311" i="18"/>
  <c r="D311" i="18"/>
  <c r="E311" i="18"/>
  <c r="F311" i="18"/>
  <c r="G311" i="18" s="1"/>
  <c r="K311" i="18" s="1"/>
  <c r="L311" i="18"/>
  <c r="N311" i="18" s="1"/>
  <c r="R311" i="18"/>
  <c r="S311" i="18" s="1"/>
  <c r="W311" i="18" s="1"/>
  <c r="X311" i="18"/>
  <c r="Z311" i="18" s="1"/>
  <c r="AD311" i="18"/>
  <c r="AE311" i="18" s="1"/>
  <c r="AI311" i="18" s="1"/>
  <c r="AJ311" i="18"/>
  <c r="AL311" i="18" s="1"/>
  <c r="A312" i="18"/>
  <c r="B312" i="18"/>
  <c r="D312" i="18"/>
  <c r="E312" i="18"/>
  <c r="F312" i="18"/>
  <c r="H312" i="18" s="1"/>
  <c r="J312" i="18"/>
  <c r="L312" i="18"/>
  <c r="P312" i="18" s="1"/>
  <c r="R312" i="18"/>
  <c r="S312" i="18" s="1"/>
  <c r="W312" i="18" s="1"/>
  <c r="T312" i="18"/>
  <c r="U312" i="18"/>
  <c r="V312" i="18"/>
  <c r="X312" i="18"/>
  <c r="AB312" i="18" s="1"/>
  <c r="AD312" i="18"/>
  <c r="AG312" i="18" s="1"/>
  <c r="AJ312" i="18"/>
  <c r="AN312" i="18" s="1"/>
  <c r="A313" i="18"/>
  <c r="B313" i="18"/>
  <c r="D313" i="18"/>
  <c r="E313" i="18"/>
  <c r="F313" i="18"/>
  <c r="H313" i="18" s="1"/>
  <c r="G313" i="18"/>
  <c r="K313" i="18" s="1"/>
  <c r="L313" i="18"/>
  <c r="M313" i="18" s="1"/>
  <c r="Q313" i="18" s="1"/>
  <c r="P313" i="18"/>
  <c r="R313" i="18"/>
  <c r="T313" i="18" s="1"/>
  <c r="X313" i="18"/>
  <c r="Y313" i="18" s="1"/>
  <c r="AC313" i="18" s="1"/>
  <c r="AD313" i="18"/>
  <c r="AF313" i="18" s="1"/>
  <c r="AH313" i="18"/>
  <c r="AJ313" i="18"/>
  <c r="AK313" i="18" s="1"/>
  <c r="AO313" i="18" s="1"/>
  <c r="A314" i="18"/>
  <c r="B314" i="18"/>
  <c r="D314" i="18"/>
  <c r="E314" i="18"/>
  <c r="F314" i="18"/>
  <c r="J314" i="18" s="1"/>
  <c r="L314" i="18"/>
  <c r="M314" i="18"/>
  <c r="N314" i="18"/>
  <c r="O314" i="18"/>
  <c r="P314" i="18"/>
  <c r="Q314" i="18"/>
  <c r="R314" i="18"/>
  <c r="V314" i="18" s="1"/>
  <c r="X314" i="18"/>
  <c r="Y314" i="18" s="1"/>
  <c r="AC314" i="18" s="1"/>
  <c r="Z314" i="18"/>
  <c r="AA314" i="18"/>
  <c r="AB314" i="18"/>
  <c r="AD314" i="18"/>
  <c r="AH314" i="18" s="1"/>
  <c r="AJ314" i="18"/>
  <c r="AK314" i="18" s="1"/>
  <c r="AO314" i="18" s="1"/>
  <c r="AM314" i="18"/>
  <c r="AN314" i="18"/>
  <c r="A315" i="18"/>
  <c r="B315" i="18"/>
  <c r="D315" i="18"/>
  <c r="E315" i="18"/>
  <c r="F315" i="18"/>
  <c r="G315" i="18" s="1"/>
  <c r="K315" i="18" s="1"/>
  <c r="L315" i="18"/>
  <c r="N315" i="18" s="1"/>
  <c r="R315" i="18"/>
  <c r="S315" i="18" s="1"/>
  <c r="W315" i="18" s="1"/>
  <c r="X315" i="18"/>
  <c r="Z315" i="18" s="1"/>
  <c r="Y315" i="18"/>
  <c r="AC315" i="18" s="1"/>
  <c r="AD315" i="18"/>
  <c r="AE315" i="18" s="1"/>
  <c r="AI315" i="18" s="1"/>
  <c r="AH315" i="18"/>
  <c r="AJ315" i="18"/>
  <c r="AL315" i="18" s="1"/>
  <c r="A316" i="18"/>
  <c r="B316" i="18"/>
  <c r="D316" i="18"/>
  <c r="E316" i="18"/>
  <c r="F316" i="18"/>
  <c r="G316" i="18" s="1"/>
  <c r="K316" i="18" s="1"/>
  <c r="L316" i="18"/>
  <c r="R316" i="18"/>
  <c r="U316" i="18" s="1"/>
  <c r="X316" i="18"/>
  <c r="AD316" i="18"/>
  <c r="AF316" i="18" s="1"/>
  <c r="AJ316" i="18"/>
  <c r="A317" i="18"/>
  <c r="B317" i="18"/>
  <c r="D317" i="18"/>
  <c r="E317" i="18"/>
  <c r="F317" i="18"/>
  <c r="H317" i="18" s="1"/>
  <c r="L317" i="18"/>
  <c r="M317" i="18" s="1"/>
  <c r="Q317" i="18" s="1"/>
  <c r="R317" i="18"/>
  <c r="T317" i="18" s="1"/>
  <c r="X317" i="18"/>
  <c r="Y317" i="18" s="1"/>
  <c r="AC317" i="18" s="1"/>
  <c r="Z317" i="18"/>
  <c r="AA317" i="18"/>
  <c r="AD317" i="18"/>
  <c r="AF317" i="18" s="1"/>
  <c r="AE317" i="18"/>
  <c r="AI317" i="18" s="1"/>
  <c r="AH317" i="18"/>
  <c r="AJ317" i="18"/>
  <c r="AK317" i="18" s="1"/>
  <c r="AO317" i="18" s="1"/>
  <c r="AL317" i="18"/>
  <c r="AM317" i="18"/>
  <c r="A318" i="18"/>
  <c r="B318" i="18"/>
  <c r="D318" i="18"/>
  <c r="E318" i="18"/>
  <c r="F318" i="18"/>
  <c r="J318" i="18" s="1"/>
  <c r="L318" i="18"/>
  <c r="N318" i="18" s="1"/>
  <c r="M318" i="18"/>
  <c r="P318" i="18"/>
  <c r="Q318" i="18"/>
  <c r="R318" i="18"/>
  <c r="V318" i="18" s="1"/>
  <c r="X318" i="18"/>
  <c r="AA318" i="18" s="1"/>
  <c r="Y318" i="18"/>
  <c r="AC318" i="18" s="1"/>
  <c r="Z318" i="18"/>
  <c r="AD318" i="18"/>
  <c r="AH318" i="18" s="1"/>
  <c r="AJ318" i="18"/>
  <c r="AK318" i="18" s="1"/>
  <c r="AO318" i="18" s="1"/>
  <c r="AM318" i="18"/>
  <c r="AN318" i="18"/>
  <c r="A319" i="18"/>
  <c r="B319" i="18"/>
  <c r="D319" i="18"/>
  <c r="E319" i="18"/>
  <c r="F319" i="18"/>
  <c r="G319" i="18" s="1"/>
  <c r="K319" i="18" s="1"/>
  <c r="H319" i="18"/>
  <c r="L319" i="18"/>
  <c r="N319" i="18" s="1"/>
  <c r="R319" i="18"/>
  <c r="S319" i="18" s="1"/>
  <c r="W319" i="18" s="1"/>
  <c r="T319" i="18"/>
  <c r="X319" i="18"/>
  <c r="Z319" i="18" s="1"/>
  <c r="AD319" i="18"/>
  <c r="AE319" i="18" s="1"/>
  <c r="AI319" i="18" s="1"/>
  <c r="AF319" i="18"/>
  <c r="AJ319" i="18"/>
  <c r="AL319" i="18" s="1"/>
  <c r="A320" i="18"/>
  <c r="B320" i="18"/>
  <c r="D320" i="18"/>
  <c r="E320" i="18"/>
  <c r="F320" i="18"/>
  <c r="H320" i="18" s="1"/>
  <c r="G320" i="18"/>
  <c r="K320" i="18" s="1"/>
  <c r="J320" i="18"/>
  <c r="L320" i="18"/>
  <c r="P320" i="18"/>
  <c r="R320" i="18"/>
  <c r="T320" i="18" s="1"/>
  <c r="X320" i="18"/>
  <c r="AB320" i="18" s="1"/>
  <c r="AD320" i="18"/>
  <c r="AF320" i="18" s="1"/>
  <c r="AE320" i="18"/>
  <c r="AH320" i="18"/>
  <c r="AI320" i="18"/>
  <c r="AJ320" i="18"/>
  <c r="AN320" i="18"/>
  <c r="A321" i="18"/>
  <c r="B321" i="18"/>
  <c r="D321" i="18"/>
  <c r="E321" i="18"/>
  <c r="F321" i="18"/>
  <c r="H321" i="18" s="1"/>
  <c r="L321" i="18"/>
  <c r="M321" i="18" s="1"/>
  <c r="Q321" i="18" s="1"/>
  <c r="N321" i="18"/>
  <c r="R321" i="18"/>
  <c r="T321" i="18" s="1"/>
  <c r="X321" i="18"/>
  <c r="Y321" i="18" s="1"/>
  <c r="AC321" i="18" s="1"/>
  <c r="Z321" i="18"/>
  <c r="AD321" i="18"/>
  <c r="AF321" i="18" s="1"/>
  <c r="AJ321" i="18"/>
  <c r="AL321" i="18" s="1"/>
  <c r="A322" i="18"/>
  <c r="B322" i="18"/>
  <c r="D322" i="18"/>
  <c r="E322" i="18"/>
  <c r="F322" i="18"/>
  <c r="L322" i="18"/>
  <c r="O322" i="18" s="1"/>
  <c r="R322" i="18"/>
  <c r="X322" i="18"/>
  <c r="Y322" i="18" s="1"/>
  <c r="AC322" i="18" s="1"/>
  <c r="AD322" i="18"/>
  <c r="AJ322" i="18"/>
  <c r="AM322" i="18" s="1"/>
  <c r="A323" i="18"/>
  <c r="B323" i="18"/>
  <c r="D323" i="18"/>
  <c r="E323" i="18"/>
  <c r="F323" i="18"/>
  <c r="J323" i="18" s="1"/>
  <c r="L323" i="18"/>
  <c r="R323" i="18"/>
  <c r="V323" i="18" s="1"/>
  <c r="X323" i="18"/>
  <c r="AD323" i="18"/>
  <c r="AH323" i="18"/>
  <c r="AJ323" i="18"/>
  <c r="A324" i="18"/>
  <c r="B324" i="18"/>
  <c r="D324" i="18"/>
  <c r="E324" i="18"/>
  <c r="F324" i="18"/>
  <c r="I324" i="18"/>
  <c r="J324" i="18"/>
  <c r="L324" i="18"/>
  <c r="P324" i="18" s="1"/>
  <c r="R324" i="18"/>
  <c r="X324" i="18"/>
  <c r="AB324" i="18" s="1"/>
  <c r="AD324" i="18"/>
  <c r="AG324" i="18" s="1"/>
  <c r="AJ324" i="18"/>
  <c r="AN324" i="18"/>
  <c r="A325" i="18"/>
  <c r="B325" i="18"/>
  <c r="D325" i="18"/>
  <c r="E325" i="18"/>
  <c r="F325" i="18"/>
  <c r="L325" i="18"/>
  <c r="N325" i="18"/>
  <c r="R325" i="18"/>
  <c r="S325" i="18" s="1"/>
  <c r="W325" i="18" s="1"/>
  <c r="X325" i="18"/>
  <c r="Y325" i="18" s="1"/>
  <c r="AC325" i="18" s="1"/>
  <c r="AD325" i="18"/>
  <c r="AF325" i="18" s="1"/>
  <c r="AJ325" i="18"/>
  <c r="AK325" i="18" s="1"/>
  <c r="AO325" i="18" s="1"/>
  <c r="AL325" i="18"/>
  <c r="AM325" i="18"/>
  <c r="A326" i="18"/>
  <c r="B326" i="18"/>
  <c r="D326" i="18"/>
  <c r="E326" i="18"/>
  <c r="F326" i="18"/>
  <c r="J326" i="18"/>
  <c r="L326" i="18"/>
  <c r="M326" i="18" s="1"/>
  <c r="Q326" i="18" s="1"/>
  <c r="R326" i="18"/>
  <c r="V326" i="18" s="1"/>
  <c r="X326" i="18"/>
  <c r="Y326" i="18" s="1"/>
  <c r="AC326" i="18" s="1"/>
  <c r="AD326" i="18"/>
  <c r="AH326" i="18"/>
  <c r="AJ326" i="18"/>
  <c r="AK326" i="18" s="1"/>
  <c r="AO326" i="18" s="1"/>
  <c r="A327" i="18"/>
  <c r="B327" i="18"/>
  <c r="D327" i="18"/>
  <c r="E327" i="18"/>
  <c r="F327" i="18"/>
  <c r="G327" i="18" s="1"/>
  <c r="K327" i="18" s="1"/>
  <c r="L327" i="18"/>
  <c r="N327" i="18" s="1"/>
  <c r="R327" i="18"/>
  <c r="V327" i="18" s="1"/>
  <c r="X327" i="18"/>
  <c r="AD327" i="18"/>
  <c r="AF327" i="18" s="1"/>
  <c r="AJ327" i="18"/>
  <c r="AK327" i="18"/>
  <c r="AO327" i="18" s="1"/>
  <c r="A328" i="18"/>
  <c r="B328" i="18"/>
  <c r="D328" i="18"/>
  <c r="E328" i="18"/>
  <c r="F328" i="18"/>
  <c r="I328" i="18" s="1"/>
  <c r="L328" i="18"/>
  <c r="P328" i="18" s="1"/>
  <c r="R328" i="18"/>
  <c r="S328" i="18"/>
  <c r="T328" i="18"/>
  <c r="U328" i="18"/>
  <c r="V328" i="18"/>
  <c r="W328" i="18"/>
  <c r="X328" i="18"/>
  <c r="AB328" i="18" s="1"/>
  <c r="AD328" i="18"/>
  <c r="AG328" i="18" s="1"/>
  <c r="AJ328" i="18"/>
  <c r="AN328" i="18" s="1"/>
  <c r="A329" i="18"/>
  <c r="B329" i="18"/>
  <c r="D329" i="18"/>
  <c r="E329" i="18"/>
  <c r="F329" i="18"/>
  <c r="G329" i="18" s="1"/>
  <c r="K329" i="18" s="1"/>
  <c r="L329" i="18"/>
  <c r="M329" i="18" s="1"/>
  <c r="Q329" i="18" s="1"/>
  <c r="R329" i="18"/>
  <c r="T329" i="18" s="1"/>
  <c r="X329" i="18"/>
  <c r="Y329" i="18" s="1"/>
  <c r="AC329" i="18" s="1"/>
  <c r="Z329" i="18"/>
  <c r="AA329" i="18"/>
  <c r="AD329" i="18"/>
  <c r="AF329" i="18" s="1"/>
  <c r="AE329" i="18"/>
  <c r="AI329" i="18" s="1"/>
  <c r="AH329" i="18"/>
  <c r="AJ329" i="18"/>
  <c r="AN329" i="18" s="1"/>
  <c r="A330" i="18"/>
  <c r="B330" i="18"/>
  <c r="D330" i="18"/>
  <c r="E330" i="18"/>
  <c r="F330" i="18"/>
  <c r="J330" i="18" s="1"/>
  <c r="L330" i="18"/>
  <c r="O330" i="18" s="1"/>
  <c r="R330" i="18"/>
  <c r="V330" i="18" s="1"/>
  <c r="X330" i="18"/>
  <c r="AA330" i="18" s="1"/>
  <c r="Y330" i="18"/>
  <c r="AC330" i="18" s="1"/>
  <c r="Z330" i="18"/>
  <c r="AB330" i="18"/>
  <c r="AD330" i="18"/>
  <c r="AH330" i="18" s="1"/>
  <c r="AJ330" i="18"/>
  <c r="AM330" i="18" s="1"/>
  <c r="A331" i="18"/>
  <c r="B331" i="18"/>
  <c r="D331" i="18"/>
  <c r="E331" i="18"/>
  <c r="F331" i="18"/>
  <c r="J331" i="18" s="1"/>
  <c r="L331" i="18"/>
  <c r="R331" i="18"/>
  <c r="X331" i="18"/>
  <c r="Y331" i="18" s="1"/>
  <c r="AC331" i="18" s="1"/>
  <c r="AD331" i="18"/>
  <c r="AE331" i="18" s="1"/>
  <c r="AI331" i="18" s="1"/>
  <c r="AJ331" i="18"/>
  <c r="AL331" i="18" s="1"/>
  <c r="A332" i="18"/>
  <c r="B332" i="18"/>
  <c r="D332" i="18"/>
  <c r="E332" i="18"/>
  <c r="F332" i="18"/>
  <c r="I332" i="18" s="1"/>
  <c r="G332" i="18"/>
  <c r="H332" i="18"/>
  <c r="J332" i="18"/>
  <c r="K332" i="18"/>
  <c r="L332" i="18"/>
  <c r="P332" i="18" s="1"/>
  <c r="R332" i="18"/>
  <c r="U332" i="18" s="1"/>
  <c r="S332" i="18"/>
  <c r="W332" i="18" s="1"/>
  <c r="T332" i="18"/>
  <c r="V332" i="18"/>
  <c r="X332" i="18"/>
  <c r="AD332" i="18"/>
  <c r="AG332" i="18" s="1"/>
  <c r="AJ332" i="18"/>
  <c r="AM332" i="18" s="1"/>
  <c r="A333" i="18"/>
  <c r="B333" i="18"/>
  <c r="D333" i="18"/>
  <c r="E333" i="18"/>
  <c r="F333" i="18"/>
  <c r="G333" i="18" s="1"/>
  <c r="K333" i="18" s="1"/>
  <c r="L333" i="18"/>
  <c r="N333" i="18"/>
  <c r="O333" i="18"/>
  <c r="R333" i="18"/>
  <c r="S333" i="18" s="1"/>
  <c r="W333" i="18" s="1"/>
  <c r="X333" i="18"/>
  <c r="Z333" i="18"/>
  <c r="AB333" i="18"/>
  <c r="AD333" i="18"/>
  <c r="AE333" i="18" s="1"/>
  <c r="AI333" i="18" s="1"/>
  <c r="AJ333" i="18"/>
  <c r="AM333" i="18"/>
  <c r="AN333" i="18"/>
  <c r="A334" i="18"/>
  <c r="B334" i="18"/>
  <c r="D334" i="18"/>
  <c r="E334" i="18"/>
  <c r="F334" i="18"/>
  <c r="I334" i="18" s="1"/>
  <c r="L334" i="18"/>
  <c r="O334" i="18" s="1"/>
  <c r="M334" i="18"/>
  <c r="N334" i="18"/>
  <c r="P334" i="18"/>
  <c r="Q334" i="18"/>
  <c r="R334" i="18"/>
  <c r="V334" i="18" s="1"/>
  <c r="X334" i="18"/>
  <c r="Y334" i="18"/>
  <c r="Z334" i="18"/>
  <c r="AA334" i="18"/>
  <c r="AB334" i="18"/>
  <c r="AC334" i="18"/>
  <c r="AD334" i="18"/>
  <c r="AH334" i="18" s="1"/>
  <c r="AJ334" i="18"/>
  <c r="AM334" i="18" s="1"/>
  <c r="AN334" i="18"/>
  <c r="A335" i="18"/>
  <c r="B335" i="18"/>
  <c r="D335" i="18"/>
  <c r="E335" i="18"/>
  <c r="F335" i="18"/>
  <c r="L335" i="18"/>
  <c r="R335" i="18"/>
  <c r="X335" i="18"/>
  <c r="AB335" i="18" s="1"/>
  <c r="AD335" i="18"/>
  <c r="AG335" i="18" s="1"/>
  <c r="AJ335" i="18"/>
  <c r="A336" i="18"/>
  <c r="B336" i="18"/>
  <c r="D336" i="18"/>
  <c r="E336" i="18"/>
  <c r="F336" i="18"/>
  <c r="I336" i="18" s="1"/>
  <c r="L336" i="18"/>
  <c r="O336" i="18" s="1"/>
  <c r="R336" i="18"/>
  <c r="T336" i="18" s="1"/>
  <c r="X336" i="18"/>
  <c r="AB336" i="18" s="1"/>
  <c r="AD336" i="18"/>
  <c r="AF336" i="18" s="1"/>
  <c r="AE336" i="18"/>
  <c r="AI336" i="18" s="1"/>
  <c r="AG336" i="18"/>
  <c r="AH336" i="18"/>
  <c r="AJ336" i="18"/>
  <c r="AM336" i="18" s="1"/>
  <c r="A337" i="18"/>
  <c r="B337" i="18"/>
  <c r="D337" i="18"/>
  <c r="E337" i="18"/>
  <c r="F337" i="18"/>
  <c r="G337" i="18" s="1"/>
  <c r="K337" i="18" s="1"/>
  <c r="L337" i="18"/>
  <c r="N337" i="18" s="1"/>
  <c r="R337" i="18"/>
  <c r="S337" i="18" s="1"/>
  <c r="W337" i="18" s="1"/>
  <c r="X337" i="18"/>
  <c r="AA337" i="18" s="1"/>
  <c r="AB337" i="18"/>
  <c r="AD337" i="18"/>
  <c r="AE337" i="18" s="1"/>
  <c r="AI337" i="18" s="1"/>
  <c r="AJ337" i="18"/>
  <c r="AK337" i="18" s="1"/>
  <c r="AO337" i="18" s="1"/>
  <c r="AL337" i="18"/>
  <c r="AM337" i="18"/>
  <c r="AN337" i="18"/>
  <c r="A338" i="18"/>
  <c r="B338" i="18"/>
  <c r="D338" i="18"/>
  <c r="E338" i="18"/>
  <c r="F338" i="18"/>
  <c r="I338" i="18" s="1"/>
  <c r="L338" i="18"/>
  <c r="O338" i="18" s="1"/>
  <c r="M338" i="18"/>
  <c r="Q338" i="18" s="1"/>
  <c r="N338" i="18"/>
  <c r="R338" i="18"/>
  <c r="V338" i="18" s="1"/>
  <c r="X338" i="18"/>
  <c r="AA338" i="18" s="1"/>
  <c r="AD338" i="18"/>
  <c r="AG338" i="18" s="1"/>
  <c r="AJ338" i="18"/>
  <c r="AL338" i="18" s="1"/>
  <c r="A339" i="18"/>
  <c r="B339" i="18"/>
  <c r="D339" i="18"/>
  <c r="E339" i="18"/>
  <c r="F339" i="18"/>
  <c r="G339" i="18" s="1"/>
  <c r="K339" i="18" s="1"/>
  <c r="L339" i="18"/>
  <c r="P339" i="18" s="1"/>
  <c r="R339" i="18"/>
  <c r="S339" i="18" s="1"/>
  <c r="W339" i="18" s="1"/>
  <c r="T339" i="18"/>
  <c r="U339" i="18"/>
  <c r="X339" i="18"/>
  <c r="AB339" i="18" s="1"/>
  <c r="Y339" i="18"/>
  <c r="AC339" i="18" s="1"/>
  <c r="AD339" i="18"/>
  <c r="AE339" i="18" s="1"/>
  <c r="AI339" i="18" s="1"/>
  <c r="AJ339" i="18"/>
  <c r="AN339" i="18" s="1"/>
  <c r="A340" i="18"/>
  <c r="B340" i="18"/>
  <c r="D340" i="18"/>
  <c r="E340" i="18"/>
  <c r="F340" i="18"/>
  <c r="H340" i="18" s="1"/>
  <c r="J340" i="18"/>
  <c r="L340" i="18"/>
  <c r="O340" i="18" s="1"/>
  <c r="R340" i="18"/>
  <c r="S340" i="18" s="1"/>
  <c r="W340" i="18" s="1"/>
  <c r="V340" i="18"/>
  <c r="X340" i="18"/>
  <c r="AB340" i="18" s="1"/>
  <c r="AD340" i="18"/>
  <c r="AE340" i="18" s="1"/>
  <c r="AI340" i="18" s="1"/>
  <c r="AH340" i="18"/>
  <c r="AJ340" i="18"/>
  <c r="AM340" i="18" s="1"/>
  <c r="A341" i="18"/>
  <c r="B341" i="18"/>
  <c r="D341" i="18"/>
  <c r="E341" i="18"/>
  <c r="F341" i="18"/>
  <c r="G341" i="18" s="1"/>
  <c r="K341" i="18" s="1"/>
  <c r="L341" i="18"/>
  <c r="M341" i="18" s="1"/>
  <c r="Q341" i="18" s="1"/>
  <c r="R341" i="18"/>
  <c r="S341" i="18" s="1"/>
  <c r="W341" i="18" s="1"/>
  <c r="X341" i="18"/>
  <c r="Y341" i="18" s="1"/>
  <c r="AC341" i="18" s="1"/>
  <c r="AD341" i="18"/>
  <c r="AE341" i="18" s="1"/>
  <c r="AI341" i="18" s="1"/>
  <c r="AJ341" i="18"/>
  <c r="AK341" i="18" s="1"/>
  <c r="AO341" i="18" s="1"/>
  <c r="AM341" i="18"/>
  <c r="AN341" i="18"/>
  <c r="A342" i="18"/>
  <c r="B342" i="18"/>
  <c r="D342" i="18"/>
  <c r="E342" i="18"/>
  <c r="F342" i="18"/>
  <c r="I342" i="18" s="1"/>
  <c r="L342" i="18"/>
  <c r="O342" i="18" s="1"/>
  <c r="M342" i="18"/>
  <c r="N342" i="18"/>
  <c r="P342" i="18"/>
  <c r="Q342" i="18"/>
  <c r="R342" i="18"/>
  <c r="V342" i="18" s="1"/>
  <c r="X342" i="18"/>
  <c r="Y342" i="18"/>
  <c r="Z342" i="18"/>
  <c r="AA342" i="18"/>
  <c r="AB342" i="18"/>
  <c r="AC342" i="18"/>
  <c r="AD342" i="18"/>
  <c r="AG342" i="18" s="1"/>
  <c r="AJ342" i="18"/>
  <c r="AK342" i="18" s="1"/>
  <c r="AO342" i="18" s="1"/>
  <c r="A343" i="18"/>
  <c r="B343" i="18"/>
  <c r="D343" i="18"/>
  <c r="E343" i="18"/>
  <c r="F343" i="18"/>
  <c r="G343" i="18" s="1"/>
  <c r="K343" i="18" s="1"/>
  <c r="I343" i="18"/>
  <c r="J343" i="18"/>
  <c r="L343" i="18"/>
  <c r="P343" i="18" s="1"/>
  <c r="R343" i="18"/>
  <c r="S343" i="18" s="1"/>
  <c r="W343" i="18" s="1"/>
  <c r="X343" i="18"/>
  <c r="AB343" i="18" s="1"/>
  <c r="AD343" i="18"/>
  <c r="AE343" i="18" s="1"/>
  <c r="AI343" i="18" s="1"/>
  <c r="AJ343" i="18"/>
  <c r="AN343" i="18" s="1"/>
  <c r="A344" i="18"/>
  <c r="B344" i="18"/>
  <c r="D344" i="18"/>
  <c r="E344" i="18"/>
  <c r="F344" i="18"/>
  <c r="G344" i="18" s="1"/>
  <c r="K344" i="18" s="1"/>
  <c r="L344" i="18"/>
  <c r="O344" i="18" s="1"/>
  <c r="P344" i="18"/>
  <c r="R344" i="18"/>
  <c r="S344" i="18" s="1"/>
  <c r="W344" i="18" s="1"/>
  <c r="X344" i="18"/>
  <c r="AB344" i="18" s="1"/>
  <c r="AD344" i="18"/>
  <c r="AE344" i="18" s="1"/>
  <c r="AI344" i="18" s="1"/>
  <c r="AG344" i="18"/>
  <c r="AH344" i="18"/>
  <c r="AJ344" i="18"/>
  <c r="AM344" i="18" s="1"/>
  <c r="A345" i="18"/>
  <c r="B345" i="18"/>
  <c r="D345" i="18"/>
  <c r="E345" i="18"/>
  <c r="F345" i="18"/>
  <c r="G345" i="18" s="1"/>
  <c r="K345" i="18" s="1"/>
  <c r="L345" i="18"/>
  <c r="M345" i="18" s="1"/>
  <c r="Q345" i="18" s="1"/>
  <c r="P345" i="18"/>
  <c r="R345" i="18"/>
  <c r="S345" i="18" s="1"/>
  <c r="W345" i="18" s="1"/>
  <c r="X345" i="18"/>
  <c r="Y345" i="18" s="1"/>
  <c r="AC345" i="18" s="1"/>
  <c r="AA345" i="18"/>
  <c r="AB345" i="18"/>
  <c r="AD345" i="18"/>
  <c r="AE345" i="18" s="1"/>
  <c r="AI345" i="18" s="1"/>
  <c r="AJ345" i="18"/>
  <c r="AK345" i="18" s="1"/>
  <c r="AO345" i="18" s="1"/>
  <c r="AL345" i="18"/>
  <c r="AM345" i="18"/>
  <c r="AN345" i="18"/>
  <c r="A346" i="18"/>
  <c r="B346" i="18"/>
  <c r="D346" i="18"/>
  <c r="E346" i="18"/>
  <c r="F346" i="18"/>
  <c r="I346" i="18" s="1"/>
  <c r="L346" i="18"/>
  <c r="M346" i="18" s="1"/>
  <c r="Q346" i="18" s="1"/>
  <c r="P346" i="18"/>
  <c r="R346" i="18"/>
  <c r="V346" i="18" s="1"/>
  <c r="X346" i="18"/>
  <c r="AB346" i="18" s="1"/>
  <c r="AD346" i="18"/>
  <c r="AG346" i="18" s="1"/>
  <c r="AH346" i="18"/>
  <c r="AJ346" i="18"/>
  <c r="AK346" i="18" s="1"/>
  <c r="AO346" i="18" s="1"/>
  <c r="A347" i="18"/>
  <c r="B347" i="18"/>
  <c r="D347" i="18"/>
  <c r="E347" i="18"/>
  <c r="F347" i="18"/>
  <c r="G347" i="18" s="1"/>
  <c r="K347" i="18" s="1"/>
  <c r="L347" i="18"/>
  <c r="P347" i="18" s="1"/>
  <c r="R347" i="18"/>
  <c r="S347" i="18" s="1"/>
  <c r="W347" i="18" s="1"/>
  <c r="V347" i="18"/>
  <c r="X347" i="18"/>
  <c r="AB347" i="18" s="1"/>
  <c r="AD347" i="18"/>
  <c r="AE347" i="18" s="1"/>
  <c r="AI347" i="18" s="1"/>
  <c r="AH347" i="18"/>
  <c r="AJ347" i="18"/>
  <c r="AN347" i="18" s="1"/>
  <c r="A348" i="18"/>
  <c r="B348" i="18"/>
  <c r="D348" i="18"/>
  <c r="E348" i="18"/>
  <c r="F348" i="18"/>
  <c r="G348" i="18" s="1"/>
  <c r="K348" i="18" s="1"/>
  <c r="I348" i="18"/>
  <c r="J348" i="18"/>
  <c r="L348" i="18"/>
  <c r="O348" i="18"/>
  <c r="P348" i="18"/>
  <c r="R348" i="18"/>
  <c r="S348" i="18" s="1"/>
  <c r="W348" i="18" s="1"/>
  <c r="V348" i="18"/>
  <c r="X348" i="18"/>
  <c r="AD348" i="18"/>
  <c r="AE348" i="18" s="1"/>
  <c r="AI348" i="18" s="1"/>
  <c r="AF348" i="18"/>
  <c r="AG348" i="18"/>
  <c r="AH348" i="18"/>
  <c r="AJ348" i="18"/>
  <c r="AM348" i="18" s="1"/>
  <c r="A349" i="18"/>
  <c r="B349" i="18"/>
  <c r="D349" i="18"/>
  <c r="E349" i="18"/>
  <c r="F349" i="18"/>
  <c r="G349" i="18" s="1"/>
  <c r="K349" i="18" s="1"/>
  <c r="L349" i="18"/>
  <c r="M349" i="18" s="1"/>
  <c r="Q349" i="18" s="1"/>
  <c r="R349" i="18"/>
  <c r="S349" i="18" s="1"/>
  <c r="W349" i="18" s="1"/>
  <c r="X349" i="18"/>
  <c r="Y349" i="18" s="1"/>
  <c r="AC349" i="18" s="1"/>
  <c r="AD349" i="18"/>
  <c r="AE349" i="18" s="1"/>
  <c r="AI349" i="18" s="1"/>
  <c r="AJ349" i="18"/>
  <c r="A350" i="18"/>
  <c r="B350" i="18"/>
  <c r="D350" i="18"/>
  <c r="E350" i="18"/>
  <c r="F350" i="18"/>
  <c r="I350" i="18" s="1"/>
  <c r="L350" i="18"/>
  <c r="M350" i="18" s="1"/>
  <c r="Q350" i="18" s="1"/>
  <c r="O350" i="18"/>
  <c r="P350" i="18"/>
  <c r="R350" i="18"/>
  <c r="V350" i="18"/>
  <c r="X350" i="18"/>
  <c r="Y350" i="18" s="1"/>
  <c r="AC350" i="18" s="1"/>
  <c r="AD350" i="18"/>
  <c r="AG350" i="18"/>
  <c r="AH350" i="18"/>
  <c r="AJ350" i="18"/>
  <c r="AK350" i="18" s="1"/>
  <c r="AO350" i="18" s="1"/>
  <c r="AL350" i="18"/>
  <c r="AM350" i="18"/>
  <c r="AN350" i="18"/>
  <c r="A351" i="18"/>
  <c r="B351" i="18"/>
  <c r="D351" i="18"/>
  <c r="E351" i="18"/>
  <c r="F351" i="18"/>
  <c r="L351" i="18"/>
  <c r="R351" i="18"/>
  <c r="S351" i="18" s="1"/>
  <c r="W351" i="18" s="1"/>
  <c r="X351" i="18"/>
  <c r="AB351" i="18" s="1"/>
  <c r="AD351" i="18"/>
  <c r="AJ351" i="18"/>
  <c r="A352" i="18"/>
  <c r="B352" i="18"/>
  <c r="D352" i="18"/>
  <c r="E352" i="18"/>
  <c r="F352" i="18"/>
  <c r="G352" i="18" s="1"/>
  <c r="K352" i="18" s="1"/>
  <c r="H352" i="18"/>
  <c r="I352" i="18"/>
  <c r="J352" i="18"/>
  <c r="L352" i="18"/>
  <c r="R352" i="18"/>
  <c r="U352" i="18" s="1"/>
  <c r="S352" i="18"/>
  <c r="T352" i="18"/>
  <c r="V352" i="18"/>
  <c r="W352" i="18"/>
  <c r="X352" i="18"/>
  <c r="AB352" i="18" s="1"/>
  <c r="AD352" i="18"/>
  <c r="AE352" i="18"/>
  <c r="AF352" i="18"/>
  <c r="AG352" i="18"/>
  <c r="AH352" i="18"/>
  <c r="AI352" i="18"/>
  <c r="AJ352" i="18"/>
  <c r="AM352" i="18" s="1"/>
  <c r="A353" i="18"/>
  <c r="B353" i="18"/>
  <c r="D353" i="18"/>
  <c r="E353" i="18"/>
  <c r="F353" i="18"/>
  <c r="G353" i="18" s="1"/>
  <c r="K353" i="18" s="1"/>
  <c r="L353" i="18"/>
  <c r="M353" i="18" s="1"/>
  <c r="Q353" i="18" s="1"/>
  <c r="N353" i="18"/>
  <c r="O353" i="18"/>
  <c r="P353" i="18"/>
  <c r="R353" i="18"/>
  <c r="S353" i="18" s="1"/>
  <c r="W353" i="18" s="1"/>
  <c r="X353" i="18"/>
  <c r="AD353" i="18"/>
  <c r="AE353" i="18" s="1"/>
  <c r="AI353" i="18" s="1"/>
  <c r="AJ353" i="18"/>
  <c r="AK353" i="18" s="1"/>
  <c r="AO353" i="18" s="1"/>
  <c r="A354" i="18"/>
  <c r="B354" i="18"/>
  <c r="D354" i="18"/>
  <c r="E354" i="18"/>
  <c r="F354" i="18"/>
  <c r="I354" i="18" s="1"/>
  <c r="L354" i="18"/>
  <c r="M354" i="18" s="1"/>
  <c r="Q354" i="18" s="1"/>
  <c r="R354" i="18"/>
  <c r="V354" i="18" s="1"/>
  <c r="X354" i="18"/>
  <c r="Y354" i="18" s="1"/>
  <c r="AC354" i="18" s="1"/>
  <c r="AB354" i="18"/>
  <c r="AD354" i="18"/>
  <c r="AJ354" i="18"/>
  <c r="AK354" i="18"/>
  <c r="AL354" i="18"/>
  <c r="AM354" i="18"/>
  <c r="AN354" i="18"/>
  <c r="AO354" i="18"/>
  <c r="A355" i="18"/>
  <c r="B355" i="18"/>
  <c r="D355" i="18"/>
  <c r="E355" i="18"/>
  <c r="F355" i="18"/>
  <c r="G355" i="18" s="1"/>
  <c r="K355" i="18" s="1"/>
  <c r="L355" i="18"/>
  <c r="P355" i="18" s="1"/>
  <c r="R355" i="18"/>
  <c r="S355" i="18" s="1"/>
  <c r="W355" i="18" s="1"/>
  <c r="T355" i="18"/>
  <c r="U355" i="18"/>
  <c r="X355" i="18"/>
  <c r="AB355" i="18" s="1"/>
  <c r="Y355" i="18"/>
  <c r="AC355" i="18" s="1"/>
  <c r="AD355" i="18"/>
  <c r="AE355" i="18" s="1"/>
  <c r="AI355" i="18" s="1"/>
  <c r="AJ355" i="18"/>
  <c r="AM355" i="18" s="1"/>
  <c r="A356" i="18"/>
  <c r="B356" i="18"/>
  <c r="D356" i="18"/>
  <c r="E356" i="18"/>
  <c r="F356" i="18"/>
  <c r="H356" i="18" s="1"/>
  <c r="J356" i="18"/>
  <c r="L356" i="18"/>
  <c r="N356" i="18" s="1"/>
  <c r="R356" i="18"/>
  <c r="U356" i="18" s="1"/>
  <c r="S356" i="18"/>
  <c r="T356" i="18"/>
  <c r="V356" i="18"/>
  <c r="W356" i="18"/>
  <c r="X356" i="18"/>
  <c r="Z356" i="18" s="1"/>
  <c r="AD356" i="18"/>
  <c r="AE356" i="18" s="1"/>
  <c r="AI356" i="18" s="1"/>
  <c r="AG356" i="18"/>
  <c r="AH356" i="18"/>
  <c r="AJ356" i="18"/>
  <c r="AL356" i="18" s="1"/>
  <c r="AM356" i="18"/>
  <c r="AN356" i="18"/>
  <c r="A357" i="18"/>
  <c r="B357" i="18"/>
  <c r="D357" i="18"/>
  <c r="E357" i="18"/>
  <c r="F357" i="18"/>
  <c r="I357" i="18" s="1"/>
  <c r="L357" i="18"/>
  <c r="M357" i="18" s="1"/>
  <c r="Q357" i="18" s="1"/>
  <c r="R357" i="18"/>
  <c r="U357" i="18" s="1"/>
  <c r="X357" i="18"/>
  <c r="Y357" i="18" s="1"/>
  <c r="AC357" i="18" s="1"/>
  <c r="AD357" i="18"/>
  <c r="AG357" i="18" s="1"/>
  <c r="AJ357" i="18"/>
  <c r="A358" i="18"/>
  <c r="B358" i="18"/>
  <c r="D358" i="18"/>
  <c r="E358" i="18"/>
  <c r="F358" i="18"/>
  <c r="L358" i="18"/>
  <c r="M358" i="18" s="1"/>
  <c r="Q358" i="18" s="1"/>
  <c r="P358" i="18"/>
  <c r="R358" i="18"/>
  <c r="X358" i="18"/>
  <c r="AB358" i="18" s="1"/>
  <c r="AD358" i="18"/>
  <c r="AF358" i="18" s="1"/>
  <c r="AH358" i="18"/>
  <c r="AJ358" i="18"/>
  <c r="AK358" i="18" s="1"/>
  <c r="AO358" i="18" s="1"/>
  <c r="A359" i="18"/>
  <c r="B359" i="18"/>
  <c r="D359" i="18"/>
  <c r="E359" i="18"/>
  <c r="F359" i="18"/>
  <c r="G359" i="18" s="1"/>
  <c r="K359" i="18" s="1"/>
  <c r="L359" i="18"/>
  <c r="O359" i="18" s="1"/>
  <c r="R359" i="18"/>
  <c r="S359" i="18" s="1"/>
  <c r="W359" i="18" s="1"/>
  <c r="X359" i="18"/>
  <c r="AD359" i="18"/>
  <c r="AE359" i="18" s="1"/>
  <c r="AI359" i="18" s="1"/>
  <c r="AJ359" i="18"/>
  <c r="AM359" i="18" s="1"/>
  <c r="A360" i="18"/>
  <c r="B360" i="18"/>
  <c r="D360" i="18"/>
  <c r="E360" i="18"/>
  <c r="F360" i="18"/>
  <c r="H360" i="18" s="1"/>
  <c r="J360" i="18"/>
  <c r="L360" i="18"/>
  <c r="N360" i="18" s="1"/>
  <c r="P360" i="18"/>
  <c r="R360" i="18"/>
  <c r="S360" i="18" s="1"/>
  <c r="W360" i="18" s="1"/>
  <c r="X360" i="18"/>
  <c r="Z360" i="18" s="1"/>
  <c r="AA360" i="18"/>
  <c r="AB360" i="18"/>
  <c r="AD360" i="18"/>
  <c r="AE360" i="18" s="1"/>
  <c r="AI360" i="18" s="1"/>
  <c r="AF360" i="18"/>
  <c r="AG360" i="18"/>
  <c r="AH360" i="18"/>
  <c r="AJ360" i="18"/>
  <c r="AL360" i="18" s="1"/>
  <c r="A361" i="18"/>
  <c r="B361" i="18"/>
  <c r="D361" i="18"/>
  <c r="E361" i="18"/>
  <c r="F361" i="18"/>
  <c r="I361" i="18" s="1"/>
  <c r="J361" i="18"/>
  <c r="L361" i="18"/>
  <c r="M361" i="18" s="1"/>
  <c r="Q361" i="18" s="1"/>
  <c r="R361" i="18"/>
  <c r="U361" i="18" s="1"/>
  <c r="S361" i="18"/>
  <c r="W361" i="18" s="1"/>
  <c r="X361" i="18"/>
  <c r="Y361" i="18" s="1"/>
  <c r="AC361" i="18" s="1"/>
  <c r="AD361" i="18"/>
  <c r="AG361" i="18" s="1"/>
  <c r="AJ361" i="18"/>
  <c r="AK361" i="18" s="1"/>
  <c r="AO361" i="18" s="1"/>
  <c r="AM361" i="18"/>
  <c r="AN361" i="18"/>
  <c r="A362" i="18"/>
  <c r="B362" i="18"/>
  <c r="D362" i="18"/>
  <c r="E362" i="18"/>
  <c r="F362" i="18"/>
  <c r="H362" i="18" s="1"/>
  <c r="L362" i="18"/>
  <c r="R362" i="18"/>
  <c r="X362" i="18"/>
  <c r="Y362" i="18" s="1"/>
  <c r="AC362" i="18" s="1"/>
  <c r="AA362" i="18"/>
  <c r="AB362" i="18"/>
  <c r="AD362" i="18"/>
  <c r="AF362" i="18" s="1"/>
  <c r="AJ362" i="18"/>
  <c r="A363" i="18"/>
  <c r="B363" i="18"/>
  <c r="D363" i="18"/>
  <c r="E363" i="18"/>
  <c r="F363" i="18"/>
  <c r="L363" i="18"/>
  <c r="O363" i="18" s="1"/>
  <c r="R363" i="18"/>
  <c r="S363" i="18" s="1"/>
  <c r="W363" i="18" s="1"/>
  <c r="X363" i="18"/>
  <c r="AA363" i="18" s="1"/>
  <c r="AD363" i="18"/>
  <c r="AJ363" i="18"/>
  <c r="AM363" i="18" s="1"/>
  <c r="A364" i="18"/>
  <c r="B364" i="18"/>
  <c r="D364" i="18"/>
  <c r="E364" i="18"/>
  <c r="F364" i="18"/>
  <c r="J364" i="18"/>
  <c r="L364" i="18"/>
  <c r="N364" i="18" s="1"/>
  <c r="R364" i="18"/>
  <c r="S364" i="18" s="1"/>
  <c r="W364" i="18" s="1"/>
  <c r="U364" i="18"/>
  <c r="V364" i="18"/>
  <c r="X364" i="18"/>
  <c r="Z364" i="18" s="1"/>
  <c r="AD364" i="18"/>
  <c r="AH364" i="18"/>
  <c r="AJ364" i="18"/>
  <c r="AL364" i="18" s="1"/>
  <c r="A365" i="18"/>
  <c r="B365" i="18"/>
  <c r="D365" i="18"/>
  <c r="E365" i="18"/>
  <c r="F365" i="18"/>
  <c r="L365" i="18"/>
  <c r="M365" i="18" s="1"/>
  <c r="Q365" i="18" s="1"/>
  <c r="N365" i="18"/>
  <c r="O365" i="18"/>
  <c r="R365" i="18"/>
  <c r="U365" i="18" s="1"/>
  <c r="S365" i="18"/>
  <c r="W365" i="18" s="1"/>
  <c r="T365" i="18"/>
  <c r="X365" i="18"/>
  <c r="Y365" i="18" s="1"/>
  <c r="AC365" i="18" s="1"/>
  <c r="Z365" i="18"/>
  <c r="AD365" i="18"/>
  <c r="AG365" i="18" s="1"/>
  <c r="AJ365" i="18"/>
  <c r="AK365" i="18" s="1"/>
  <c r="AO365" i="18" s="1"/>
  <c r="A366" i="18"/>
  <c r="B366" i="18"/>
  <c r="D366" i="18"/>
  <c r="E366" i="18"/>
  <c r="F366" i="18"/>
  <c r="L366" i="18"/>
  <c r="P366" i="18" s="1"/>
  <c r="R366" i="18"/>
  <c r="T366" i="18" s="1"/>
  <c r="X366" i="18"/>
  <c r="Y366" i="18" s="1"/>
  <c r="AC366" i="18" s="1"/>
  <c r="Z366" i="18"/>
  <c r="AA366" i="18"/>
  <c r="AD366" i="18"/>
  <c r="AJ366" i="18"/>
  <c r="A367" i="18"/>
  <c r="B367" i="18"/>
  <c r="D367" i="18"/>
  <c r="E367" i="18"/>
  <c r="F367" i="18"/>
  <c r="L367" i="18"/>
  <c r="R367" i="18"/>
  <c r="X367" i="18"/>
  <c r="AA367" i="18" s="1"/>
  <c r="AD367" i="18"/>
  <c r="AE367" i="18" s="1"/>
  <c r="AI367" i="18" s="1"/>
  <c r="AJ367" i="18"/>
  <c r="AM367" i="18" s="1"/>
  <c r="A368" i="18"/>
  <c r="B368" i="18"/>
  <c r="D368" i="18"/>
  <c r="E368" i="18"/>
  <c r="F368" i="18"/>
  <c r="G368" i="18" s="1"/>
  <c r="K368" i="18" s="1"/>
  <c r="H368" i="18"/>
  <c r="I368" i="18"/>
  <c r="J368" i="18"/>
  <c r="L368" i="18"/>
  <c r="N368" i="18" s="1"/>
  <c r="R368" i="18"/>
  <c r="S368" i="18" s="1"/>
  <c r="W368" i="18" s="1"/>
  <c r="U368" i="18"/>
  <c r="V368" i="18"/>
  <c r="X368" i="18"/>
  <c r="Z368" i="18" s="1"/>
  <c r="Y368" i="18"/>
  <c r="AC368" i="18" s="1"/>
  <c r="AD368" i="18"/>
  <c r="AJ368" i="18"/>
  <c r="AL368" i="18" s="1"/>
  <c r="AK368" i="18"/>
  <c r="AO368" i="18" s="1"/>
  <c r="AM368" i="18"/>
  <c r="A369" i="18"/>
  <c r="B369" i="18"/>
  <c r="D369" i="18"/>
  <c r="E369" i="18"/>
  <c r="F369" i="18"/>
  <c r="I369" i="18" s="1"/>
  <c r="L369" i="18"/>
  <c r="R369" i="18"/>
  <c r="U369" i="18" s="1"/>
  <c r="X369" i="18"/>
  <c r="AD369" i="18"/>
  <c r="AG369" i="18" s="1"/>
  <c r="AF369" i="18"/>
  <c r="AH369" i="18"/>
  <c r="AJ369" i="18"/>
  <c r="AK369" i="18" s="1"/>
  <c r="AO369" i="18" s="1"/>
  <c r="A370" i="18"/>
  <c r="B370" i="18"/>
  <c r="D370" i="18"/>
  <c r="E370" i="18"/>
  <c r="F370" i="18"/>
  <c r="H370" i="18" s="1"/>
  <c r="L370" i="18"/>
  <c r="R370" i="18"/>
  <c r="T370" i="18" s="1"/>
  <c r="S370" i="18"/>
  <c r="W370" i="18" s="1"/>
  <c r="X370" i="18"/>
  <c r="Y370" i="18" s="1"/>
  <c r="AC370" i="18" s="1"/>
  <c r="AD370" i="18"/>
  <c r="AJ370" i="18"/>
  <c r="AN370" i="18"/>
  <c r="A371" i="18"/>
  <c r="B371" i="18"/>
  <c r="D371" i="18"/>
  <c r="E371" i="18"/>
  <c r="F371" i="18"/>
  <c r="G371" i="18" s="1"/>
  <c r="K371" i="18" s="1"/>
  <c r="L371" i="18"/>
  <c r="R371" i="18"/>
  <c r="X371" i="18"/>
  <c r="AD371" i="18"/>
  <c r="AJ371" i="18"/>
  <c r="AM371" i="18" s="1"/>
  <c r="A372" i="18"/>
  <c r="B372" i="18"/>
  <c r="D372" i="18"/>
  <c r="E372" i="18"/>
  <c r="F372" i="18"/>
  <c r="I372" i="18" s="1"/>
  <c r="G372" i="18"/>
  <c r="K372" i="18" s="1"/>
  <c r="H372" i="18"/>
  <c r="J372" i="18"/>
  <c r="L372" i="18"/>
  <c r="N372" i="18" s="1"/>
  <c r="R372" i="18"/>
  <c r="S372" i="18"/>
  <c r="T372" i="18"/>
  <c r="U372" i="18"/>
  <c r="V372" i="18"/>
  <c r="W372" i="18"/>
  <c r="X372" i="18"/>
  <c r="AD372" i="18"/>
  <c r="AE372" i="18" s="1"/>
  <c r="AI372" i="18" s="1"/>
  <c r="AG372" i="18"/>
  <c r="AH372" i="18"/>
  <c r="AJ372" i="18"/>
  <c r="AL372" i="18" s="1"/>
  <c r="A373" i="18"/>
  <c r="B373" i="18"/>
  <c r="D373" i="18"/>
  <c r="E373" i="18"/>
  <c r="F373" i="18"/>
  <c r="L373" i="18"/>
  <c r="M373" i="18" s="1"/>
  <c r="Q373" i="18" s="1"/>
  <c r="R373" i="18"/>
  <c r="U373" i="18" s="1"/>
  <c r="X373" i="18"/>
  <c r="AD373" i="18"/>
  <c r="AG373" i="18" s="1"/>
  <c r="AJ373" i="18"/>
  <c r="A374" i="18"/>
  <c r="B374" i="18"/>
  <c r="D374" i="18"/>
  <c r="E374" i="18"/>
  <c r="F374" i="18"/>
  <c r="L374" i="18"/>
  <c r="M374" i="18" s="1"/>
  <c r="Q374" i="18" s="1"/>
  <c r="N374" i="18"/>
  <c r="O374" i="18"/>
  <c r="P374" i="18"/>
  <c r="R374" i="18"/>
  <c r="X374" i="18"/>
  <c r="AB374" i="18"/>
  <c r="AD374" i="18"/>
  <c r="AF374" i="18" s="1"/>
  <c r="AJ374" i="18"/>
  <c r="AK374" i="18" s="1"/>
  <c r="AO374" i="18" s="1"/>
  <c r="AM374" i="18"/>
  <c r="AN374" i="18"/>
  <c r="A375" i="18"/>
  <c r="B375" i="18"/>
  <c r="D375" i="18"/>
  <c r="E375" i="18"/>
  <c r="F375" i="18"/>
  <c r="G375" i="18" s="1"/>
  <c r="K375" i="18" s="1"/>
  <c r="L375" i="18"/>
  <c r="O375" i="18" s="1"/>
  <c r="R375" i="18"/>
  <c r="S375" i="18" s="1"/>
  <c r="W375" i="18" s="1"/>
  <c r="X375" i="18"/>
  <c r="AD375" i="18"/>
  <c r="AE375" i="18" s="1"/>
  <c r="AI375" i="18" s="1"/>
  <c r="AF375" i="18"/>
  <c r="AG375" i="18"/>
  <c r="AJ375" i="18"/>
  <c r="AM375" i="18" s="1"/>
  <c r="A376" i="18"/>
  <c r="B376" i="18"/>
  <c r="D376" i="18"/>
  <c r="E376" i="18"/>
  <c r="F376" i="18"/>
  <c r="L376" i="18"/>
  <c r="R376" i="18"/>
  <c r="S376" i="18" s="1"/>
  <c r="W376" i="18" s="1"/>
  <c r="U376" i="18"/>
  <c r="V376" i="18"/>
  <c r="X376" i="18"/>
  <c r="Z376" i="18" s="1"/>
  <c r="AD376" i="18"/>
  <c r="AH376" i="18" s="1"/>
  <c r="AJ376" i="18"/>
  <c r="AL376" i="18" s="1"/>
  <c r="A377" i="18"/>
  <c r="B377" i="18"/>
  <c r="D377" i="18"/>
  <c r="E377" i="18"/>
  <c r="F377" i="18"/>
  <c r="I377" i="18" s="1"/>
  <c r="J377" i="18"/>
  <c r="L377" i="18"/>
  <c r="M377" i="18" s="1"/>
  <c r="Q377" i="18" s="1"/>
  <c r="R377" i="18"/>
  <c r="X377" i="18"/>
  <c r="AA377" i="18" s="1"/>
  <c r="Y377" i="18"/>
  <c r="AC377" i="18" s="1"/>
  <c r="Z377" i="18"/>
  <c r="AB377" i="18"/>
  <c r="AD377" i="18"/>
  <c r="AJ377" i="18"/>
  <c r="AK377" i="18"/>
  <c r="AL377" i="18"/>
  <c r="AM377" i="18"/>
  <c r="AN377" i="18"/>
  <c r="AO377" i="18"/>
  <c r="A378" i="18"/>
  <c r="B378" i="18"/>
  <c r="D378" i="18"/>
  <c r="E378" i="18"/>
  <c r="F378" i="18"/>
  <c r="L378" i="18"/>
  <c r="R378" i="18"/>
  <c r="X378" i="18"/>
  <c r="AD378" i="18"/>
  <c r="AJ378" i="18"/>
  <c r="A379" i="18"/>
  <c r="B379" i="18"/>
  <c r="D379" i="18"/>
  <c r="E379" i="18"/>
  <c r="F379" i="18"/>
  <c r="J379" i="18"/>
  <c r="L379" i="18"/>
  <c r="P379" i="18" s="1"/>
  <c r="R379" i="18"/>
  <c r="V379" i="18"/>
  <c r="X379" i="18"/>
  <c r="AB379" i="18" s="1"/>
  <c r="AD379" i="18"/>
  <c r="AH379" i="18"/>
  <c r="AJ379" i="18"/>
  <c r="AN379" i="18" s="1"/>
  <c r="A380" i="18"/>
  <c r="B380" i="18"/>
  <c r="D380" i="18"/>
  <c r="E380" i="18"/>
  <c r="F380" i="18"/>
  <c r="L380" i="18"/>
  <c r="N380" i="18"/>
  <c r="R380" i="18"/>
  <c r="S380" i="18" s="1"/>
  <c r="W380" i="18" s="1"/>
  <c r="X380" i="18"/>
  <c r="Y380" i="18" s="1"/>
  <c r="AC380" i="18" s="1"/>
  <c r="AB380" i="18"/>
  <c r="AD380" i="18"/>
  <c r="AG380" i="18" s="1"/>
  <c r="AJ380" i="18"/>
  <c r="A381" i="18"/>
  <c r="B381" i="18"/>
  <c r="D381" i="18"/>
  <c r="E381" i="18"/>
  <c r="F381" i="18"/>
  <c r="J381" i="18" s="1"/>
  <c r="L381" i="18"/>
  <c r="M381" i="18" s="1"/>
  <c r="Q381" i="18" s="1"/>
  <c r="R381" i="18"/>
  <c r="V381" i="18" s="1"/>
  <c r="X381" i="18"/>
  <c r="AA381" i="18" s="1"/>
  <c r="Y381" i="18"/>
  <c r="Z381" i="18"/>
  <c r="AB381" i="18"/>
  <c r="AC381" i="18"/>
  <c r="AD381" i="18"/>
  <c r="AH381" i="18" s="1"/>
  <c r="AJ381" i="18"/>
  <c r="AK381" i="18"/>
  <c r="AL381" i="18"/>
  <c r="AM381" i="18"/>
  <c r="AN381" i="18"/>
  <c r="AO381" i="18"/>
  <c r="A382" i="18"/>
  <c r="B382" i="18"/>
  <c r="D382" i="18"/>
  <c r="E382" i="18"/>
  <c r="F382" i="18"/>
  <c r="L382" i="18"/>
  <c r="R382" i="18"/>
  <c r="S382" i="18" s="1"/>
  <c r="W382" i="18" s="1"/>
  <c r="T382" i="18"/>
  <c r="U382" i="18"/>
  <c r="X382" i="18"/>
  <c r="AB382" i="18" s="1"/>
  <c r="AD382" i="18"/>
  <c r="AF382" i="18" s="1"/>
  <c r="AJ382" i="18"/>
  <c r="AK382" i="18"/>
  <c r="AO382" i="18" s="1"/>
  <c r="A383" i="18"/>
  <c r="B383" i="18"/>
  <c r="D383" i="18"/>
  <c r="E383" i="18"/>
  <c r="F383" i="18"/>
  <c r="G383" i="18" s="1"/>
  <c r="K383" i="18" s="1"/>
  <c r="L383" i="18"/>
  <c r="R383" i="18"/>
  <c r="V383" i="18" s="1"/>
  <c r="X383" i="18"/>
  <c r="AD383" i="18"/>
  <c r="AG383" i="18" s="1"/>
  <c r="AE383" i="18"/>
  <c r="AI383" i="18" s="1"/>
  <c r="AF383" i="18"/>
  <c r="AH383" i="18"/>
  <c r="AJ383" i="18"/>
  <c r="A384" i="18"/>
  <c r="B384" i="18"/>
  <c r="D384" i="18"/>
  <c r="E384" i="18"/>
  <c r="F384" i="18"/>
  <c r="I384" i="18" s="1"/>
  <c r="L384" i="18"/>
  <c r="O384" i="18" s="1"/>
  <c r="N384" i="18"/>
  <c r="R384" i="18"/>
  <c r="U384" i="18" s="1"/>
  <c r="S384" i="18"/>
  <c r="W384" i="18" s="1"/>
  <c r="V384" i="18"/>
  <c r="X384" i="18"/>
  <c r="Z384" i="18" s="1"/>
  <c r="AA384" i="18"/>
  <c r="AD384" i="18"/>
  <c r="AG384" i="18" s="1"/>
  <c r="AJ384" i="18"/>
  <c r="AM384" i="18" s="1"/>
  <c r="AL384" i="18"/>
  <c r="A385" i="18"/>
  <c r="B385" i="18"/>
  <c r="D385" i="18"/>
  <c r="E385" i="18"/>
  <c r="F385" i="18"/>
  <c r="I385" i="18" s="1"/>
  <c r="L385" i="18"/>
  <c r="P385" i="18" s="1"/>
  <c r="M385" i="18"/>
  <c r="Q385" i="18" s="1"/>
  <c r="R385" i="18"/>
  <c r="X385" i="18"/>
  <c r="Y385" i="18" s="1"/>
  <c r="AC385" i="18" s="1"/>
  <c r="Z385" i="18"/>
  <c r="AD385" i="18"/>
  <c r="AJ385" i="18"/>
  <c r="AK385" i="18" s="1"/>
  <c r="AO385" i="18" s="1"/>
  <c r="A386" i="18"/>
  <c r="B386" i="18"/>
  <c r="D386" i="18"/>
  <c r="E386" i="18"/>
  <c r="F386" i="18"/>
  <c r="G386" i="18" s="1"/>
  <c r="K386" i="18" s="1"/>
  <c r="J386" i="18"/>
  <c r="L386" i="18"/>
  <c r="P386" i="18" s="1"/>
  <c r="R386" i="18"/>
  <c r="S386" i="18" s="1"/>
  <c r="W386" i="18" s="1"/>
  <c r="T386" i="18"/>
  <c r="U386" i="18"/>
  <c r="X386" i="18"/>
  <c r="AB386" i="18" s="1"/>
  <c r="Y386" i="18"/>
  <c r="AC386" i="18" s="1"/>
  <c r="AD386" i="18"/>
  <c r="AE386" i="18" s="1"/>
  <c r="AI386" i="18" s="1"/>
  <c r="AH386" i="18"/>
  <c r="AJ386" i="18"/>
  <c r="AN386" i="18" s="1"/>
  <c r="A387" i="18"/>
  <c r="B387" i="18"/>
  <c r="D387" i="18"/>
  <c r="E387" i="18"/>
  <c r="F387" i="18"/>
  <c r="G387" i="18"/>
  <c r="K387" i="18" s="1"/>
  <c r="H387" i="18"/>
  <c r="L387" i="18"/>
  <c r="O387" i="18" s="1"/>
  <c r="R387" i="18"/>
  <c r="X387" i="18"/>
  <c r="AA387" i="18" s="1"/>
  <c r="AD387" i="18"/>
  <c r="AG387" i="18" s="1"/>
  <c r="AE387" i="18"/>
  <c r="AI387" i="18" s="1"/>
  <c r="AF387" i="18"/>
  <c r="AH387" i="18"/>
  <c r="AJ387" i="18"/>
  <c r="AM387" i="18" s="1"/>
  <c r="A388" i="18"/>
  <c r="B388" i="18"/>
  <c r="D388" i="18"/>
  <c r="E388" i="18"/>
  <c r="F388" i="18"/>
  <c r="G388" i="18" s="1"/>
  <c r="K388" i="18" s="1"/>
  <c r="L388" i="18"/>
  <c r="N388" i="18"/>
  <c r="R388" i="18"/>
  <c r="S388" i="18" s="1"/>
  <c r="W388" i="18" s="1"/>
  <c r="X388" i="18"/>
  <c r="AD388" i="18"/>
  <c r="AE388" i="18" s="1"/>
  <c r="AI388" i="18" s="1"/>
  <c r="AJ388" i="18"/>
  <c r="AK388" i="18" s="1"/>
  <c r="AO388" i="18" s="1"/>
  <c r="AN388" i="18"/>
  <c r="A389" i="18"/>
  <c r="B389" i="18"/>
  <c r="D389" i="18"/>
  <c r="E389" i="18"/>
  <c r="F389" i="18"/>
  <c r="I389" i="18" s="1"/>
  <c r="L389" i="18"/>
  <c r="M389" i="18" s="1"/>
  <c r="Q389" i="18" s="1"/>
  <c r="N389" i="18"/>
  <c r="O389" i="18"/>
  <c r="R389" i="18"/>
  <c r="V389" i="18" s="1"/>
  <c r="X389" i="18"/>
  <c r="Z389" i="18" s="1"/>
  <c r="Y389" i="18"/>
  <c r="AC389" i="18" s="1"/>
  <c r="AD389" i="18"/>
  <c r="AJ389" i="18"/>
  <c r="AK389" i="18"/>
  <c r="AO389" i="18" s="1"/>
  <c r="AL389" i="18"/>
  <c r="A390" i="18"/>
  <c r="B390" i="18"/>
  <c r="D390" i="18"/>
  <c r="E390" i="18"/>
  <c r="F390" i="18"/>
  <c r="G390" i="18" s="1"/>
  <c r="K390" i="18" s="1"/>
  <c r="L390" i="18"/>
  <c r="P390" i="18" s="1"/>
  <c r="R390" i="18"/>
  <c r="S390" i="18" s="1"/>
  <c r="W390" i="18" s="1"/>
  <c r="T390" i="18"/>
  <c r="X390" i="18"/>
  <c r="AB390" i="18" s="1"/>
  <c r="Y390" i="18"/>
  <c r="AC390" i="18" s="1"/>
  <c r="AD390" i="18"/>
  <c r="AE390" i="18" s="1"/>
  <c r="AI390" i="18" s="1"/>
  <c r="AJ390" i="18"/>
  <c r="AN390" i="18" s="1"/>
  <c r="A391" i="18"/>
  <c r="B391" i="18"/>
  <c r="D391" i="18"/>
  <c r="E391" i="18"/>
  <c r="F391" i="18"/>
  <c r="I391" i="18" s="1"/>
  <c r="G391" i="18"/>
  <c r="K391" i="18" s="1"/>
  <c r="L391" i="18"/>
  <c r="O391" i="18" s="1"/>
  <c r="R391" i="18"/>
  <c r="V391" i="18" s="1"/>
  <c r="X391" i="18"/>
  <c r="AB391" i="18" s="1"/>
  <c r="AA391" i="18"/>
  <c r="AD391" i="18"/>
  <c r="AH391" i="18" s="1"/>
  <c r="AJ391" i="18"/>
  <c r="AM391" i="18" s="1"/>
  <c r="A392" i="18"/>
  <c r="B392" i="18"/>
  <c r="D392" i="18"/>
  <c r="E392" i="18"/>
  <c r="F392" i="18"/>
  <c r="G392" i="18" s="1"/>
  <c r="K392" i="18" s="1"/>
  <c r="L392" i="18"/>
  <c r="R392" i="18"/>
  <c r="S392" i="18" s="1"/>
  <c r="W392" i="18" s="1"/>
  <c r="X392" i="18"/>
  <c r="Y392" i="18" s="1"/>
  <c r="AC392" i="18" s="1"/>
  <c r="AB392" i="18"/>
  <c r="AD392" i="18"/>
  <c r="AE392" i="18" s="1"/>
  <c r="AI392" i="18" s="1"/>
  <c r="AJ392" i="18"/>
  <c r="AK392" i="18" s="1"/>
  <c r="AO392" i="18" s="1"/>
  <c r="AL392" i="18"/>
  <c r="AM392" i="18"/>
  <c r="AN392" i="18"/>
  <c r="A393" i="18"/>
  <c r="B393" i="18"/>
  <c r="D393" i="18"/>
  <c r="E393" i="18"/>
  <c r="F393" i="18"/>
  <c r="I393" i="18" s="1"/>
  <c r="L393" i="18"/>
  <c r="O393" i="18" s="1"/>
  <c r="M393" i="18"/>
  <c r="Q393" i="18" s="1"/>
  <c r="N393" i="18"/>
  <c r="R393" i="18"/>
  <c r="V393" i="18" s="1"/>
  <c r="X393" i="18"/>
  <c r="AA393" i="18" s="1"/>
  <c r="Y393" i="18"/>
  <c r="AC393" i="18" s="1"/>
  <c r="AD393" i="18"/>
  <c r="AG393" i="18" s="1"/>
  <c r="AJ393" i="18"/>
  <c r="AN393" i="18" s="1"/>
  <c r="A394" i="18"/>
  <c r="B394" i="18"/>
  <c r="D394" i="18"/>
  <c r="E394" i="18"/>
  <c r="F394" i="18"/>
  <c r="G394" i="18" s="1"/>
  <c r="K394" i="18" s="1"/>
  <c r="H394" i="18"/>
  <c r="I394" i="18"/>
  <c r="L394" i="18"/>
  <c r="P394" i="18" s="1"/>
  <c r="M394" i="18"/>
  <c r="Q394" i="18" s="1"/>
  <c r="R394" i="18"/>
  <c r="X394" i="18"/>
  <c r="AD394" i="18"/>
  <c r="AE394" i="18" s="1"/>
  <c r="AI394" i="18" s="1"/>
  <c r="AF394" i="18"/>
  <c r="AG394" i="18"/>
  <c r="AJ394" i="18"/>
  <c r="AN394" i="18" s="1"/>
  <c r="AK394" i="18"/>
  <c r="AO394" i="18" s="1"/>
  <c r="A395" i="18"/>
  <c r="B395" i="18"/>
  <c r="D395" i="18"/>
  <c r="E395" i="18"/>
  <c r="F395" i="18"/>
  <c r="J395" i="18" s="1"/>
  <c r="L395" i="18"/>
  <c r="O395" i="18"/>
  <c r="P395" i="18"/>
  <c r="R395" i="18"/>
  <c r="S395" i="18" s="1"/>
  <c r="W395" i="18" s="1"/>
  <c r="U395" i="18"/>
  <c r="V395" i="18"/>
  <c r="X395" i="18"/>
  <c r="AB395" i="18" s="1"/>
  <c r="AD395" i="18"/>
  <c r="AE395" i="18" s="1"/>
  <c r="AI395" i="18" s="1"/>
  <c r="AG395" i="18"/>
  <c r="AH395" i="18"/>
  <c r="AJ395" i="18"/>
  <c r="AM395" i="18" s="1"/>
  <c r="A396" i="18"/>
  <c r="B396" i="18"/>
  <c r="D396" i="18"/>
  <c r="E396" i="18"/>
  <c r="F396" i="18"/>
  <c r="G396" i="18" s="1"/>
  <c r="K396" i="18" s="1"/>
  <c r="L396" i="18"/>
  <c r="M396" i="18" s="1"/>
  <c r="Q396" i="18" s="1"/>
  <c r="R396" i="18"/>
  <c r="S396" i="18" s="1"/>
  <c r="W396" i="18" s="1"/>
  <c r="X396" i="18"/>
  <c r="Y396" i="18" s="1"/>
  <c r="AC396" i="18" s="1"/>
  <c r="Z396" i="18"/>
  <c r="AA396" i="18"/>
  <c r="AD396" i="18"/>
  <c r="AE396" i="18" s="1"/>
  <c r="AI396" i="18" s="1"/>
  <c r="AJ396" i="18"/>
  <c r="AK396" i="18" s="1"/>
  <c r="AO396" i="18" s="1"/>
  <c r="A397" i="18"/>
  <c r="B397" i="18"/>
  <c r="D397" i="18"/>
  <c r="E397" i="18"/>
  <c r="F397" i="18"/>
  <c r="I397" i="18" s="1"/>
  <c r="L397" i="18"/>
  <c r="R397" i="18"/>
  <c r="V397" i="18" s="1"/>
  <c r="X397" i="18"/>
  <c r="AD397" i="18"/>
  <c r="AG397" i="18" s="1"/>
  <c r="AJ397" i="18"/>
  <c r="AK397" i="18" s="1"/>
  <c r="AO397" i="18" s="1"/>
  <c r="AM397" i="18"/>
  <c r="AN397" i="18"/>
  <c r="A398" i="18"/>
  <c r="B398" i="18"/>
  <c r="D398" i="18"/>
  <c r="E398" i="18"/>
  <c r="F398" i="18"/>
  <c r="G398" i="18" s="1"/>
  <c r="K398" i="18" s="1"/>
  <c r="H398" i="18"/>
  <c r="I398" i="18"/>
  <c r="L398" i="18"/>
  <c r="P398" i="18" s="1"/>
  <c r="R398" i="18"/>
  <c r="S398" i="18" s="1"/>
  <c r="W398" i="18" s="1"/>
  <c r="V398" i="18"/>
  <c r="X398" i="18"/>
  <c r="AB398" i="18" s="1"/>
  <c r="AD398" i="18"/>
  <c r="AE398" i="18" s="1"/>
  <c r="AI398" i="18" s="1"/>
  <c r="AF398" i="18"/>
  <c r="AG398" i="18"/>
  <c r="AJ398" i="18"/>
  <c r="AN398" i="18" s="1"/>
  <c r="A399" i="18"/>
  <c r="B399" i="18"/>
  <c r="D399" i="18"/>
  <c r="E399" i="18"/>
  <c r="F399" i="18"/>
  <c r="G399" i="18" s="1"/>
  <c r="K399" i="18" s="1"/>
  <c r="I399" i="18"/>
  <c r="J399" i="18"/>
  <c r="L399" i="18"/>
  <c r="O399" i="18"/>
  <c r="P399" i="18"/>
  <c r="R399" i="18"/>
  <c r="S399" i="18" s="1"/>
  <c r="W399" i="18" s="1"/>
  <c r="U399" i="18"/>
  <c r="V399" i="18"/>
  <c r="X399" i="18"/>
  <c r="AD399" i="18"/>
  <c r="AE399" i="18" s="1"/>
  <c r="AI399" i="18" s="1"/>
  <c r="AH399" i="18"/>
  <c r="AJ399" i="18"/>
  <c r="AM399" i="18" s="1"/>
  <c r="A400" i="18"/>
  <c r="B400" i="18"/>
  <c r="D400" i="18"/>
  <c r="E400" i="18"/>
  <c r="F400" i="18"/>
  <c r="G400" i="18" s="1"/>
  <c r="K400" i="18" s="1"/>
  <c r="L400" i="18"/>
  <c r="M400" i="18" s="1"/>
  <c r="Q400" i="18" s="1"/>
  <c r="R400" i="18"/>
  <c r="S400" i="18" s="1"/>
  <c r="W400" i="18" s="1"/>
  <c r="X400" i="18"/>
  <c r="Y400" i="18" s="1"/>
  <c r="AC400" i="18" s="1"/>
  <c r="AD400" i="18"/>
  <c r="AE400" i="18" s="1"/>
  <c r="AI400" i="18" s="1"/>
  <c r="AJ400" i="18"/>
  <c r="A401" i="18"/>
  <c r="B401" i="18"/>
  <c r="D401" i="18"/>
  <c r="E401" i="18"/>
  <c r="F401" i="18"/>
  <c r="I401" i="18" s="1"/>
  <c r="L401" i="18"/>
  <c r="M401" i="18" s="1"/>
  <c r="Q401" i="18" s="1"/>
  <c r="O401" i="18"/>
  <c r="P401" i="18"/>
  <c r="R401" i="18"/>
  <c r="V401" i="18"/>
  <c r="X401" i="18"/>
  <c r="Y401" i="18" s="1"/>
  <c r="AC401" i="18" s="1"/>
  <c r="AD401" i="18"/>
  <c r="AG401" i="18"/>
  <c r="AH401" i="18"/>
  <c r="AJ401" i="18"/>
  <c r="AK401" i="18"/>
  <c r="AL401" i="18"/>
  <c r="AM401" i="18"/>
  <c r="AN401" i="18"/>
  <c r="AO401" i="18"/>
  <c r="A402" i="18"/>
  <c r="B402" i="18"/>
  <c r="D402" i="18"/>
  <c r="E402" i="18"/>
  <c r="F402" i="18"/>
  <c r="L402" i="18"/>
  <c r="R402" i="18"/>
  <c r="S402" i="18" s="1"/>
  <c r="W402" i="18" s="1"/>
  <c r="T402" i="18"/>
  <c r="U402" i="18"/>
  <c r="V402" i="18"/>
  <c r="X402" i="18"/>
  <c r="AB402" i="18" s="1"/>
  <c r="Y402" i="18"/>
  <c r="AC402" i="18" s="1"/>
  <c r="AD402" i="18"/>
  <c r="AJ402" i="18"/>
  <c r="A403" i="18"/>
  <c r="B403" i="18"/>
  <c r="D403" i="18"/>
  <c r="E403" i="18"/>
  <c r="F403" i="18"/>
  <c r="G403" i="18"/>
  <c r="H403" i="18"/>
  <c r="I403" i="18"/>
  <c r="J403" i="18"/>
  <c r="K403" i="18"/>
  <c r="L403" i="18"/>
  <c r="R403" i="18"/>
  <c r="U403" i="18" s="1"/>
  <c r="V403" i="18"/>
  <c r="X403" i="18"/>
  <c r="AB403" i="18" s="1"/>
  <c r="AD403" i="18"/>
  <c r="AG403" i="18" s="1"/>
  <c r="AE403" i="18"/>
  <c r="AI403" i="18" s="1"/>
  <c r="AF403" i="18"/>
  <c r="AH403" i="18"/>
  <c r="AJ403" i="18"/>
  <c r="AM403" i="18" s="1"/>
  <c r="A404" i="18"/>
  <c r="B404" i="18"/>
  <c r="D404" i="18"/>
  <c r="E404" i="18"/>
  <c r="F404" i="18"/>
  <c r="G404" i="18" s="1"/>
  <c r="K404" i="18" s="1"/>
  <c r="L404" i="18"/>
  <c r="M404" i="18" s="1"/>
  <c r="Q404" i="18" s="1"/>
  <c r="R404" i="18"/>
  <c r="S404" i="18" s="1"/>
  <c r="W404" i="18" s="1"/>
  <c r="X404" i="18"/>
  <c r="AD404" i="18"/>
  <c r="AE404" i="18" s="1"/>
  <c r="AI404" i="18" s="1"/>
  <c r="AJ404" i="18"/>
  <c r="AK404" i="18" s="1"/>
  <c r="AO404" i="18" s="1"/>
  <c r="AN404" i="18"/>
  <c r="A405" i="18"/>
  <c r="B405" i="18"/>
  <c r="D405" i="18"/>
  <c r="E405" i="18"/>
  <c r="F405" i="18"/>
  <c r="I405" i="18" s="1"/>
  <c r="L405" i="18"/>
  <c r="M405" i="18" s="1"/>
  <c r="Q405" i="18" s="1"/>
  <c r="O405" i="18"/>
  <c r="P405" i="18"/>
  <c r="R405" i="18"/>
  <c r="V405" i="18" s="1"/>
  <c r="X405" i="18"/>
  <c r="Y405" i="18" s="1"/>
  <c r="AC405" i="18" s="1"/>
  <c r="AB405" i="18"/>
  <c r="AD405" i="18"/>
  <c r="AJ405" i="18"/>
  <c r="AM405" i="18" s="1"/>
  <c r="AK405" i="18"/>
  <c r="AO405" i="18" s="1"/>
  <c r="AL405" i="18"/>
  <c r="A406" i="18"/>
  <c r="B406" i="18"/>
  <c r="D406" i="18"/>
  <c r="E406" i="18"/>
  <c r="F406" i="18"/>
  <c r="G406" i="18" s="1"/>
  <c r="K406" i="18" s="1"/>
  <c r="J406" i="18"/>
  <c r="L406" i="18"/>
  <c r="P406" i="18" s="1"/>
  <c r="R406" i="18"/>
  <c r="S406" i="18" s="1"/>
  <c r="W406" i="18" s="1"/>
  <c r="T406" i="18"/>
  <c r="U406" i="18"/>
  <c r="X406" i="18"/>
  <c r="AB406" i="18" s="1"/>
  <c r="AD406" i="18"/>
  <c r="AE406" i="18" s="1"/>
  <c r="AI406" i="18" s="1"/>
  <c r="AH406" i="18"/>
  <c r="AJ406" i="18"/>
  <c r="AN406" i="18" s="1"/>
  <c r="A407" i="18"/>
  <c r="B407" i="18"/>
  <c r="D407" i="18"/>
  <c r="E407" i="18"/>
  <c r="F407" i="18"/>
  <c r="I407" i="18" s="1"/>
  <c r="G407" i="18"/>
  <c r="K407" i="18" s="1"/>
  <c r="H407" i="18"/>
  <c r="J407" i="18"/>
  <c r="L407" i="18"/>
  <c r="O407" i="18" s="1"/>
  <c r="R407" i="18"/>
  <c r="V407" i="18"/>
  <c r="X407" i="18"/>
  <c r="AB407" i="18" s="1"/>
  <c r="AD407" i="18"/>
  <c r="AH407" i="18"/>
  <c r="AJ407" i="18"/>
  <c r="AM407" i="18" s="1"/>
  <c r="A408" i="18"/>
  <c r="B408" i="18"/>
  <c r="D408" i="18"/>
  <c r="E408" i="18"/>
  <c r="F408" i="18"/>
  <c r="G408" i="18" s="1"/>
  <c r="K408" i="18" s="1"/>
  <c r="L408" i="18"/>
  <c r="R408" i="18"/>
  <c r="S408" i="18" s="1"/>
  <c r="W408" i="18" s="1"/>
  <c r="X408" i="18"/>
  <c r="Y408" i="18" s="1"/>
  <c r="AC408" i="18" s="1"/>
  <c r="AD408" i="18"/>
  <c r="AE408" i="18" s="1"/>
  <c r="AI408" i="18" s="1"/>
  <c r="AJ408" i="18"/>
  <c r="AK408" i="18" s="1"/>
  <c r="AO408" i="18" s="1"/>
  <c r="A409" i="18"/>
  <c r="B409" i="18"/>
  <c r="D409" i="18"/>
  <c r="E409" i="18"/>
  <c r="F409" i="18"/>
  <c r="I409" i="18" s="1"/>
  <c r="L409" i="18"/>
  <c r="O409" i="18" s="1"/>
  <c r="P409" i="18"/>
  <c r="R409" i="18"/>
  <c r="V409" i="18" s="1"/>
  <c r="X409" i="18"/>
  <c r="AA409" i="18" s="1"/>
  <c r="Y409" i="18"/>
  <c r="AC409" i="18" s="1"/>
  <c r="Z409" i="18"/>
  <c r="AB409" i="18"/>
  <c r="AD409" i="18"/>
  <c r="AG409" i="18" s="1"/>
  <c r="AJ409" i="18"/>
  <c r="AN409" i="18"/>
  <c r="A410" i="18"/>
  <c r="B410" i="18"/>
  <c r="D410" i="18"/>
  <c r="E410" i="18"/>
  <c r="F410" i="18"/>
  <c r="G410" i="18" s="1"/>
  <c r="K410" i="18" s="1"/>
  <c r="L410" i="18"/>
  <c r="R410" i="18"/>
  <c r="S410" i="18" s="1"/>
  <c r="W410" i="18" s="1"/>
  <c r="X410" i="18"/>
  <c r="AA410" i="18" s="1"/>
  <c r="AD410" i="18"/>
  <c r="AJ410" i="18"/>
  <c r="AM410" i="18" s="1"/>
  <c r="AL410" i="18"/>
  <c r="AN410" i="18"/>
  <c r="A411" i="18"/>
  <c r="B411" i="18"/>
  <c r="D411" i="18"/>
  <c r="E411" i="18"/>
  <c r="F411" i="18"/>
  <c r="G411" i="18"/>
  <c r="H411" i="18"/>
  <c r="I411" i="18"/>
  <c r="J411" i="18"/>
  <c r="K411" i="18"/>
  <c r="L411" i="18"/>
  <c r="R411" i="18"/>
  <c r="U411" i="18" s="1"/>
  <c r="V411" i="18"/>
  <c r="X411" i="18"/>
  <c r="Z411" i="18" s="1"/>
  <c r="AD411" i="18"/>
  <c r="AE411" i="18"/>
  <c r="AF411" i="18"/>
  <c r="AG411" i="18"/>
  <c r="AH411" i="18"/>
  <c r="AI411" i="18"/>
  <c r="AJ411" i="18"/>
  <c r="A412" i="18"/>
  <c r="B412" i="18"/>
  <c r="D412" i="18"/>
  <c r="E412" i="18"/>
  <c r="F412" i="18"/>
  <c r="I412" i="18" s="1"/>
  <c r="L412" i="18"/>
  <c r="M412" i="18" s="1"/>
  <c r="Q412" i="18" s="1"/>
  <c r="R412" i="18"/>
  <c r="U412" i="18" s="1"/>
  <c r="V412" i="18"/>
  <c r="X412" i="18"/>
  <c r="Y412" i="18" s="1"/>
  <c r="AC412" i="18" s="1"/>
  <c r="AD412" i="18"/>
  <c r="AG412" i="18" s="1"/>
  <c r="AJ412" i="18"/>
  <c r="AK412" i="18" s="1"/>
  <c r="AO412" i="18" s="1"/>
  <c r="A413" i="18"/>
  <c r="B413" i="18"/>
  <c r="D413" i="18"/>
  <c r="E413" i="18"/>
  <c r="F413" i="18"/>
  <c r="H413" i="18" s="1"/>
  <c r="L413" i="18"/>
  <c r="M413" i="18" s="1"/>
  <c r="Q413" i="18" s="1"/>
  <c r="O413" i="18"/>
  <c r="P413" i="18"/>
  <c r="R413" i="18"/>
  <c r="T413" i="18" s="1"/>
  <c r="X413" i="18"/>
  <c r="AD413" i="18"/>
  <c r="AF413" i="18" s="1"/>
  <c r="AJ413" i="18"/>
  <c r="A414" i="18"/>
  <c r="B414" i="18"/>
  <c r="D414" i="18"/>
  <c r="E414" i="18"/>
  <c r="F414" i="18"/>
  <c r="G414" i="18" s="1"/>
  <c r="K414" i="18" s="1"/>
  <c r="H414" i="18"/>
  <c r="I414" i="18"/>
  <c r="L414" i="18"/>
  <c r="O414" i="18" s="1"/>
  <c r="M414" i="18"/>
  <c r="Q414" i="18" s="1"/>
  <c r="N414" i="18"/>
  <c r="R414" i="18"/>
  <c r="S414" i="18" s="1"/>
  <c r="W414" i="18" s="1"/>
  <c r="T414" i="18"/>
  <c r="X414" i="18"/>
  <c r="AD414" i="18"/>
  <c r="AE414" i="18" s="1"/>
  <c r="AI414" i="18" s="1"/>
  <c r="AJ414" i="18"/>
  <c r="AM414" i="18" s="1"/>
  <c r="A415" i="18"/>
  <c r="B415" i="18"/>
  <c r="D415" i="18"/>
  <c r="E415" i="18"/>
  <c r="F415" i="18"/>
  <c r="J415" i="18" s="1"/>
  <c r="L415" i="18"/>
  <c r="N415" i="18" s="1"/>
  <c r="R415" i="18"/>
  <c r="U415" i="18" s="1"/>
  <c r="S415" i="18"/>
  <c r="W415" i="18" s="1"/>
  <c r="T415" i="18"/>
  <c r="X415" i="18"/>
  <c r="Z415" i="18" s="1"/>
  <c r="AD415" i="18"/>
  <c r="AG415" i="18" s="1"/>
  <c r="AJ415" i="18"/>
  <c r="AL415" i="18" s="1"/>
  <c r="A416" i="18"/>
  <c r="B416" i="18"/>
  <c r="D416" i="18"/>
  <c r="E416" i="18"/>
  <c r="F416" i="18"/>
  <c r="I416" i="18" s="1"/>
  <c r="L416" i="18"/>
  <c r="M416" i="18" s="1"/>
  <c r="Q416" i="18" s="1"/>
  <c r="R416" i="18"/>
  <c r="U416" i="18" s="1"/>
  <c r="X416" i="18"/>
  <c r="AD416" i="18"/>
  <c r="AJ416" i="18"/>
  <c r="A417" i="18"/>
  <c r="B417" i="18"/>
  <c r="D417" i="18"/>
  <c r="E417" i="18"/>
  <c r="F417" i="18"/>
  <c r="H417" i="18" s="1"/>
  <c r="L417" i="18"/>
  <c r="R417" i="18"/>
  <c r="T417" i="18" s="1"/>
  <c r="X417" i="18"/>
  <c r="AA417" i="18" s="1"/>
  <c r="Y417" i="18"/>
  <c r="AC417" i="18" s="1"/>
  <c r="Z417" i="18"/>
  <c r="AB417" i="18"/>
  <c r="AD417" i="18"/>
  <c r="AF417" i="18" s="1"/>
  <c r="AH417" i="18"/>
  <c r="AJ417" i="18"/>
  <c r="A418" i="18"/>
  <c r="B418" i="18"/>
  <c r="D418" i="18"/>
  <c r="E418" i="18"/>
  <c r="F418" i="18"/>
  <c r="G418" i="18" s="1"/>
  <c r="K418" i="18" s="1"/>
  <c r="I418" i="18"/>
  <c r="L418" i="18"/>
  <c r="O418" i="18" s="1"/>
  <c r="N418" i="18"/>
  <c r="P418" i="18"/>
  <c r="R418" i="18"/>
  <c r="S418" i="18" s="1"/>
  <c r="W418" i="18" s="1"/>
  <c r="X418" i="18"/>
  <c r="AA418" i="18" s="1"/>
  <c r="AD418" i="18"/>
  <c r="AE418" i="18" s="1"/>
  <c r="AI418" i="18" s="1"/>
  <c r="AJ418" i="18"/>
  <c r="AM418" i="18" s="1"/>
  <c r="AK418" i="18"/>
  <c r="AO418" i="18" s="1"/>
  <c r="A419" i="18"/>
  <c r="B419" i="18"/>
  <c r="D419" i="18"/>
  <c r="E419" i="18"/>
  <c r="F419" i="18"/>
  <c r="I419" i="18"/>
  <c r="L419" i="18"/>
  <c r="N419" i="18" s="1"/>
  <c r="R419" i="18"/>
  <c r="V419" i="18"/>
  <c r="X419" i="18"/>
  <c r="Y419" i="18" s="1"/>
  <c r="AC419" i="18" s="1"/>
  <c r="AD419" i="18"/>
  <c r="AE419" i="18"/>
  <c r="AI419" i="18" s="1"/>
  <c r="AF419" i="18"/>
  <c r="AJ419" i="18"/>
  <c r="AK419" i="18" s="1"/>
  <c r="AO419" i="18" s="1"/>
  <c r="AN419" i="18"/>
  <c r="A420" i="18"/>
  <c r="B420" i="18"/>
  <c r="D420" i="18"/>
  <c r="E420" i="18"/>
  <c r="F420" i="18"/>
  <c r="H420" i="18" s="1"/>
  <c r="L420" i="18"/>
  <c r="N420" i="18"/>
  <c r="R420" i="18"/>
  <c r="T420" i="18" s="1"/>
  <c r="X420" i="18"/>
  <c r="Z420" i="18"/>
  <c r="AB420" i="18"/>
  <c r="AD420" i="18"/>
  <c r="AF420" i="18" s="1"/>
  <c r="AJ420" i="18"/>
  <c r="AM420" i="18" s="1"/>
  <c r="AK420" i="18"/>
  <c r="AO420" i="18" s="1"/>
  <c r="AL420" i="18"/>
  <c r="AN420" i="18"/>
  <c r="A421" i="18"/>
  <c r="B421" i="18"/>
  <c r="D421" i="18"/>
  <c r="E421" i="18"/>
  <c r="F421" i="18"/>
  <c r="G421" i="18" s="1"/>
  <c r="K421" i="18" s="1"/>
  <c r="J421" i="18"/>
  <c r="L421" i="18"/>
  <c r="O421" i="18" s="1"/>
  <c r="R421" i="18"/>
  <c r="S421" i="18" s="1"/>
  <c r="W421" i="18" s="1"/>
  <c r="V421" i="18"/>
  <c r="X421" i="18"/>
  <c r="AA421" i="18" s="1"/>
  <c r="AD421" i="18"/>
  <c r="AJ421" i="18"/>
  <c r="AM421" i="18" s="1"/>
  <c r="A422" i="18"/>
  <c r="B422" i="18"/>
  <c r="D422" i="18"/>
  <c r="E422" i="18"/>
  <c r="F422" i="18"/>
  <c r="I422" i="18"/>
  <c r="L422" i="18"/>
  <c r="N422" i="18" s="1"/>
  <c r="R422" i="18"/>
  <c r="V422" i="18"/>
  <c r="X422" i="18"/>
  <c r="Z422" i="18" s="1"/>
  <c r="AD422" i="18"/>
  <c r="AE422" i="18" s="1"/>
  <c r="AI422" i="18" s="1"/>
  <c r="AG422" i="18"/>
  <c r="AH422" i="18"/>
  <c r="AJ422" i="18"/>
  <c r="A423" i="18"/>
  <c r="B423" i="18"/>
  <c r="D423" i="18"/>
  <c r="E423" i="18"/>
  <c r="F423" i="18"/>
  <c r="I423" i="18" s="1"/>
  <c r="L423" i="18"/>
  <c r="M423" i="18" s="1"/>
  <c r="Q423" i="18" s="1"/>
  <c r="R423" i="18"/>
  <c r="U423" i="18" s="1"/>
  <c r="X423" i="18"/>
  <c r="Y423" i="18" s="1"/>
  <c r="AC423" i="18" s="1"/>
  <c r="AB423" i="18"/>
  <c r="AD423" i="18"/>
  <c r="AG423" i="18" s="1"/>
  <c r="AJ423" i="18"/>
  <c r="AK423" i="18" s="1"/>
  <c r="AO423" i="18" s="1"/>
  <c r="AN423" i="18"/>
  <c r="A424" i="18"/>
  <c r="B424" i="18"/>
  <c r="D424" i="18"/>
  <c r="E424" i="18"/>
  <c r="F424" i="18"/>
  <c r="H424" i="18" s="1"/>
  <c r="L424" i="18"/>
  <c r="N424" i="18" s="1"/>
  <c r="R424" i="18"/>
  <c r="T424" i="18" s="1"/>
  <c r="X424" i="18"/>
  <c r="AA424" i="18" s="1"/>
  <c r="Y424" i="18"/>
  <c r="AC424" i="18" s="1"/>
  <c r="Z424" i="18"/>
  <c r="AB424" i="18"/>
  <c r="AD424" i="18"/>
  <c r="AF424" i="18" s="1"/>
  <c r="AJ424" i="18"/>
  <c r="AK424" i="18"/>
  <c r="AO424" i="18" s="1"/>
  <c r="AL424" i="18"/>
  <c r="A425" i="18"/>
  <c r="B425" i="18"/>
  <c r="D425" i="18"/>
  <c r="E425" i="18"/>
  <c r="F425" i="18"/>
  <c r="G425" i="18" s="1"/>
  <c r="K425" i="18" s="1"/>
  <c r="L425" i="18"/>
  <c r="R425" i="18"/>
  <c r="V425" i="18"/>
  <c r="X425" i="18"/>
  <c r="AD425" i="18"/>
  <c r="AH425" i="18" s="1"/>
  <c r="AJ425" i="18"/>
  <c r="A426" i="18"/>
  <c r="B426" i="18"/>
  <c r="D426" i="18"/>
  <c r="E426" i="18"/>
  <c r="F426" i="18"/>
  <c r="J426" i="18" s="1"/>
  <c r="L426" i="18"/>
  <c r="N426" i="18" s="1"/>
  <c r="P426" i="18"/>
  <c r="R426" i="18"/>
  <c r="X426" i="18"/>
  <c r="Z426" i="18" s="1"/>
  <c r="AB426" i="18"/>
  <c r="AD426" i="18"/>
  <c r="AJ426" i="18"/>
  <c r="AL426" i="18" s="1"/>
  <c r="AN426" i="18"/>
  <c r="A427" i="18"/>
  <c r="B427" i="18"/>
  <c r="D427" i="18"/>
  <c r="E427" i="18"/>
  <c r="F427" i="18"/>
  <c r="L427" i="18"/>
  <c r="P427" i="18" s="1"/>
  <c r="R427" i="18"/>
  <c r="X427" i="18"/>
  <c r="AB427" i="18"/>
  <c r="AD427" i="18"/>
  <c r="AJ427" i="18"/>
  <c r="AN427" i="18" s="1"/>
  <c r="A428" i="18"/>
  <c r="B428" i="18"/>
  <c r="D428" i="18"/>
  <c r="E428" i="18"/>
  <c r="F428" i="18"/>
  <c r="L428" i="18"/>
  <c r="O428" i="18" s="1"/>
  <c r="R428" i="18"/>
  <c r="X428" i="18"/>
  <c r="AA428" i="18" s="1"/>
  <c r="AB428" i="18"/>
  <c r="AD428" i="18"/>
  <c r="AJ428" i="18"/>
  <c r="AM428" i="18" s="1"/>
  <c r="AK428" i="18"/>
  <c r="AO428" i="18" s="1"/>
  <c r="AL428" i="18"/>
  <c r="A429" i="18"/>
  <c r="B429" i="18"/>
  <c r="D429" i="18"/>
  <c r="E429" i="18"/>
  <c r="F429" i="18"/>
  <c r="J429" i="18"/>
  <c r="L429" i="18"/>
  <c r="R429" i="18"/>
  <c r="V429" i="18"/>
  <c r="X429" i="18"/>
  <c r="AD429" i="18"/>
  <c r="AH429" i="18" s="1"/>
  <c r="AJ429" i="18"/>
  <c r="A430" i="18"/>
  <c r="B430" i="18"/>
  <c r="D430" i="18"/>
  <c r="E430" i="18"/>
  <c r="F430" i="18"/>
  <c r="J430" i="18" s="1"/>
  <c r="L430" i="18"/>
  <c r="N430" i="18" s="1"/>
  <c r="P430" i="18"/>
  <c r="R430" i="18"/>
  <c r="X430" i="18"/>
  <c r="Z430" i="18" s="1"/>
  <c r="AD430" i="18"/>
  <c r="AG430" i="18"/>
  <c r="AH430" i="18"/>
  <c r="AJ430" i="18"/>
  <c r="AL430" i="18" s="1"/>
  <c r="AN430" i="18"/>
  <c r="A431" i="18"/>
  <c r="B431" i="18"/>
  <c r="D431" i="18"/>
  <c r="E431" i="18"/>
  <c r="F431" i="18"/>
  <c r="L431" i="18"/>
  <c r="R431" i="18"/>
  <c r="X431" i="18"/>
  <c r="AD431" i="18"/>
  <c r="AJ431" i="18"/>
  <c r="A432" i="18"/>
  <c r="B432" i="18"/>
  <c r="D432" i="18"/>
  <c r="E432" i="18"/>
  <c r="F432" i="18"/>
  <c r="L432" i="18"/>
  <c r="O432" i="18" s="1"/>
  <c r="M432" i="18"/>
  <c r="Q432" i="18" s="1"/>
  <c r="N432" i="18"/>
  <c r="R432" i="18"/>
  <c r="X432" i="18"/>
  <c r="AA432" i="18" s="1"/>
  <c r="AD432" i="18"/>
  <c r="AJ432" i="18"/>
  <c r="AM432" i="18" s="1"/>
  <c r="AN432" i="18"/>
  <c r="A433" i="18"/>
  <c r="B433" i="18"/>
  <c r="D433" i="18"/>
  <c r="E433" i="18"/>
  <c r="F433" i="18"/>
  <c r="L433" i="18"/>
  <c r="R433" i="18"/>
  <c r="X433" i="18"/>
  <c r="AD433" i="18"/>
  <c r="AJ433" i="18"/>
  <c r="A434" i="18"/>
  <c r="B434" i="18"/>
  <c r="D434" i="18"/>
  <c r="E434" i="18"/>
  <c r="F434" i="18"/>
  <c r="L434" i="18"/>
  <c r="N434" i="18" s="1"/>
  <c r="R434" i="18"/>
  <c r="U434" i="18"/>
  <c r="V434" i="18"/>
  <c r="X434" i="18"/>
  <c r="Z434" i="18" s="1"/>
  <c r="AD434" i="18"/>
  <c r="AG434" i="18"/>
  <c r="AH434" i="18"/>
  <c r="AJ434" i="18"/>
  <c r="AL434" i="18" s="1"/>
  <c r="AN434" i="18"/>
  <c r="A435" i="18"/>
  <c r="B435" i="18"/>
  <c r="D435" i="18"/>
  <c r="E435" i="18"/>
  <c r="F435" i="18"/>
  <c r="L435" i="18"/>
  <c r="P435" i="18" s="1"/>
  <c r="R435" i="18"/>
  <c r="X435" i="18"/>
  <c r="AB435" i="18" s="1"/>
  <c r="AD435" i="18"/>
  <c r="AJ435" i="18"/>
  <c r="AN435" i="18"/>
  <c r="A436" i="18"/>
  <c r="B436" i="18"/>
  <c r="D436" i="18"/>
  <c r="E436" i="18"/>
  <c r="F436" i="18"/>
  <c r="L436" i="18"/>
  <c r="O436" i="18" s="1"/>
  <c r="M436" i="18"/>
  <c r="Q436" i="18" s="1"/>
  <c r="N436" i="18"/>
  <c r="P436" i="18"/>
  <c r="R436" i="18"/>
  <c r="X436" i="18"/>
  <c r="AA436" i="18" s="1"/>
  <c r="AD436" i="18"/>
  <c r="AJ436" i="18"/>
  <c r="AM436" i="18" s="1"/>
  <c r="AN436" i="18"/>
  <c r="A437" i="18"/>
  <c r="B437" i="18"/>
  <c r="D437" i="18"/>
  <c r="E437" i="18"/>
  <c r="F437" i="18"/>
  <c r="J437" i="18"/>
  <c r="L437" i="18"/>
  <c r="R437" i="18"/>
  <c r="V437" i="18" s="1"/>
  <c r="X437" i="18"/>
  <c r="AD437" i="18"/>
  <c r="AH437" i="18" s="1"/>
  <c r="AJ437" i="18"/>
  <c r="A438" i="18"/>
  <c r="B438" i="18"/>
  <c r="D438" i="18"/>
  <c r="E438" i="18"/>
  <c r="F438" i="18"/>
  <c r="I438" i="18"/>
  <c r="J438" i="18"/>
  <c r="L438" i="18"/>
  <c r="N438" i="18" s="1"/>
  <c r="P438" i="18"/>
  <c r="R438" i="18"/>
  <c r="U438" i="18" s="1"/>
  <c r="X438" i="18"/>
  <c r="Z438" i="18" s="1"/>
  <c r="AB438" i="18"/>
  <c r="AD438" i="18"/>
  <c r="AH438" i="18" s="1"/>
  <c r="AJ438" i="18"/>
  <c r="AL438" i="18" s="1"/>
  <c r="AN438" i="18"/>
  <c r="A439" i="18"/>
  <c r="B439" i="18"/>
  <c r="D439" i="18"/>
  <c r="E439" i="18"/>
  <c r="F439" i="18"/>
  <c r="L439" i="18"/>
  <c r="P439" i="18"/>
  <c r="R439" i="18"/>
  <c r="X439" i="18"/>
  <c r="AB439" i="18" s="1"/>
  <c r="AD439" i="18"/>
  <c r="AJ439" i="18"/>
  <c r="AN439" i="18" s="1"/>
  <c r="A440" i="18"/>
  <c r="B440" i="18"/>
  <c r="D440" i="18"/>
  <c r="E440" i="18"/>
  <c r="F440" i="18"/>
  <c r="L440" i="18"/>
  <c r="O440" i="18" s="1"/>
  <c r="M440" i="18"/>
  <c r="Q440" i="18" s="1"/>
  <c r="N440" i="18"/>
  <c r="R440" i="18"/>
  <c r="X440" i="18"/>
  <c r="AA440" i="18" s="1"/>
  <c r="AD440" i="18"/>
  <c r="AJ440" i="18"/>
  <c r="AM440" i="18" s="1"/>
  <c r="AN440" i="18"/>
  <c r="A441" i="18"/>
  <c r="B441" i="18"/>
  <c r="D441" i="18"/>
  <c r="E441" i="18"/>
  <c r="F441" i="18"/>
  <c r="J441" i="18" s="1"/>
  <c r="L441" i="18"/>
  <c r="R441" i="18"/>
  <c r="V441" i="18" s="1"/>
  <c r="X441" i="18"/>
  <c r="AD441" i="18"/>
  <c r="AH441" i="18"/>
  <c r="AJ441" i="18"/>
  <c r="A442" i="18"/>
  <c r="B442" i="18"/>
  <c r="D442" i="18"/>
  <c r="E442" i="18"/>
  <c r="F442" i="18"/>
  <c r="I442" i="18"/>
  <c r="J442" i="18"/>
  <c r="L442" i="18"/>
  <c r="N442" i="18" s="1"/>
  <c r="R442" i="18"/>
  <c r="V442" i="18" s="1"/>
  <c r="U442" i="18"/>
  <c r="X442" i="18"/>
  <c r="Z442" i="18" s="1"/>
  <c r="AD442" i="18"/>
  <c r="AJ442" i="18"/>
  <c r="AL442" i="18" s="1"/>
  <c r="A443" i="18"/>
  <c r="B443" i="18"/>
  <c r="D443" i="18"/>
  <c r="E443" i="18"/>
  <c r="F443" i="18"/>
  <c r="L443" i="18"/>
  <c r="P443" i="18"/>
  <c r="R443" i="18"/>
  <c r="X443" i="18"/>
  <c r="AB443" i="18"/>
  <c r="AD443" i="18"/>
  <c r="AJ443" i="18"/>
  <c r="AN443" i="18" s="1"/>
  <c r="A444" i="18"/>
  <c r="B444" i="18"/>
  <c r="D444" i="18"/>
  <c r="E444" i="18"/>
  <c r="F444" i="18"/>
  <c r="L444" i="18"/>
  <c r="O444" i="18" s="1"/>
  <c r="R444" i="18"/>
  <c r="X444" i="18"/>
  <c r="AA444" i="18" s="1"/>
  <c r="AB444" i="18"/>
  <c r="AD444" i="18"/>
  <c r="AJ444" i="18"/>
  <c r="AM444" i="18" s="1"/>
  <c r="AK444" i="18"/>
  <c r="AO444" i="18" s="1"/>
  <c r="AL444" i="18"/>
  <c r="A445" i="18"/>
  <c r="B445" i="18"/>
  <c r="D445" i="18"/>
  <c r="E445" i="18"/>
  <c r="F445" i="18"/>
  <c r="J445" i="18"/>
  <c r="L445" i="18"/>
  <c r="R445" i="18"/>
  <c r="V445" i="18"/>
  <c r="X445" i="18"/>
  <c r="AD445" i="18"/>
  <c r="AH445" i="18" s="1"/>
  <c r="AJ445" i="18"/>
  <c r="A446" i="18"/>
  <c r="B446" i="18"/>
  <c r="D446" i="18"/>
  <c r="E446" i="18"/>
  <c r="F446" i="18"/>
  <c r="J446" i="18" s="1"/>
  <c r="L446" i="18"/>
  <c r="N446" i="18" s="1"/>
  <c r="P446" i="18"/>
  <c r="R446" i="18"/>
  <c r="X446" i="18"/>
  <c r="Z446" i="18" s="1"/>
  <c r="AD446" i="18"/>
  <c r="AG446" i="18"/>
  <c r="AH446" i="18"/>
  <c r="AJ446" i="18"/>
  <c r="AL446" i="18" s="1"/>
  <c r="AN446" i="18"/>
  <c r="A447" i="18"/>
  <c r="B447" i="18"/>
  <c r="D447" i="18"/>
  <c r="E447" i="18"/>
  <c r="F447" i="18"/>
  <c r="L447" i="18"/>
  <c r="R447" i="18"/>
  <c r="X447" i="18"/>
  <c r="AD447" i="18"/>
  <c r="AJ447" i="18"/>
  <c r="A448" i="18"/>
  <c r="B448" i="18"/>
  <c r="D448" i="18"/>
  <c r="E448" i="18"/>
  <c r="F448" i="18"/>
  <c r="L448" i="18"/>
  <c r="O448" i="18" s="1"/>
  <c r="M448" i="18"/>
  <c r="Q448" i="18" s="1"/>
  <c r="N448" i="18"/>
  <c r="R448" i="18"/>
  <c r="X448" i="18"/>
  <c r="AA448" i="18" s="1"/>
  <c r="AD448" i="18"/>
  <c r="AJ448" i="18"/>
  <c r="AM448" i="18" s="1"/>
  <c r="AN448" i="18"/>
  <c r="A449" i="18"/>
  <c r="B449" i="18"/>
  <c r="D449" i="18"/>
  <c r="E449" i="18"/>
  <c r="F449" i="18"/>
  <c r="L449" i="18"/>
  <c r="R449" i="18"/>
  <c r="X449" i="18"/>
  <c r="AD449" i="18"/>
  <c r="AJ449" i="18"/>
  <c r="A450" i="18"/>
  <c r="B450" i="18"/>
  <c r="D450" i="18"/>
  <c r="E450" i="18"/>
  <c r="F450" i="18"/>
  <c r="L450" i="18"/>
  <c r="N450" i="18" s="1"/>
  <c r="R450" i="18"/>
  <c r="U450" i="18"/>
  <c r="V450" i="18"/>
  <c r="X450" i="18"/>
  <c r="Z450" i="18" s="1"/>
  <c r="AD450" i="18"/>
  <c r="AG450" i="18"/>
  <c r="AH450" i="18"/>
  <c r="AJ450" i="18"/>
  <c r="AL450" i="18" s="1"/>
  <c r="AN450" i="18"/>
  <c r="A451" i="18"/>
  <c r="B451" i="18"/>
  <c r="D451" i="18"/>
  <c r="E451" i="18"/>
  <c r="F451" i="18"/>
  <c r="L451" i="18"/>
  <c r="P451" i="18" s="1"/>
  <c r="R451" i="18"/>
  <c r="X451" i="18"/>
  <c r="AB451" i="18" s="1"/>
  <c r="AD451" i="18"/>
  <c r="AJ451" i="18"/>
  <c r="AN451" i="18"/>
  <c r="A452" i="18"/>
  <c r="B452" i="18"/>
  <c r="D452" i="18"/>
  <c r="E452" i="18"/>
  <c r="F452" i="18"/>
  <c r="L452" i="18"/>
  <c r="O452" i="18" s="1"/>
  <c r="M452" i="18"/>
  <c r="Q452" i="18" s="1"/>
  <c r="N452" i="18"/>
  <c r="P452" i="18"/>
  <c r="R452" i="18"/>
  <c r="X452" i="18"/>
  <c r="AA452" i="18" s="1"/>
  <c r="AD452" i="18"/>
  <c r="AJ452" i="18"/>
  <c r="AM452" i="18" s="1"/>
  <c r="AN452" i="18"/>
  <c r="A453" i="18"/>
  <c r="B453" i="18"/>
  <c r="D453" i="18"/>
  <c r="E453" i="18"/>
  <c r="F453" i="18"/>
  <c r="J453" i="18"/>
  <c r="L453" i="18"/>
  <c r="R453" i="18"/>
  <c r="V453" i="18" s="1"/>
  <c r="X453" i="18"/>
  <c r="AD453" i="18"/>
  <c r="AH453" i="18" s="1"/>
  <c r="AJ453" i="18"/>
  <c r="AN453" i="18"/>
  <c r="A454" i="18"/>
  <c r="B454" i="18"/>
  <c r="D454" i="18"/>
  <c r="E454" i="18"/>
  <c r="F454" i="18"/>
  <c r="G454" i="18" s="1"/>
  <c r="K454" i="18" s="1"/>
  <c r="L454" i="18"/>
  <c r="N454" i="18" s="1"/>
  <c r="P454" i="18"/>
  <c r="R454" i="18"/>
  <c r="X454" i="18"/>
  <c r="AD454" i="18"/>
  <c r="AE454" i="18" s="1"/>
  <c r="AI454" i="18" s="1"/>
  <c r="AF454" i="18"/>
  <c r="AG454" i="18"/>
  <c r="AJ454" i="18"/>
  <c r="AL454" i="18" s="1"/>
  <c r="AN454" i="18"/>
  <c r="A455" i="18"/>
  <c r="B455" i="18"/>
  <c r="D455" i="18"/>
  <c r="E455" i="18"/>
  <c r="F455" i="18"/>
  <c r="L455" i="18"/>
  <c r="P455" i="18" s="1"/>
  <c r="R455" i="18"/>
  <c r="V455" i="18"/>
  <c r="X455" i="18"/>
  <c r="AB455" i="18" s="1"/>
  <c r="AD455" i="18"/>
  <c r="AJ455" i="18"/>
  <c r="AN455" i="18" s="1"/>
  <c r="A456" i="18"/>
  <c r="B456" i="18"/>
  <c r="D456" i="18"/>
  <c r="E456" i="18"/>
  <c r="F456" i="18"/>
  <c r="L456" i="18"/>
  <c r="O456" i="18" s="1"/>
  <c r="R456" i="18"/>
  <c r="X456" i="18"/>
  <c r="AA456" i="18" s="1"/>
  <c r="Y456" i="18"/>
  <c r="AC456" i="18" s="1"/>
  <c r="Z456" i="18"/>
  <c r="AD456" i="18"/>
  <c r="AJ456" i="18"/>
  <c r="AM456" i="18" s="1"/>
  <c r="A457" i="18"/>
  <c r="B457" i="18"/>
  <c r="D457" i="18"/>
  <c r="E457" i="18"/>
  <c r="F457" i="18"/>
  <c r="L457" i="18"/>
  <c r="P457" i="18"/>
  <c r="R457" i="18"/>
  <c r="V457" i="18" s="1"/>
  <c r="X457" i="18"/>
  <c r="AB457" i="18" s="1"/>
  <c r="AD457" i="18"/>
  <c r="AJ457" i="18"/>
  <c r="AN457" i="18"/>
  <c r="A458" i="18"/>
  <c r="B458" i="18"/>
  <c r="D458" i="18"/>
  <c r="E458" i="18"/>
  <c r="F458" i="18"/>
  <c r="G458" i="18" s="1"/>
  <c r="K458" i="18" s="1"/>
  <c r="L458" i="18"/>
  <c r="R458" i="18"/>
  <c r="T458" i="18" s="1"/>
  <c r="X458" i="18"/>
  <c r="AD458" i="18"/>
  <c r="AG458" i="18" s="1"/>
  <c r="AJ458" i="18"/>
  <c r="A459" i="18"/>
  <c r="B459" i="18"/>
  <c r="D459" i="18"/>
  <c r="E459" i="18"/>
  <c r="F459" i="18"/>
  <c r="I459" i="18" s="1"/>
  <c r="L459" i="18"/>
  <c r="M459" i="18" s="1"/>
  <c r="Q459" i="18" s="1"/>
  <c r="R459" i="18"/>
  <c r="U459" i="18" s="1"/>
  <c r="X459" i="18"/>
  <c r="Y459" i="18" s="1"/>
  <c r="AC459" i="18" s="1"/>
  <c r="Z459" i="18"/>
  <c r="AA459" i="18"/>
  <c r="AD459" i="18"/>
  <c r="AG459" i="18" s="1"/>
  <c r="AE459" i="18"/>
  <c r="AI459" i="18" s="1"/>
  <c r="AH459" i="18"/>
  <c r="AJ459" i="18"/>
  <c r="AK459" i="18" s="1"/>
  <c r="AO459" i="18" s="1"/>
  <c r="AL459" i="18"/>
  <c r="AM459" i="18"/>
  <c r="AN459" i="18"/>
  <c r="A460" i="18"/>
  <c r="B460" i="18"/>
  <c r="D460" i="18"/>
  <c r="E460" i="18"/>
  <c r="F460" i="18"/>
  <c r="J460" i="18"/>
  <c r="L460" i="18"/>
  <c r="N460" i="18" s="1"/>
  <c r="R460" i="18"/>
  <c r="V460" i="18" s="1"/>
  <c r="X460" i="18"/>
  <c r="AD460" i="18"/>
  <c r="AH460" i="18"/>
  <c r="AJ460" i="18"/>
  <c r="AL460" i="18" s="1"/>
  <c r="A461" i="18"/>
  <c r="B461" i="18"/>
  <c r="D461" i="18"/>
  <c r="E461" i="18"/>
  <c r="F461" i="18"/>
  <c r="G461" i="18" s="1"/>
  <c r="K461" i="18" s="1"/>
  <c r="H461" i="18"/>
  <c r="I461" i="18"/>
  <c r="L461" i="18"/>
  <c r="O461" i="18" s="1"/>
  <c r="M461" i="18"/>
  <c r="Q461" i="18" s="1"/>
  <c r="P461" i="18"/>
  <c r="R461" i="18"/>
  <c r="S461" i="18" s="1"/>
  <c r="W461" i="18" s="1"/>
  <c r="T461" i="18"/>
  <c r="U461" i="18"/>
  <c r="X461" i="18"/>
  <c r="AA461" i="18" s="1"/>
  <c r="Y461" i="18"/>
  <c r="AC461" i="18" s="1"/>
  <c r="AB461" i="18"/>
  <c r="AD461" i="18"/>
  <c r="AE461" i="18" s="1"/>
  <c r="AI461" i="18" s="1"/>
  <c r="AF461" i="18"/>
  <c r="AG461" i="18"/>
  <c r="AJ461" i="18"/>
  <c r="AM461" i="18" s="1"/>
  <c r="AK461" i="18"/>
  <c r="AO461" i="18" s="1"/>
  <c r="AN461" i="18"/>
  <c r="A462" i="18"/>
  <c r="B462" i="18"/>
  <c r="D462" i="18"/>
  <c r="E462" i="18"/>
  <c r="F462" i="18"/>
  <c r="I462" i="18" s="1"/>
  <c r="G462" i="18"/>
  <c r="H462" i="18"/>
  <c r="J462" i="18"/>
  <c r="K462" i="18"/>
  <c r="L462" i="18"/>
  <c r="P462" i="18" s="1"/>
  <c r="R462" i="18"/>
  <c r="U462" i="18" s="1"/>
  <c r="S462" i="18"/>
  <c r="T462" i="18"/>
  <c r="V462" i="18"/>
  <c r="W462" i="18"/>
  <c r="X462" i="18"/>
  <c r="AB462" i="18" s="1"/>
  <c r="AD462" i="18"/>
  <c r="AG462" i="18" s="1"/>
  <c r="AE462" i="18"/>
  <c r="AF462" i="18"/>
  <c r="AH462" i="18"/>
  <c r="AI462" i="18"/>
  <c r="AJ462" i="18"/>
  <c r="AN462" i="18" s="1"/>
  <c r="A463" i="18"/>
  <c r="B463" i="18"/>
  <c r="D463" i="18"/>
  <c r="E463" i="18"/>
  <c r="F463" i="18"/>
  <c r="I463" i="18" s="1"/>
  <c r="G463" i="18"/>
  <c r="K463" i="18" s="1"/>
  <c r="J463" i="18"/>
  <c r="L463" i="18"/>
  <c r="M463" i="18" s="1"/>
  <c r="Q463" i="18" s="1"/>
  <c r="N463" i="18"/>
  <c r="O463" i="18"/>
  <c r="R463" i="18"/>
  <c r="V463" i="18"/>
  <c r="X463" i="18"/>
  <c r="AB463" i="18" s="1"/>
  <c r="AD463" i="18"/>
  <c r="AH463" i="18" s="1"/>
  <c r="AJ463" i="18"/>
  <c r="AK463" i="18" s="1"/>
  <c r="AO463" i="18" s="1"/>
  <c r="AL463" i="18"/>
  <c r="AM463" i="18"/>
  <c r="AN463" i="18"/>
  <c r="A464" i="18"/>
  <c r="B464" i="18"/>
  <c r="D464" i="18"/>
  <c r="E464" i="18"/>
  <c r="F464" i="18"/>
  <c r="J464" i="18"/>
  <c r="L464" i="18"/>
  <c r="N464" i="18" s="1"/>
  <c r="R464" i="18"/>
  <c r="U464" i="18" s="1"/>
  <c r="X464" i="18"/>
  <c r="Y464" i="18" s="1"/>
  <c r="AC464" i="18" s="1"/>
  <c r="Z464" i="18"/>
  <c r="AA464" i="18"/>
  <c r="AD464" i="18"/>
  <c r="AG464" i="18" s="1"/>
  <c r="AJ464" i="18"/>
  <c r="AL464" i="18" s="1"/>
  <c r="A465" i="18"/>
  <c r="B465" i="18"/>
  <c r="D465" i="18"/>
  <c r="E465" i="18"/>
  <c r="F465" i="18"/>
  <c r="G465" i="18" s="1"/>
  <c r="K465" i="18" s="1"/>
  <c r="H465" i="18"/>
  <c r="I465" i="18"/>
  <c r="L465" i="18"/>
  <c r="M465" i="18"/>
  <c r="Q465" i="18" s="1"/>
  <c r="R465" i="18"/>
  <c r="V465" i="18" s="1"/>
  <c r="X465" i="18"/>
  <c r="Y465" i="18" s="1"/>
  <c r="AC465" i="18" s="1"/>
  <c r="AD465" i="18"/>
  <c r="AH465" i="18" s="1"/>
  <c r="AF465" i="18"/>
  <c r="AJ465" i="18"/>
  <c r="AK465" i="18" s="1"/>
  <c r="AO465" i="18" s="1"/>
  <c r="A466" i="18"/>
  <c r="B466" i="18"/>
  <c r="D466" i="18"/>
  <c r="E466" i="18"/>
  <c r="F466" i="18"/>
  <c r="L466" i="18"/>
  <c r="O466" i="18" s="1"/>
  <c r="R466" i="18"/>
  <c r="U466" i="18" s="1"/>
  <c r="V466" i="18"/>
  <c r="X466" i="18"/>
  <c r="AA466" i="18" s="1"/>
  <c r="AD466" i="18"/>
  <c r="AG466" i="18" s="1"/>
  <c r="AE466" i="18"/>
  <c r="AF466" i="18"/>
  <c r="AH466" i="18"/>
  <c r="AI466" i="18"/>
  <c r="AJ466" i="18"/>
  <c r="AN466" i="18" s="1"/>
  <c r="A467" i="18"/>
  <c r="B467" i="18"/>
  <c r="D467" i="18"/>
  <c r="E467" i="18"/>
  <c r="F467" i="18"/>
  <c r="J467" i="18"/>
  <c r="L467" i="18"/>
  <c r="R467" i="18"/>
  <c r="V467" i="18" s="1"/>
  <c r="X467" i="18"/>
  <c r="Y467" i="18" s="1"/>
  <c r="AC467" i="18" s="1"/>
  <c r="Z467" i="18"/>
  <c r="AA467" i="18"/>
  <c r="AD467" i="18"/>
  <c r="AH467" i="18"/>
  <c r="AJ467" i="18"/>
  <c r="AN467" i="18" s="1"/>
  <c r="A468" i="18"/>
  <c r="B468" i="18"/>
  <c r="D468" i="18"/>
  <c r="E468" i="18"/>
  <c r="F468" i="18"/>
  <c r="J468" i="18"/>
  <c r="L468" i="18"/>
  <c r="N468" i="18" s="1"/>
  <c r="O468" i="18"/>
  <c r="P468" i="18"/>
  <c r="R468" i="18"/>
  <c r="V468" i="18" s="1"/>
  <c r="U468" i="18"/>
  <c r="X468" i="18"/>
  <c r="AD468" i="18"/>
  <c r="AG468" i="18" s="1"/>
  <c r="AJ468" i="18"/>
  <c r="AM468" i="18" s="1"/>
  <c r="AK468" i="18"/>
  <c r="AL468" i="18"/>
  <c r="AN468" i="18"/>
  <c r="AO468" i="18"/>
  <c r="A469" i="18"/>
  <c r="B469" i="18"/>
  <c r="D469" i="18"/>
  <c r="E469" i="18"/>
  <c r="F469" i="18"/>
  <c r="L469" i="18"/>
  <c r="M469" i="18"/>
  <c r="Q469" i="18" s="1"/>
  <c r="R469" i="18"/>
  <c r="T469" i="18" s="1"/>
  <c r="X469" i="18"/>
  <c r="Y469" i="18" s="1"/>
  <c r="AC469" i="18" s="1"/>
  <c r="AD469" i="18"/>
  <c r="AE469" i="18" s="1"/>
  <c r="AI469" i="18" s="1"/>
  <c r="AJ469" i="18"/>
  <c r="AK469" i="18" s="1"/>
  <c r="AO469" i="18" s="1"/>
  <c r="A470" i="18"/>
  <c r="B470" i="18"/>
  <c r="D470" i="18"/>
  <c r="E470" i="18"/>
  <c r="F470" i="18"/>
  <c r="G470" i="18" s="1"/>
  <c r="K470" i="18" s="1"/>
  <c r="H470" i="18"/>
  <c r="I470" i="18"/>
  <c r="L470" i="18"/>
  <c r="O470" i="18" s="1"/>
  <c r="R470" i="18"/>
  <c r="T470" i="18" s="1"/>
  <c r="S470" i="18"/>
  <c r="W470" i="18" s="1"/>
  <c r="X470" i="18"/>
  <c r="AA470" i="18" s="1"/>
  <c r="AD470" i="18"/>
  <c r="AF470" i="18" s="1"/>
  <c r="AE470" i="18"/>
  <c r="AI470" i="18" s="1"/>
  <c r="AG470" i="18"/>
  <c r="AJ470" i="18"/>
  <c r="AN470" i="18" s="1"/>
  <c r="A471" i="18"/>
  <c r="B471" i="18"/>
  <c r="D471" i="18"/>
  <c r="E471" i="18"/>
  <c r="F471" i="18"/>
  <c r="J471" i="18"/>
  <c r="L471" i="18"/>
  <c r="M471" i="18" s="1"/>
  <c r="Q471" i="18" s="1"/>
  <c r="P471" i="18"/>
  <c r="R471" i="18"/>
  <c r="V471" i="18" s="1"/>
  <c r="X471" i="18"/>
  <c r="Z471" i="18"/>
  <c r="AB471" i="18"/>
  <c r="AD471" i="18"/>
  <c r="AH471" i="18" s="1"/>
  <c r="AJ471" i="18"/>
  <c r="AK471" i="18" s="1"/>
  <c r="AO471" i="18" s="1"/>
  <c r="AL471" i="18"/>
  <c r="AM471" i="18"/>
  <c r="A472" i="18"/>
  <c r="B472" i="18"/>
  <c r="D472" i="18"/>
  <c r="E472" i="18"/>
  <c r="F472" i="18"/>
  <c r="J472" i="18"/>
  <c r="L472" i="18"/>
  <c r="R472" i="18"/>
  <c r="U472" i="18"/>
  <c r="V472" i="18"/>
  <c r="X472" i="18"/>
  <c r="AD472" i="18"/>
  <c r="AG472" i="18" s="1"/>
  <c r="AJ472" i="18"/>
  <c r="AL472" i="18" s="1"/>
  <c r="AK472" i="18"/>
  <c r="AO472" i="18" s="1"/>
  <c r="AM472" i="18"/>
  <c r="A473" i="18"/>
  <c r="B473" i="18"/>
  <c r="D473" i="18"/>
  <c r="E473" i="18"/>
  <c r="F473" i="18"/>
  <c r="G473" i="18" s="1"/>
  <c r="K473" i="18" s="1"/>
  <c r="H473" i="18"/>
  <c r="I473" i="18"/>
  <c r="L473" i="18"/>
  <c r="M473" i="18"/>
  <c r="Q473" i="18" s="1"/>
  <c r="R473" i="18"/>
  <c r="U473" i="18"/>
  <c r="V473" i="18"/>
  <c r="X473" i="18"/>
  <c r="Y473" i="18" s="1"/>
  <c r="AC473" i="18" s="1"/>
  <c r="AD473" i="18"/>
  <c r="AF473" i="18"/>
  <c r="AH473" i="18"/>
  <c r="AJ473" i="18"/>
  <c r="AK473" i="18" s="1"/>
  <c r="AO473" i="18" s="1"/>
  <c r="A474" i="18"/>
  <c r="B474" i="18"/>
  <c r="D474" i="18"/>
  <c r="E474" i="18"/>
  <c r="F474" i="18"/>
  <c r="I474" i="18" s="1"/>
  <c r="G474" i="18"/>
  <c r="K474" i="18" s="1"/>
  <c r="L474" i="18"/>
  <c r="O474" i="18" s="1"/>
  <c r="R474" i="18"/>
  <c r="S474" i="18"/>
  <c r="T474" i="18"/>
  <c r="U474" i="18"/>
  <c r="V474" i="18"/>
  <c r="W474" i="18"/>
  <c r="X474" i="18"/>
  <c r="AA474" i="18" s="1"/>
  <c r="AD474" i="18"/>
  <c r="AE474" i="18"/>
  <c r="AF474" i="18"/>
  <c r="AG474" i="18"/>
  <c r="AH474" i="18"/>
  <c r="AI474" i="18"/>
  <c r="AJ474" i="18"/>
  <c r="AN474" i="18" s="1"/>
  <c r="A475" i="18"/>
  <c r="B475" i="18"/>
  <c r="D475" i="18"/>
  <c r="E475" i="18"/>
  <c r="F475" i="18"/>
  <c r="J475" i="18"/>
  <c r="L475" i="18"/>
  <c r="M475" i="18" s="1"/>
  <c r="Q475" i="18" s="1"/>
  <c r="R475" i="18"/>
  <c r="V475" i="18"/>
  <c r="X475" i="18"/>
  <c r="Y475" i="18" s="1"/>
  <c r="AC475" i="18" s="1"/>
  <c r="AD475" i="18"/>
  <c r="AH475" i="18" s="1"/>
  <c r="AJ475" i="18"/>
  <c r="AK475" i="18" s="1"/>
  <c r="AO475" i="18" s="1"/>
  <c r="AL475" i="18"/>
  <c r="A476" i="18"/>
  <c r="B476" i="18"/>
  <c r="D476" i="18"/>
  <c r="E476" i="18"/>
  <c r="F476" i="18"/>
  <c r="J476" i="18" s="1"/>
  <c r="L476" i="18"/>
  <c r="M476" i="18"/>
  <c r="N476" i="18"/>
  <c r="O476" i="18"/>
  <c r="P476" i="18"/>
  <c r="Q476" i="18"/>
  <c r="R476" i="18"/>
  <c r="V476" i="18" s="1"/>
  <c r="X476" i="18"/>
  <c r="AA476" i="18" s="1"/>
  <c r="Y476" i="18"/>
  <c r="AC476" i="18" s="1"/>
  <c r="Z476" i="18"/>
  <c r="AB476" i="18"/>
  <c r="AD476" i="18"/>
  <c r="AG476" i="18" s="1"/>
  <c r="AJ476" i="18"/>
  <c r="AM476" i="18" s="1"/>
  <c r="AN476" i="18"/>
  <c r="A477" i="18"/>
  <c r="B477" i="18"/>
  <c r="D477" i="18"/>
  <c r="E477" i="18"/>
  <c r="F477" i="18"/>
  <c r="G477" i="18" s="1"/>
  <c r="K477" i="18" s="1"/>
  <c r="H477" i="18"/>
  <c r="L477" i="18"/>
  <c r="M477" i="18" s="1"/>
  <c r="Q477" i="18" s="1"/>
  <c r="R477" i="18"/>
  <c r="S477" i="18" s="1"/>
  <c r="W477" i="18" s="1"/>
  <c r="T477" i="18"/>
  <c r="U477" i="18"/>
  <c r="X477" i="18"/>
  <c r="Y477" i="18" s="1"/>
  <c r="AC477" i="18" s="1"/>
  <c r="AD477" i="18"/>
  <c r="AE477" i="18" s="1"/>
  <c r="AI477" i="18" s="1"/>
  <c r="AJ477" i="18"/>
  <c r="AK477" i="18" s="1"/>
  <c r="AO477" i="18" s="1"/>
  <c r="A478" i="18"/>
  <c r="B478" i="18"/>
  <c r="D478" i="18"/>
  <c r="E478" i="18"/>
  <c r="F478" i="18"/>
  <c r="J478" i="18" s="1"/>
  <c r="L478" i="18"/>
  <c r="O478" i="18" s="1"/>
  <c r="R478" i="18"/>
  <c r="T478" i="18" s="1"/>
  <c r="X478" i="18"/>
  <c r="AA478" i="18" s="1"/>
  <c r="AD478" i="18"/>
  <c r="AF478" i="18" s="1"/>
  <c r="AE478" i="18"/>
  <c r="AH478" i="18"/>
  <c r="AI478" i="18"/>
  <c r="AJ478" i="18"/>
  <c r="AN478" i="18"/>
  <c r="A479" i="18"/>
  <c r="B479" i="18"/>
  <c r="D479" i="18"/>
  <c r="E479" i="18"/>
  <c r="F479" i="18"/>
  <c r="J479" i="18" s="1"/>
  <c r="L479" i="18"/>
  <c r="M479" i="18" s="1"/>
  <c r="Q479" i="18" s="1"/>
  <c r="N479" i="18"/>
  <c r="O479" i="18"/>
  <c r="P479" i="18"/>
  <c r="R479" i="18"/>
  <c r="V479" i="18"/>
  <c r="X479" i="18"/>
  <c r="Y479" i="18" s="1"/>
  <c r="AC479" i="18" s="1"/>
  <c r="AD479" i="18"/>
  <c r="AH479" i="18"/>
  <c r="AJ479" i="18"/>
  <c r="AK479" i="18" s="1"/>
  <c r="AO479" i="18" s="1"/>
  <c r="A480" i="18"/>
  <c r="B480" i="18"/>
  <c r="D480" i="18"/>
  <c r="E480" i="18"/>
  <c r="F480" i="18"/>
  <c r="J480" i="18" s="1"/>
  <c r="L480" i="18"/>
  <c r="N480" i="18" s="1"/>
  <c r="M480" i="18"/>
  <c r="P480" i="18"/>
  <c r="Q480" i="18"/>
  <c r="R480" i="18"/>
  <c r="U480" i="18"/>
  <c r="V480" i="18"/>
  <c r="X480" i="18"/>
  <c r="AB480" i="18" s="1"/>
  <c r="AD480" i="18"/>
  <c r="AG480" i="18" s="1"/>
  <c r="AJ480" i="18"/>
  <c r="AL480" i="18" s="1"/>
  <c r="AK480" i="18"/>
  <c r="AO480" i="18" s="1"/>
  <c r="AN480" i="18"/>
  <c r="A481" i="18"/>
  <c r="B481" i="18"/>
  <c r="D481" i="18"/>
  <c r="E481" i="18"/>
  <c r="F481" i="18"/>
  <c r="G481" i="18" s="1"/>
  <c r="K481" i="18" s="1"/>
  <c r="H481" i="18"/>
  <c r="I481" i="18"/>
  <c r="J481" i="18"/>
  <c r="L481" i="18"/>
  <c r="M481" i="18"/>
  <c r="Q481" i="18"/>
  <c r="R481" i="18"/>
  <c r="X481" i="18"/>
  <c r="Y481" i="18" s="1"/>
  <c r="AC481" i="18" s="1"/>
  <c r="AD481" i="18"/>
  <c r="AE481" i="18" s="1"/>
  <c r="AI481" i="18" s="1"/>
  <c r="AF481" i="18"/>
  <c r="AJ481" i="18"/>
  <c r="AK481" i="18" s="1"/>
  <c r="AO481" i="18" s="1"/>
  <c r="A482" i="18"/>
  <c r="B482" i="18"/>
  <c r="D482" i="18"/>
  <c r="E482" i="18"/>
  <c r="F482" i="18"/>
  <c r="I482" i="18" s="1"/>
  <c r="G482" i="18"/>
  <c r="K482" i="18" s="1"/>
  <c r="H482" i="18"/>
  <c r="L482" i="18"/>
  <c r="O482" i="18" s="1"/>
  <c r="R482" i="18"/>
  <c r="T482" i="18" s="1"/>
  <c r="U482" i="18"/>
  <c r="V482" i="18"/>
  <c r="X482" i="18"/>
  <c r="AA482" i="18"/>
  <c r="AD482" i="18"/>
  <c r="AF482" i="18" s="1"/>
  <c r="AG482" i="18"/>
  <c r="AH482" i="18"/>
  <c r="AJ482" i="18"/>
  <c r="AN482" i="18"/>
  <c r="A483" i="18"/>
  <c r="B483" i="18"/>
  <c r="D483" i="18"/>
  <c r="E483" i="18"/>
  <c r="F483" i="18"/>
  <c r="J483" i="18" s="1"/>
  <c r="L483" i="18"/>
  <c r="M483" i="18" s="1"/>
  <c r="Q483" i="18" s="1"/>
  <c r="N483" i="18"/>
  <c r="R483" i="18"/>
  <c r="V483" i="18" s="1"/>
  <c r="X483" i="18"/>
  <c r="Y483" i="18" s="1"/>
  <c r="AC483" i="18" s="1"/>
  <c r="Z483" i="18"/>
  <c r="AA483" i="18"/>
  <c r="AD483" i="18"/>
  <c r="AH483" i="18"/>
  <c r="AJ483" i="18"/>
  <c r="AK483" i="18" s="1"/>
  <c r="AO483" i="18" s="1"/>
  <c r="A484" i="18"/>
  <c r="B484" i="18"/>
  <c r="D484" i="18"/>
  <c r="E484" i="18"/>
  <c r="F484" i="18"/>
  <c r="J484" i="18"/>
  <c r="L484" i="18"/>
  <c r="N484" i="18" s="1"/>
  <c r="O484" i="18"/>
  <c r="P484" i="18"/>
  <c r="R484" i="18"/>
  <c r="V484" i="18" s="1"/>
  <c r="U484" i="18"/>
  <c r="X484" i="18"/>
  <c r="AA484" i="18" s="1"/>
  <c r="AB484" i="18"/>
  <c r="AD484" i="18"/>
  <c r="AG484" i="18" s="1"/>
  <c r="AJ484" i="18"/>
  <c r="AM484" i="18" s="1"/>
  <c r="AK484" i="18"/>
  <c r="AO484" i="18" s="1"/>
  <c r="AL484" i="18"/>
  <c r="AN484" i="18"/>
  <c r="A485" i="18"/>
  <c r="B485" i="18"/>
  <c r="D485" i="18"/>
  <c r="E485" i="18"/>
  <c r="F485" i="18"/>
  <c r="G485" i="18" s="1"/>
  <c r="K485" i="18" s="1"/>
  <c r="L485" i="18"/>
  <c r="M485" i="18"/>
  <c r="Q485" i="18" s="1"/>
  <c r="R485" i="18"/>
  <c r="S485" i="18" s="1"/>
  <c r="W485" i="18" s="1"/>
  <c r="X485" i="18"/>
  <c r="Y485" i="18" s="1"/>
  <c r="AC485" i="18" s="1"/>
  <c r="AD485" i="18"/>
  <c r="AE485" i="18" s="1"/>
  <c r="AI485" i="18" s="1"/>
  <c r="AF485" i="18"/>
  <c r="AG485" i="18"/>
  <c r="AJ485" i="18"/>
  <c r="AK485" i="18"/>
  <c r="AO485" i="18" s="1"/>
  <c r="A486" i="18"/>
  <c r="B486" i="18"/>
  <c r="D486" i="18"/>
  <c r="E486" i="18"/>
  <c r="F486" i="18"/>
  <c r="L486" i="18"/>
  <c r="O486" i="18" s="1"/>
  <c r="R486" i="18"/>
  <c r="X486" i="18"/>
  <c r="AA486" i="18"/>
  <c r="AD486" i="18"/>
  <c r="AF486" i="18" s="1"/>
  <c r="AJ486" i="18"/>
  <c r="AN486" i="18" s="1"/>
  <c r="A487" i="18"/>
  <c r="B487" i="18"/>
  <c r="D487" i="18"/>
  <c r="E487" i="18"/>
  <c r="F487" i="18"/>
  <c r="J487" i="18"/>
  <c r="L487" i="18"/>
  <c r="P487" i="18" s="1"/>
  <c r="R487" i="18"/>
  <c r="V487" i="18" s="1"/>
  <c r="X487" i="18"/>
  <c r="Y487" i="18" s="1"/>
  <c r="AC487" i="18" s="1"/>
  <c r="Z487" i="18"/>
  <c r="AD487" i="18"/>
  <c r="AH487" i="18" s="1"/>
  <c r="AJ487" i="18"/>
  <c r="AK487" i="18" s="1"/>
  <c r="AO487" i="18" s="1"/>
  <c r="AL487" i="18"/>
  <c r="AM487" i="18"/>
  <c r="A488" i="18"/>
  <c r="B488" i="18"/>
  <c r="D488" i="18"/>
  <c r="E488" i="18"/>
  <c r="F488" i="18"/>
  <c r="J488" i="18"/>
  <c r="L488" i="18"/>
  <c r="R488" i="18"/>
  <c r="X488" i="18"/>
  <c r="AD488" i="18"/>
  <c r="AG488" i="18" s="1"/>
  <c r="AJ488" i="18"/>
  <c r="AL488" i="18" s="1"/>
  <c r="AK488" i="18"/>
  <c r="AO488" i="18" s="1"/>
  <c r="AN488" i="18"/>
  <c r="A489" i="18"/>
  <c r="B489" i="18"/>
  <c r="D489" i="18"/>
  <c r="E489" i="18"/>
  <c r="F489" i="18"/>
  <c r="J489" i="18"/>
  <c r="L489" i="18"/>
  <c r="M489" i="18" s="1"/>
  <c r="Q489" i="18" s="1"/>
  <c r="R489" i="18"/>
  <c r="X489" i="18"/>
  <c r="Y489" i="18" s="1"/>
  <c r="AC489" i="18" s="1"/>
  <c r="AD489" i="18"/>
  <c r="AE489" i="18" s="1"/>
  <c r="AI489" i="18" s="1"/>
  <c r="AF489" i="18"/>
  <c r="AJ489" i="18"/>
  <c r="AK489" i="18" s="1"/>
  <c r="AO489" i="18" s="1"/>
  <c r="A490" i="18"/>
  <c r="B490" i="18"/>
  <c r="D490" i="18"/>
  <c r="E490" i="18"/>
  <c r="F490" i="18"/>
  <c r="I490" i="18" s="1"/>
  <c r="G490" i="18"/>
  <c r="K490" i="18" s="1"/>
  <c r="H490" i="18"/>
  <c r="J490" i="18"/>
  <c r="L490" i="18"/>
  <c r="O490" i="18" s="1"/>
  <c r="R490" i="18"/>
  <c r="S490" i="18"/>
  <c r="W490" i="18" s="1"/>
  <c r="V490" i="18"/>
  <c r="X490" i="18"/>
  <c r="AA490" i="18"/>
  <c r="AD490" i="18"/>
  <c r="AJ490" i="18"/>
  <c r="AN490" i="18"/>
  <c r="A491" i="18"/>
  <c r="B491" i="18"/>
  <c r="D491" i="18"/>
  <c r="E491" i="18"/>
  <c r="F491" i="18"/>
  <c r="J491" i="18"/>
  <c r="L491" i="18"/>
  <c r="M491" i="18" s="1"/>
  <c r="Q491" i="18" s="1"/>
  <c r="N491" i="18"/>
  <c r="R491" i="18"/>
  <c r="U491" i="18" s="1"/>
  <c r="T491" i="18"/>
  <c r="X491" i="18"/>
  <c r="Y491" i="18" s="1"/>
  <c r="AC491" i="18" s="1"/>
  <c r="Z491" i="18"/>
  <c r="AA491" i="18"/>
  <c r="AB491" i="18"/>
  <c r="AD491" i="18"/>
  <c r="AG491" i="18" s="1"/>
  <c r="AE491" i="18"/>
  <c r="AI491" i="18" s="1"/>
  <c r="AF491" i="18"/>
  <c r="AH491" i="18"/>
  <c r="AJ491" i="18"/>
  <c r="AK491" i="18" s="1"/>
  <c r="AO491" i="18" s="1"/>
  <c r="A492" i="18"/>
  <c r="B492" i="18"/>
  <c r="D492" i="18"/>
  <c r="E492" i="18"/>
  <c r="F492" i="18"/>
  <c r="H492" i="18" s="1"/>
  <c r="J492" i="18"/>
  <c r="L492" i="18"/>
  <c r="M492" i="18"/>
  <c r="N492" i="18"/>
  <c r="O492" i="18"/>
  <c r="P492" i="18"/>
  <c r="Q492" i="18"/>
  <c r="R492" i="18"/>
  <c r="T492" i="18" s="1"/>
  <c r="X492" i="18"/>
  <c r="AB492" i="18" s="1"/>
  <c r="AD492" i="18"/>
  <c r="AF492" i="18" s="1"/>
  <c r="AE492" i="18"/>
  <c r="AI492" i="18" s="1"/>
  <c r="AG492" i="18"/>
  <c r="AJ492" i="18"/>
  <c r="AM492" i="18" s="1"/>
  <c r="AK492" i="18"/>
  <c r="AO492" i="18" s="1"/>
  <c r="AL492" i="18"/>
  <c r="AN492" i="18"/>
  <c r="A493" i="18"/>
  <c r="B493" i="18"/>
  <c r="D493" i="18"/>
  <c r="E493" i="18"/>
  <c r="F493" i="18"/>
  <c r="L493" i="18"/>
  <c r="O493" i="18" s="1"/>
  <c r="N493" i="18"/>
  <c r="R493" i="18"/>
  <c r="X493" i="18"/>
  <c r="AD493" i="18"/>
  <c r="AE493" i="18" s="1"/>
  <c r="AI493" i="18" s="1"/>
  <c r="AJ493" i="18"/>
  <c r="AM493" i="18" s="1"/>
  <c r="A494" i="18"/>
  <c r="B494" i="18"/>
  <c r="D494" i="18"/>
  <c r="E494" i="18"/>
  <c r="F494" i="18"/>
  <c r="I494" i="18" s="1"/>
  <c r="G494" i="18"/>
  <c r="K494" i="18" s="1"/>
  <c r="H494" i="18"/>
  <c r="J494" i="18"/>
  <c r="L494" i="18"/>
  <c r="N494" i="18" s="1"/>
  <c r="R494" i="18"/>
  <c r="T494" i="18" s="1"/>
  <c r="X494" i="18"/>
  <c r="Z494" i="18" s="1"/>
  <c r="Y494" i="18"/>
  <c r="AC494" i="18" s="1"/>
  <c r="AD494" i="18"/>
  <c r="AE494" i="18"/>
  <c r="AI494" i="18" s="1"/>
  <c r="AJ494" i="18"/>
  <c r="AL494" i="18" s="1"/>
  <c r="A495" i="18"/>
  <c r="B495" i="18"/>
  <c r="D495" i="18"/>
  <c r="E495" i="18"/>
  <c r="F495" i="18"/>
  <c r="I495" i="18" s="1"/>
  <c r="L495" i="18"/>
  <c r="R495" i="18"/>
  <c r="U495" i="18" s="1"/>
  <c r="X495" i="18"/>
  <c r="Y495" i="18" s="1"/>
  <c r="AC495" i="18" s="1"/>
  <c r="AA495" i="18"/>
  <c r="AD495" i="18"/>
  <c r="AJ495" i="18"/>
  <c r="AM495" i="18"/>
  <c r="A496" i="18"/>
  <c r="B496" i="18"/>
  <c r="D496" i="18"/>
  <c r="E496" i="18"/>
  <c r="F496" i="18"/>
  <c r="H496" i="18" s="1"/>
  <c r="L496" i="18"/>
  <c r="P496" i="18" s="1"/>
  <c r="R496" i="18"/>
  <c r="S496" i="18" s="1"/>
  <c r="W496" i="18" s="1"/>
  <c r="X496" i="18"/>
  <c r="Z496" i="18" s="1"/>
  <c r="Y496" i="18"/>
  <c r="AC496" i="18" s="1"/>
  <c r="AA496" i="18"/>
  <c r="AB496" i="18"/>
  <c r="AD496" i="18"/>
  <c r="AF496" i="18" s="1"/>
  <c r="AG496" i="18"/>
  <c r="AJ496" i="18"/>
  <c r="AL496" i="18" s="1"/>
  <c r="AM496" i="18"/>
  <c r="A497" i="18"/>
  <c r="B497" i="18"/>
  <c r="D497" i="18"/>
  <c r="E497" i="18"/>
  <c r="F497" i="18"/>
  <c r="G497" i="18" s="1"/>
  <c r="K497" i="18" s="1"/>
  <c r="H497" i="18"/>
  <c r="L497" i="18"/>
  <c r="M497" i="18"/>
  <c r="Q497" i="18" s="1"/>
  <c r="R497" i="18"/>
  <c r="S497" i="18" s="1"/>
  <c r="W497" i="18" s="1"/>
  <c r="U497" i="18"/>
  <c r="X497" i="18"/>
  <c r="AD497" i="18"/>
  <c r="AF497" i="18" s="1"/>
  <c r="AG497" i="18"/>
  <c r="AJ497" i="18"/>
  <c r="AK497" i="18"/>
  <c r="AO497" i="18" s="1"/>
  <c r="A498" i="18"/>
  <c r="B498" i="18"/>
  <c r="D498" i="18"/>
  <c r="E498" i="18"/>
  <c r="F498" i="18"/>
  <c r="I498" i="18" s="1"/>
  <c r="L498" i="18"/>
  <c r="R498" i="18"/>
  <c r="T498" i="18" s="1"/>
  <c r="V498" i="18"/>
  <c r="X498" i="18"/>
  <c r="Z498" i="18" s="1"/>
  <c r="AA498" i="18"/>
  <c r="AD498" i="18"/>
  <c r="AH498" i="18"/>
  <c r="AJ498" i="18"/>
  <c r="AK498" i="18"/>
  <c r="AO498" i="18" s="1"/>
  <c r="A499" i="18"/>
  <c r="B499" i="18"/>
  <c r="D499" i="18"/>
  <c r="E499" i="18"/>
  <c r="F499" i="18"/>
  <c r="L499" i="18"/>
  <c r="M499" i="18" s="1"/>
  <c r="Q499" i="18" s="1"/>
  <c r="R499" i="18"/>
  <c r="U499" i="18" s="1"/>
  <c r="X499" i="18"/>
  <c r="Y499" i="18" s="1"/>
  <c r="AC499" i="18" s="1"/>
  <c r="Z499" i="18"/>
  <c r="AB499" i="18"/>
  <c r="AD499" i="18"/>
  <c r="AH499" i="18"/>
  <c r="AJ499" i="18"/>
  <c r="A500" i="18"/>
  <c r="B500" i="18"/>
  <c r="D500" i="18"/>
  <c r="E500" i="18"/>
  <c r="F500" i="18"/>
  <c r="I500" i="18" s="1"/>
  <c r="L500" i="18"/>
  <c r="M500" i="18" s="1"/>
  <c r="Q500" i="18" s="1"/>
  <c r="P500" i="18"/>
  <c r="R500" i="18"/>
  <c r="X500" i="18"/>
  <c r="AA500" i="18" s="1"/>
  <c r="Y500" i="18"/>
  <c r="AC500" i="18" s="1"/>
  <c r="Z500" i="18"/>
  <c r="AB500" i="18"/>
  <c r="AD500" i="18"/>
  <c r="AJ500" i="18"/>
  <c r="AK500" i="18" s="1"/>
  <c r="AO500" i="18" s="1"/>
  <c r="A501" i="18"/>
  <c r="B501" i="18"/>
  <c r="D501" i="18"/>
  <c r="E501" i="18"/>
  <c r="F501" i="18"/>
  <c r="G501" i="18" s="1"/>
  <c r="K501" i="18" s="1"/>
  <c r="L501" i="18"/>
  <c r="O501" i="18" s="1"/>
  <c r="R501" i="18"/>
  <c r="X501" i="18"/>
  <c r="AA501" i="18" s="1"/>
  <c r="Y501" i="18"/>
  <c r="AC501" i="18" s="1"/>
  <c r="AD501" i="18"/>
  <c r="AE501" i="18" s="1"/>
  <c r="AI501" i="18" s="1"/>
  <c r="AG501" i="18"/>
  <c r="AJ501" i="18"/>
  <c r="AM501" i="18" s="1"/>
  <c r="A502" i="18"/>
  <c r="B502" i="18"/>
  <c r="D502" i="18"/>
  <c r="E502" i="18"/>
  <c r="F502" i="18"/>
  <c r="G502" i="18"/>
  <c r="H502" i="18"/>
  <c r="I502" i="18"/>
  <c r="J502" i="18"/>
  <c r="K502" i="18"/>
  <c r="L502" i="18"/>
  <c r="N502" i="18" s="1"/>
  <c r="R502" i="18"/>
  <c r="S502" i="18"/>
  <c r="T502" i="18"/>
  <c r="U502" i="18"/>
  <c r="V502" i="18"/>
  <c r="W502" i="18"/>
  <c r="X502" i="18"/>
  <c r="Z502" i="18" s="1"/>
  <c r="AD502" i="18"/>
  <c r="AG502" i="18" s="1"/>
  <c r="AE502" i="18"/>
  <c r="AI502" i="18" s="1"/>
  <c r="AF502" i="18"/>
  <c r="AH502" i="18"/>
  <c r="AJ502" i="18"/>
  <c r="AL502" i="18" s="1"/>
  <c r="A503" i="18"/>
  <c r="B503" i="18"/>
  <c r="D503" i="18"/>
  <c r="E503" i="18"/>
  <c r="F503" i="18"/>
  <c r="I503" i="18" s="1"/>
  <c r="H503" i="18"/>
  <c r="L503" i="18"/>
  <c r="M503" i="18" s="1"/>
  <c r="Q503" i="18" s="1"/>
  <c r="N503" i="18"/>
  <c r="R503" i="18"/>
  <c r="U503" i="18" s="1"/>
  <c r="S503" i="18"/>
  <c r="W503" i="18" s="1"/>
  <c r="X503" i="18"/>
  <c r="Y503" i="18" s="1"/>
  <c r="AC503" i="18" s="1"/>
  <c r="AD503" i="18"/>
  <c r="AG503" i="18" s="1"/>
  <c r="AJ503" i="18"/>
  <c r="AL503" i="18"/>
  <c r="A504" i="18"/>
  <c r="B504" i="18"/>
  <c r="D504" i="18"/>
  <c r="E504" i="18"/>
  <c r="F504" i="18"/>
  <c r="L504" i="18"/>
  <c r="M504" i="18" s="1"/>
  <c r="Q504" i="18" s="1"/>
  <c r="R504" i="18"/>
  <c r="X504" i="18"/>
  <c r="Z504" i="18" s="1"/>
  <c r="Y504" i="18"/>
  <c r="AC504" i="18" s="1"/>
  <c r="AB504" i="18"/>
  <c r="AD504" i="18"/>
  <c r="AF504" i="18" s="1"/>
  <c r="AJ504" i="18"/>
  <c r="AM504" i="18" s="1"/>
  <c r="AK504" i="18"/>
  <c r="AO504" i="18" s="1"/>
  <c r="AL504" i="18"/>
  <c r="AN504" i="18"/>
  <c r="A505" i="18"/>
  <c r="B505" i="18"/>
  <c r="D505" i="18"/>
  <c r="E505" i="18"/>
  <c r="F505" i="18"/>
  <c r="L505" i="18"/>
  <c r="R505" i="18"/>
  <c r="S505" i="18" s="1"/>
  <c r="W505" i="18" s="1"/>
  <c r="X505" i="18"/>
  <c r="AA505" i="18" s="1"/>
  <c r="AD505" i="18"/>
  <c r="AE505" i="18" s="1"/>
  <c r="AI505" i="18" s="1"/>
  <c r="AF505" i="18"/>
  <c r="AJ505" i="18"/>
  <c r="AM505" i="18" s="1"/>
  <c r="A506" i="18"/>
  <c r="B506" i="18"/>
  <c r="D506" i="18"/>
  <c r="E506" i="18"/>
  <c r="F506" i="18"/>
  <c r="J506" i="18"/>
  <c r="L506" i="18"/>
  <c r="N506" i="18" s="1"/>
  <c r="M506" i="18"/>
  <c r="Q506" i="18" s="1"/>
  <c r="R506" i="18"/>
  <c r="T506" i="18" s="1"/>
  <c r="V506" i="18"/>
  <c r="X506" i="18"/>
  <c r="Z506" i="18" s="1"/>
  <c r="AD506" i="18"/>
  <c r="AH506" i="18"/>
  <c r="AJ506" i="18"/>
  <c r="AL506" i="18" s="1"/>
  <c r="AK506" i="18"/>
  <c r="AO506" i="18" s="1"/>
  <c r="A507" i="18"/>
  <c r="B507" i="18"/>
  <c r="D507" i="18"/>
  <c r="E507" i="18"/>
  <c r="F507" i="18"/>
  <c r="I507" i="18" s="1"/>
  <c r="L507" i="18"/>
  <c r="M507" i="18" s="1"/>
  <c r="Q507" i="18" s="1"/>
  <c r="O507" i="18"/>
  <c r="R507" i="18"/>
  <c r="U507" i="18" s="1"/>
  <c r="T507" i="18"/>
  <c r="X507" i="18"/>
  <c r="Y507" i="18" s="1"/>
  <c r="AC507" i="18" s="1"/>
  <c r="Z507" i="18"/>
  <c r="AA507" i="18"/>
  <c r="AB507" i="18"/>
  <c r="AD507" i="18"/>
  <c r="AG507" i="18" s="1"/>
  <c r="AE507" i="18"/>
  <c r="AI507" i="18" s="1"/>
  <c r="AF507" i="18"/>
  <c r="AH507" i="18"/>
  <c r="AJ507" i="18"/>
  <c r="AK507" i="18" s="1"/>
  <c r="AO507" i="18" s="1"/>
  <c r="A508" i="18"/>
  <c r="B508" i="18"/>
  <c r="D508" i="18"/>
  <c r="E508" i="18"/>
  <c r="F508" i="18"/>
  <c r="H508" i="18" s="1"/>
  <c r="L508" i="18"/>
  <c r="M508" i="18"/>
  <c r="N508" i="18"/>
  <c r="O508" i="18"/>
  <c r="P508" i="18"/>
  <c r="Q508" i="18"/>
  <c r="R508" i="18"/>
  <c r="T508" i="18" s="1"/>
  <c r="X508" i="18"/>
  <c r="AB508" i="18" s="1"/>
  <c r="AD508" i="18"/>
  <c r="AF508" i="18" s="1"/>
  <c r="AJ508" i="18"/>
  <c r="AM508" i="18" s="1"/>
  <c r="AK508" i="18"/>
  <c r="AO508" i="18" s="1"/>
  <c r="AL508" i="18"/>
  <c r="AN508" i="18"/>
  <c r="A509" i="18"/>
  <c r="B509" i="18"/>
  <c r="D509" i="18"/>
  <c r="E509" i="18"/>
  <c r="F509" i="18"/>
  <c r="L509" i="18"/>
  <c r="O509" i="18" s="1"/>
  <c r="N509" i="18"/>
  <c r="R509" i="18"/>
  <c r="X509" i="18"/>
  <c r="AD509" i="18"/>
  <c r="AE509" i="18" s="1"/>
  <c r="AI509" i="18" s="1"/>
  <c r="AJ509" i="18"/>
  <c r="AM509" i="18" s="1"/>
  <c r="A510" i="18"/>
  <c r="B510" i="18"/>
  <c r="D510" i="18"/>
  <c r="E510" i="18"/>
  <c r="F510" i="18"/>
  <c r="I510" i="18" s="1"/>
  <c r="G510" i="18"/>
  <c r="K510" i="18" s="1"/>
  <c r="H510" i="18"/>
  <c r="J510" i="18"/>
  <c r="L510" i="18"/>
  <c r="N510" i="18" s="1"/>
  <c r="R510" i="18"/>
  <c r="T510" i="18" s="1"/>
  <c r="S510" i="18"/>
  <c r="U510" i="18"/>
  <c r="V510" i="18"/>
  <c r="W510" i="18"/>
  <c r="X510" i="18"/>
  <c r="Z510" i="18" s="1"/>
  <c r="Y510" i="18"/>
  <c r="AC510" i="18" s="1"/>
  <c r="AD510" i="18"/>
  <c r="AF510" i="18" s="1"/>
  <c r="AE510" i="18"/>
  <c r="AI510" i="18"/>
  <c r="AJ510" i="18"/>
  <c r="AL510" i="18" s="1"/>
  <c r="AM510" i="18"/>
  <c r="A511" i="18"/>
  <c r="B511" i="18"/>
  <c r="D511" i="18"/>
  <c r="E511" i="18"/>
  <c r="F511" i="18"/>
  <c r="I511" i="18" s="1"/>
  <c r="L511" i="18"/>
  <c r="R511" i="18"/>
  <c r="X511" i="18"/>
  <c r="AA511" i="18" s="1"/>
  <c r="AD511" i="18"/>
  <c r="AE511" i="18" s="1"/>
  <c r="AI511" i="18" s="1"/>
  <c r="AJ511" i="18"/>
  <c r="A512" i="18"/>
  <c r="B512" i="18"/>
  <c r="D512" i="18"/>
  <c r="E512" i="18"/>
  <c r="F512" i="18"/>
  <c r="I512" i="18" s="1"/>
  <c r="L512" i="18"/>
  <c r="R512" i="18"/>
  <c r="S512" i="18" s="1"/>
  <c r="W512" i="18" s="1"/>
  <c r="T512" i="18"/>
  <c r="V512" i="18"/>
  <c r="X512" i="18"/>
  <c r="Z512" i="18" s="1"/>
  <c r="AD512" i="18"/>
  <c r="AH512" i="18" s="1"/>
  <c r="AJ512" i="18"/>
  <c r="AL512" i="18" s="1"/>
  <c r="A513" i="18"/>
  <c r="B513" i="18"/>
  <c r="D513" i="18"/>
  <c r="E513" i="18"/>
  <c r="F513" i="18"/>
  <c r="I513" i="18" s="1"/>
  <c r="J513" i="18"/>
  <c r="L513" i="18"/>
  <c r="M513" i="18" s="1"/>
  <c r="Q513" i="18" s="1"/>
  <c r="N513" i="18"/>
  <c r="R513" i="18"/>
  <c r="X513" i="18"/>
  <c r="Y513" i="18" s="1"/>
  <c r="AC513" i="18" s="1"/>
  <c r="Z513" i="18"/>
  <c r="AD513" i="18"/>
  <c r="AG513" i="18" s="1"/>
  <c r="AJ513" i="18"/>
  <c r="AK513" i="18" s="1"/>
  <c r="AO513" i="18" s="1"/>
  <c r="A514" i="18"/>
  <c r="B514" i="18"/>
  <c r="D514" i="18"/>
  <c r="E514" i="18"/>
  <c r="F514" i="18"/>
  <c r="H514" i="18" s="1"/>
  <c r="L514" i="18"/>
  <c r="N514" i="18" s="1"/>
  <c r="M514" i="18"/>
  <c r="Q514" i="18" s="1"/>
  <c r="P514" i="18"/>
  <c r="R514" i="18"/>
  <c r="T514" i="18" s="1"/>
  <c r="U514" i="18"/>
  <c r="X514" i="18"/>
  <c r="AA514" i="18" s="1"/>
  <c r="Z514" i="18"/>
  <c r="AD514" i="18"/>
  <c r="AJ514" i="18"/>
  <c r="AL514" i="18" s="1"/>
  <c r="AN514" i="18"/>
  <c r="A515" i="18"/>
  <c r="B515" i="18"/>
  <c r="D515" i="18"/>
  <c r="E515" i="18"/>
  <c r="F515" i="18"/>
  <c r="G515" i="18" s="1"/>
  <c r="K515" i="18" s="1"/>
  <c r="L515" i="18"/>
  <c r="O515" i="18" s="1"/>
  <c r="R515" i="18"/>
  <c r="X515" i="18"/>
  <c r="AA515" i="18" s="1"/>
  <c r="AB515" i="18"/>
  <c r="AD515" i="18"/>
  <c r="AE515" i="18" s="1"/>
  <c r="AI515" i="18" s="1"/>
  <c r="AF515" i="18"/>
  <c r="AJ515" i="18"/>
  <c r="A516" i="18"/>
  <c r="B516" i="18"/>
  <c r="D516" i="18"/>
  <c r="E516" i="18"/>
  <c r="F516" i="18"/>
  <c r="I516" i="18" s="1"/>
  <c r="G516" i="18"/>
  <c r="K516" i="18" s="1"/>
  <c r="J516" i="18"/>
  <c r="L516" i="18"/>
  <c r="P516" i="18" s="1"/>
  <c r="R516" i="18"/>
  <c r="S516" i="18"/>
  <c r="T516" i="18"/>
  <c r="U516" i="18"/>
  <c r="V516" i="18"/>
  <c r="W516" i="18"/>
  <c r="X516" i="18"/>
  <c r="Y516" i="18"/>
  <c r="AC516" i="18" s="1"/>
  <c r="AD516" i="18"/>
  <c r="AG516" i="18" s="1"/>
  <c r="AJ516" i="18"/>
  <c r="AL516" i="18" s="1"/>
  <c r="AK516" i="18"/>
  <c r="AO516" i="18" s="1"/>
  <c r="A517" i="18"/>
  <c r="B517" i="18"/>
  <c r="D517" i="18"/>
  <c r="E517" i="18"/>
  <c r="F517" i="18"/>
  <c r="I517" i="18" s="1"/>
  <c r="L517" i="18"/>
  <c r="M517" i="18" s="1"/>
  <c r="Q517" i="18" s="1"/>
  <c r="P517" i="18"/>
  <c r="R517" i="18"/>
  <c r="X517" i="18"/>
  <c r="Y517" i="18" s="1"/>
  <c r="AC517" i="18" s="1"/>
  <c r="AB517" i="18"/>
  <c r="AD517" i="18"/>
  <c r="AG517" i="18" s="1"/>
  <c r="AH517" i="18"/>
  <c r="AJ517" i="18"/>
  <c r="AL517" i="18"/>
  <c r="A518" i="18"/>
  <c r="B518" i="18"/>
  <c r="D518" i="18"/>
  <c r="E518" i="18"/>
  <c r="F518" i="18"/>
  <c r="H518" i="18" s="1"/>
  <c r="G518" i="18"/>
  <c r="K518" i="18" s="1"/>
  <c r="L518" i="18"/>
  <c r="P518" i="18" s="1"/>
  <c r="R518" i="18"/>
  <c r="T518" i="18" s="1"/>
  <c r="S518" i="18"/>
  <c r="W518" i="18" s="1"/>
  <c r="U518" i="18"/>
  <c r="V518" i="18"/>
  <c r="X518" i="18"/>
  <c r="AA518" i="18" s="1"/>
  <c r="Y518" i="18"/>
  <c r="AC518" i="18" s="1"/>
  <c r="Z518" i="18"/>
  <c r="AB518" i="18"/>
  <c r="AD518" i="18"/>
  <c r="AJ518" i="18"/>
  <c r="AL518" i="18" s="1"/>
  <c r="AN518" i="18"/>
  <c r="A519" i="18"/>
  <c r="B519" i="18"/>
  <c r="D519" i="18"/>
  <c r="E519" i="18"/>
  <c r="F519" i="18"/>
  <c r="H519" i="18" s="1"/>
  <c r="L519" i="18"/>
  <c r="O519" i="18" s="1"/>
  <c r="P519" i="18"/>
  <c r="R519" i="18"/>
  <c r="X519" i="18"/>
  <c r="AA519" i="18" s="1"/>
  <c r="AD519" i="18"/>
  <c r="AE519" i="18" s="1"/>
  <c r="AI519" i="18" s="1"/>
  <c r="AJ519" i="18"/>
  <c r="A520" i="18"/>
  <c r="B520" i="18"/>
  <c r="D520" i="18"/>
  <c r="E520" i="18"/>
  <c r="F520" i="18"/>
  <c r="I520" i="18" s="1"/>
  <c r="L520" i="18"/>
  <c r="P520" i="18" s="1"/>
  <c r="R520" i="18"/>
  <c r="S520" i="18" s="1"/>
  <c r="W520" i="18" s="1"/>
  <c r="T520" i="18"/>
  <c r="V520" i="18"/>
  <c r="X520" i="18"/>
  <c r="Y520" i="18" s="1"/>
  <c r="AC520" i="18" s="1"/>
  <c r="AD520" i="18"/>
  <c r="AG520" i="18" s="1"/>
  <c r="AJ520" i="18"/>
  <c r="AL520" i="18" s="1"/>
  <c r="A521" i="18"/>
  <c r="B521" i="18"/>
  <c r="D521" i="18"/>
  <c r="E521" i="18"/>
  <c r="F521" i="18"/>
  <c r="I521" i="18" s="1"/>
  <c r="J521" i="18"/>
  <c r="L521" i="18"/>
  <c r="M521" i="18" s="1"/>
  <c r="Q521" i="18" s="1"/>
  <c r="N521" i="18"/>
  <c r="R521" i="18"/>
  <c r="X521" i="18"/>
  <c r="Y521" i="18" s="1"/>
  <c r="AC521" i="18" s="1"/>
  <c r="Z521" i="18"/>
  <c r="AD521" i="18"/>
  <c r="AG521" i="18" s="1"/>
  <c r="AJ521" i="18"/>
  <c r="AL521" i="18" s="1"/>
  <c r="A522" i="18"/>
  <c r="B522" i="18"/>
  <c r="D522" i="18"/>
  <c r="E522" i="18"/>
  <c r="F522" i="18"/>
  <c r="H522" i="18" s="1"/>
  <c r="L522" i="18"/>
  <c r="M522" i="18"/>
  <c r="Q522" i="18" s="1"/>
  <c r="P522" i="18"/>
  <c r="R522" i="18"/>
  <c r="T522" i="18" s="1"/>
  <c r="U522" i="18"/>
  <c r="X522" i="18"/>
  <c r="AA522" i="18" s="1"/>
  <c r="Z522" i="18"/>
  <c r="AD522" i="18"/>
  <c r="AJ522" i="18"/>
  <c r="AK522" i="18"/>
  <c r="AL522" i="18"/>
  <c r="AM522" i="18"/>
  <c r="AN522" i="18"/>
  <c r="AO522" i="18"/>
  <c r="A523" i="18"/>
  <c r="B523" i="18"/>
  <c r="D523" i="18"/>
  <c r="E523" i="18"/>
  <c r="F523" i="18"/>
  <c r="H523" i="18" s="1"/>
  <c r="L523" i="18"/>
  <c r="O523" i="18" s="1"/>
  <c r="R523" i="18"/>
  <c r="X523" i="18"/>
  <c r="AA523" i="18" s="1"/>
  <c r="AB523" i="18"/>
  <c r="AD523" i="18"/>
  <c r="AE523" i="18" s="1"/>
  <c r="AI523" i="18" s="1"/>
  <c r="AF523" i="18"/>
  <c r="AH523" i="18"/>
  <c r="AJ523" i="18"/>
  <c r="A524" i="18"/>
  <c r="B524" i="18"/>
  <c r="D524" i="18"/>
  <c r="E524" i="18"/>
  <c r="F524" i="18"/>
  <c r="I524" i="18" s="1"/>
  <c r="G524" i="18"/>
  <c r="K524" i="18" s="1"/>
  <c r="H524" i="18"/>
  <c r="J524" i="18"/>
  <c r="L524" i="18"/>
  <c r="P524" i="18" s="1"/>
  <c r="R524" i="18"/>
  <c r="T524" i="18" s="1"/>
  <c r="S524" i="18"/>
  <c r="U524" i="18"/>
  <c r="V524" i="18"/>
  <c r="W524" i="18"/>
  <c r="X524" i="18"/>
  <c r="Y524" i="18"/>
  <c r="AC524" i="18" s="1"/>
  <c r="AD524" i="18"/>
  <c r="AG524" i="18" s="1"/>
  <c r="AJ524" i="18"/>
  <c r="AL524" i="18" s="1"/>
  <c r="AK524" i="18"/>
  <c r="AO524" i="18" s="1"/>
  <c r="AM524" i="18"/>
  <c r="A525" i="18"/>
  <c r="B525" i="18"/>
  <c r="D525" i="18"/>
  <c r="E525" i="18"/>
  <c r="F525" i="18"/>
  <c r="I525" i="18" s="1"/>
  <c r="L525" i="18"/>
  <c r="M525" i="18" s="1"/>
  <c r="Q525" i="18" s="1"/>
  <c r="R525" i="18"/>
  <c r="X525" i="18"/>
  <c r="Y525" i="18" s="1"/>
  <c r="AC525" i="18" s="1"/>
  <c r="AD525" i="18"/>
  <c r="AG525" i="18" s="1"/>
  <c r="AH525" i="18"/>
  <c r="AJ525" i="18"/>
  <c r="AL525" i="18"/>
  <c r="A526" i="18"/>
  <c r="B526" i="18"/>
  <c r="D526" i="18"/>
  <c r="E526" i="18"/>
  <c r="F526" i="18"/>
  <c r="H526" i="18" s="1"/>
  <c r="G526" i="18"/>
  <c r="K526" i="18" s="1"/>
  <c r="L526" i="18"/>
  <c r="M526" i="18" s="1"/>
  <c r="Q526" i="18" s="1"/>
  <c r="P526" i="18"/>
  <c r="R526" i="18"/>
  <c r="T526" i="18" s="1"/>
  <c r="S526" i="18"/>
  <c r="W526" i="18" s="1"/>
  <c r="U526" i="18"/>
  <c r="V526" i="18"/>
  <c r="X526" i="18"/>
  <c r="AA526" i="18" s="1"/>
  <c r="Y526" i="18"/>
  <c r="AC526" i="18" s="1"/>
  <c r="Z526" i="18"/>
  <c r="AB526" i="18"/>
  <c r="AD526" i="18"/>
  <c r="AJ526" i="18"/>
  <c r="AK526" i="18" s="1"/>
  <c r="AO526" i="18" s="1"/>
  <c r="AL526" i="18"/>
  <c r="AN526" i="18"/>
  <c r="A527" i="18"/>
  <c r="B527" i="18"/>
  <c r="D527" i="18"/>
  <c r="E527" i="18"/>
  <c r="F527" i="18"/>
  <c r="H527" i="18" s="1"/>
  <c r="L527" i="18"/>
  <c r="O527" i="18" s="1"/>
  <c r="P527" i="18"/>
  <c r="R527" i="18"/>
  <c r="X527" i="18"/>
  <c r="AA527" i="18" s="1"/>
  <c r="AD527" i="18"/>
  <c r="AE527" i="18" s="1"/>
  <c r="AI527" i="18" s="1"/>
  <c r="AH527" i="18"/>
  <c r="AJ527" i="18"/>
  <c r="A528" i="18"/>
  <c r="B528" i="18"/>
  <c r="D528" i="18"/>
  <c r="E528" i="18"/>
  <c r="F528" i="18"/>
  <c r="I528" i="18" s="1"/>
  <c r="H528" i="18"/>
  <c r="L528" i="18"/>
  <c r="P528" i="18" s="1"/>
  <c r="R528" i="18"/>
  <c r="T528" i="18" s="1"/>
  <c r="V528" i="18"/>
  <c r="X528" i="18"/>
  <c r="Y528" i="18" s="1"/>
  <c r="AC528" i="18" s="1"/>
  <c r="AD528" i="18"/>
  <c r="AG528" i="18" s="1"/>
  <c r="AJ528" i="18"/>
  <c r="AL528" i="18" s="1"/>
  <c r="AM528" i="18"/>
  <c r="A529" i="18"/>
  <c r="B529" i="18"/>
  <c r="D529" i="18"/>
  <c r="E529" i="18"/>
  <c r="F529" i="18"/>
  <c r="I529" i="18" s="1"/>
  <c r="J529" i="18"/>
  <c r="L529" i="18"/>
  <c r="M529" i="18" s="1"/>
  <c r="Q529" i="18" s="1"/>
  <c r="N529" i="18"/>
  <c r="P529" i="18"/>
  <c r="R529" i="18"/>
  <c r="X529" i="18"/>
  <c r="Y529" i="18" s="1"/>
  <c r="AC529" i="18" s="1"/>
  <c r="Z529" i="18"/>
  <c r="AB529" i="18"/>
  <c r="AD529" i="18"/>
  <c r="AG529" i="18" s="1"/>
  <c r="AJ529" i="18"/>
  <c r="AL529" i="18" s="1"/>
  <c r="A530" i="18"/>
  <c r="B530" i="18"/>
  <c r="D530" i="18"/>
  <c r="E530" i="18"/>
  <c r="F530" i="18"/>
  <c r="H530" i="18" s="1"/>
  <c r="I530" i="18"/>
  <c r="L530" i="18"/>
  <c r="P530" i="18" s="1"/>
  <c r="M530" i="18"/>
  <c r="Q530" i="18" s="1"/>
  <c r="R530" i="18"/>
  <c r="T530" i="18" s="1"/>
  <c r="X530" i="18"/>
  <c r="AA530" i="18" s="1"/>
  <c r="AD530" i="18"/>
  <c r="AJ530" i="18"/>
  <c r="AL530" i="18" s="1"/>
  <c r="AK530" i="18"/>
  <c r="AM530" i="18"/>
  <c r="AN530" i="18"/>
  <c r="AO530" i="18"/>
  <c r="A531" i="18"/>
  <c r="B531" i="18"/>
  <c r="D531" i="18"/>
  <c r="E531" i="18"/>
  <c r="F531" i="18"/>
  <c r="H531" i="18" s="1"/>
  <c r="L531" i="18"/>
  <c r="O531" i="18" s="1"/>
  <c r="R531" i="18"/>
  <c r="X531" i="18"/>
  <c r="AA531" i="18" s="1"/>
  <c r="AB531" i="18"/>
  <c r="AD531" i="18"/>
  <c r="AE531" i="18" s="1"/>
  <c r="AI531" i="18" s="1"/>
  <c r="AF531" i="18"/>
  <c r="AH531" i="18"/>
  <c r="AJ531" i="18"/>
  <c r="A532" i="18"/>
  <c r="B532" i="18"/>
  <c r="D532" i="18"/>
  <c r="E532" i="18"/>
  <c r="F532" i="18"/>
  <c r="I532" i="18" s="1"/>
  <c r="G532" i="18"/>
  <c r="K532" i="18" s="1"/>
  <c r="J532" i="18"/>
  <c r="L532" i="18"/>
  <c r="P532" i="18" s="1"/>
  <c r="R532" i="18"/>
  <c r="S532" i="18"/>
  <c r="T532" i="18"/>
  <c r="U532" i="18"/>
  <c r="V532" i="18"/>
  <c r="W532" i="18"/>
  <c r="X532" i="18"/>
  <c r="AB532" i="18" s="1"/>
  <c r="Y532" i="18"/>
  <c r="AC532" i="18"/>
  <c r="AD532" i="18"/>
  <c r="AE532" i="18" s="1"/>
  <c r="AI532" i="18" s="1"/>
  <c r="AF532" i="18"/>
  <c r="AH532" i="18"/>
  <c r="AJ532" i="18"/>
  <c r="AM532" i="18" s="1"/>
  <c r="AK532" i="18"/>
  <c r="AO532" i="18"/>
  <c r="A533" i="18"/>
  <c r="B533" i="18"/>
  <c r="D533" i="18"/>
  <c r="E533" i="18"/>
  <c r="F533" i="18"/>
  <c r="I533" i="18" s="1"/>
  <c r="J533" i="18"/>
  <c r="L533" i="18"/>
  <c r="M533" i="18" s="1"/>
  <c r="Q533" i="18" s="1"/>
  <c r="N533" i="18"/>
  <c r="P533" i="18"/>
  <c r="R533" i="18"/>
  <c r="X533" i="18"/>
  <c r="Y533" i="18" s="1"/>
  <c r="AC533" i="18" s="1"/>
  <c r="AD533" i="18"/>
  <c r="AG533" i="18" s="1"/>
  <c r="AJ533" i="18"/>
  <c r="AL533" i="18" s="1"/>
  <c r="A534" i="18"/>
  <c r="B534" i="18"/>
  <c r="D534" i="18"/>
  <c r="E534" i="18"/>
  <c r="F534" i="18"/>
  <c r="G534" i="18"/>
  <c r="K534" i="18" s="1"/>
  <c r="I534" i="18"/>
  <c r="L534" i="18"/>
  <c r="N534" i="18" s="1"/>
  <c r="O534" i="18"/>
  <c r="R534" i="18"/>
  <c r="T534" i="18" s="1"/>
  <c r="S534" i="18"/>
  <c r="W534" i="18" s="1"/>
  <c r="V534" i="18"/>
  <c r="X534" i="18"/>
  <c r="AA534" i="18" s="1"/>
  <c r="AD534" i="18"/>
  <c r="AG534" i="18" s="1"/>
  <c r="AJ534" i="18"/>
  <c r="AK534" i="18"/>
  <c r="AL534" i="18"/>
  <c r="AM534" i="18"/>
  <c r="AN534" i="18"/>
  <c r="AO534" i="18"/>
  <c r="A535" i="18"/>
  <c r="B535" i="18"/>
  <c r="D535" i="18"/>
  <c r="E535" i="18"/>
  <c r="F535" i="18"/>
  <c r="H535" i="18"/>
  <c r="L535" i="18"/>
  <c r="O535" i="18" s="1"/>
  <c r="R535" i="18"/>
  <c r="V535" i="18" s="1"/>
  <c r="X535" i="18"/>
  <c r="AA535" i="18" s="1"/>
  <c r="AD535" i="18"/>
  <c r="AE535" i="18" s="1"/>
  <c r="AI535" i="18" s="1"/>
  <c r="AF535" i="18"/>
  <c r="AH535" i="18"/>
  <c r="AJ535" i="18"/>
  <c r="A536" i="18"/>
  <c r="B536" i="18"/>
  <c r="D536" i="18"/>
  <c r="E536" i="18"/>
  <c r="F536" i="18"/>
  <c r="I536" i="18" s="1"/>
  <c r="G536" i="18"/>
  <c r="K536" i="18" s="1"/>
  <c r="H536" i="18"/>
  <c r="L536" i="18"/>
  <c r="R536" i="18"/>
  <c r="T536" i="18" s="1"/>
  <c r="S536" i="18"/>
  <c r="U536" i="18"/>
  <c r="V536" i="18"/>
  <c r="W536" i="18"/>
  <c r="X536" i="18"/>
  <c r="Y536" i="18"/>
  <c r="AB536" i="18"/>
  <c r="AC536" i="18"/>
  <c r="AD536" i="18"/>
  <c r="AE536" i="18" s="1"/>
  <c r="AI536" i="18" s="1"/>
  <c r="AF536" i="18"/>
  <c r="AG536" i="18"/>
  <c r="AH536" i="18"/>
  <c r="AJ536" i="18"/>
  <c r="AM536" i="18" s="1"/>
  <c r="AK536" i="18"/>
  <c r="AO536" i="18"/>
  <c r="A537" i="18"/>
  <c r="B537" i="18"/>
  <c r="D537" i="18"/>
  <c r="E537" i="18"/>
  <c r="F537" i="18"/>
  <c r="I537" i="18" s="1"/>
  <c r="J537" i="18"/>
  <c r="L537" i="18"/>
  <c r="M537" i="18" s="1"/>
  <c r="Q537" i="18" s="1"/>
  <c r="N537" i="18"/>
  <c r="P537" i="18"/>
  <c r="R537" i="18"/>
  <c r="X537" i="18"/>
  <c r="Y537" i="18" s="1"/>
  <c r="AC537" i="18" s="1"/>
  <c r="AD537" i="18"/>
  <c r="AG537" i="18" s="1"/>
  <c r="AJ537" i="18"/>
  <c r="AL537" i="18" s="1"/>
  <c r="A538" i="18"/>
  <c r="B538" i="18"/>
  <c r="D538" i="18"/>
  <c r="E538" i="18"/>
  <c r="F538" i="18"/>
  <c r="I538" i="18" s="1"/>
  <c r="G538" i="18"/>
  <c r="K538" i="18" s="1"/>
  <c r="L538" i="18"/>
  <c r="N538" i="18" s="1"/>
  <c r="O538" i="18"/>
  <c r="R538" i="18"/>
  <c r="T538" i="18" s="1"/>
  <c r="S538" i="18"/>
  <c r="W538" i="18" s="1"/>
  <c r="U538" i="18"/>
  <c r="V538" i="18"/>
  <c r="X538" i="18"/>
  <c r="AA538" i="18" s="1"/>
  <c r="AD538" i="18"/>
  <c r="AG538" i="18" s="1"/>
  <c r="AJ538" i="18"/>
  <c r="AL538" i="18" s="1"/>
  <c r="AK538" i="18"/>
  <c r="AM538" i="18"/>
  <c r="AN538" i="18"/>
  <c r="AO538" i="18"/>
  <c r="A539" i="18"/>
  <c r="B539" i="18"/>
  <c r="D539" i="18"/>
  <c r="E539" i="18"/>
  <c r="F539" i="18"/>
  <c r="H539" i="18"/>
  <c r="L539" i="18"/>
  <c r="O539" i="18" s="1"/>
  <c r="R539" i="18"/>
  <c r="V539" i="18" s="1"/>
  <c r="X539" i="18"/>
  <c r="AA539" i="18" s="1"/>
  <c r="AD539" i="18"/>
  <c r="AE539" i="18" s="1"/>
  <c r="AI539" i="18" s="1"/>
  <c r="AF539" i="18"/>
  <c r="AJ539" i="18"/>
  <c r="A540" i="18"/>
  <c r="B540" i="18"/>
  <c r="D540" i="18"/>
  <c r="E540" i="18"/>
  <c r="F540" i="18"/>
  <c r="I540" i="18" s="1"/>
  <c r="G540" i="18"/>
  <c r="K540" i="18" s="1"/>
  <c r="L540" i="18"/>
  <c r="R540" i="18"/>
  <c r="T540" i="18" s="1"/>
  <c r="S540" i="18"/>
  <c r="U540" i="18"/>
  <c r="V540" i="18"/>
  <c r="W540" i="18"/>
  <c r="X540" i="18"/>
  <c r="Y540" i="18"/>
  <c r="AB540" i="18"/>
  <c r="AC540" i="18"/>
  <c r="AD540" i="18"/>
  <c r="AE540" i="18" s="1"/>
  <c r="AI540" i="18" s="1"/>
  <c r="AF540" i="18"/>
  <c r="AG540" i="18"/>
  <c r="AH540" i="18"/>
  <c r="AJ540" i="18"/>
  <c r="AK540" i="18"/>
  <c r="AM540" i="18"/>
  <c r="AO540" i="18"/>
  <c r="A541" i="18"/>
  <c r="B541" i="18"/>
  <c r="D541" i="18"/>
  <c r="E541" i="18"/>
  <c r="F541" i="18"/>
  <c r="I541" i="18" s="1"/>
  <c r="J541" i="18"/>
  <c r="L541" i="18"/>
  <c r="M541" i="18" s="1"/>
  <c r="Q541" i="18" s="1"/>
  <c r="N541" i="18"/>
  <c r="R541" i="18"/>
  <c r="X541" i="18"/>
  <c r="Y541" i="18" s="1"/>
  <c r="AC541" i="18" s="1"/>
  <c r="AD541" i="18"/>
  <c r="AG541" i="18" s="1"/>
  <c r="AJ541" i="18"/>
  <c r="AL541" i="18" s="1"/>
  <c r="A542" i="18"/>
  <c r="B542" i="18"/>
  <c r="D542" i="18"/>
  <c r="E542" i="18"/>
  <c r="F542" i="18"/>
  <c r="H542" i="18" s="1"/>
  <c r="G542" i="18"/>
  <c r="K542" i="18" s="1"/>
  <c r="L542" i="18"/>
  <c r="M542" i="18" s="1"/>
  <c r="Q542" i="18" s="1"/>
  <c r="R542" i="18"/>
  <c r="T542" i="18" s="1"/>
  <c r="X542" i="18"/>
  <c r="AA542" i="18" s="1"/>
  <c r="AD542" i="18"/>
  <c r="AF542" i="18" s="1"/>
  <c r="AH542" i="18"/>
  <c r="AJ542" i="18"/>
  <c r="AL542" i="18" s="1"/>
  <c r="AK542" i="18"/>
  <c r="AM542" i="18"/>
  <c r="AN542" i="18"/>
  <c r="AO542" i="18"/>
  <c r="A543" i="18"/>
  <c r="B543" i="18"/>
  <c r="D543" i="18"/>
  <c r="E543" i="18"/>
  <c r="F543" i="18"/>
  <c r="G543" i="18" s="1"/>
  <c r="K543" i="18" s="1"/>
  <c r="L543" i="18"/>
  <c r="O543" i="18" s="1"/>
  <c r="R543" i="18"/>
  <c r="S543" i="18" s="1"/>
  <c r="W543" i="18" s="1"/>
  <c r="X543" i="18"/>
  <c r="AA543" i="18" s="1"/>
  <c r="AD543" i="18"/>
  <c r="AE543" i="18" s="1"/>
  <c r="AI543" i="18" s="1"/>
  <c r="AH543" i="18"/>
  <c r="AJ543" i="18"/>
  <c r="AM543" i="18" s="1"/>
  <c r="A544" i="18"/>
  <c r="B544" i="18"/>
  <c r="D544" i="18"/>
  <c r="E544" i="18"/>
  <c r="F544" i="18"/>
  <c r="I544" i="18" s="1"/>
  <c r="H544" i="18"/>
  <c r="L544" i="18"/>
  <c r="N544" i="18" s="1"/>
  <c r="P544" i="18"/>
  <c r="R544" i="18"/>
  <c r="S544" i="18"/>
  <c r="T544" i="18"/>
  <c r="U544" i="18"/>
  <c r="V544" i="18"/>
  <c r="W544" i="18"/>
  <c r="X544" i="18"/>
  <c r="Z544" i="18" s="1"/>
  <c r="AD544" i="18"/>
  <c r="AE544" i="18" s="1"/>
  <c r="AI544" i="18" s="1"/>
  <c r="AJ544" i="18"/>
  <c r="AL544" i="18" s="1"/>
  <c r="AK544" i="18"/>
  <c r="AO544" i="18" s="1"/>
  <c r="A545" i="18"/>
  <c r="B545" i="18"/>
  <c r="D545" i="18"/>
  <c r="E545" i="18"/>
  <c r="F545" i="18"/>
  <c r="I545" i="18" s="1"/>
  <c r="L545" i="18"/>
  <c r="M545" i="18" s="1"/>
  <c r="Q545" i="18" s="1"/>
  <c r="N545" i="18"/>
  <c r="R545" i="18"/>
  <c r="U545" i="18" s="1"/>
  <c r="X545" i="18"/>
  <c r="Y545" i="18" s="1"/>
  <c r="AC545" i="18" s="1"/>
  <c r="Z545" i="18"/>
  <c r="AD545" i="18"/>
  <c r="AG545" i="18" s="1"/>
  <c r="AJ545" i="18"/>
  <c r="AK545" i="18" s="1"/>
  <c r="AO545" i="18" s="1"/>
  <c r="A546" i="18"/>
  <c r="B546" i="18"/>
  <c r="D546" i="18"/>
  <c r="E546" i="18"/>
  <c r="F546" i="18"/>
  <c r="H546" i="18" s="1"/>
  <c r="G546" i="18"/>
  <c r="K546" i="18" s="1"/>
  <c r="I546" i="18"/>
  <c r="L546" i="18"/>
  <c r="M546" i="18" s="1"/>
  <c r="Q546" i="18" s="1"/>
  <c r="R546" i="18"/>
  <c r="T546" i="18" s="1"/>
  <c r="U546" i="18"/>
  <c r="X546" i="18"/>
  <c r="AA546" i="18" s="1"/>
  <c r="Z546" i="18"/>
  <c r="AD546" i="18"/>
  <c r="AF546" i="18" s="1"/>
  <c r="AH546" i="18"/>
  <c r="AJ546" i="18"/>
  <c r="AK546" i="18"/>
  <c r="AL546" i="18"/>
  <c r="AM546" i="18"/>
  <c r="AN546" i="18"/>
  <c r="AO546" i="18"/>
  <c r="A547" i="18"/>
  <c r="B547" i="18"/>
  <c r="D547" i="18"/>
  <c r="E547" i="18"/>
  <c r="F547" i="18"/>
  <c r="G547" i="18" s="1"/>
  <c r="K547" i="18" s="1"/>
  <c r="L547" i="18"/>
  <c r="O547" i="18" s="1"/>
  <c r="R547" i="18"/>
  <c r="S547" i="18" s="1"/>
  <c r="W547" i="18" s="1"/>
  <c r="X547" i="18"/>
  <c r="AA547" i="18" s="1"/>
  <c r="AD547" i="18"/>
  <c r="AE547" i="18" s="1"/>
  <c r="AI547" i="18" s="1"/>
  <c r="AJ547" i="18"/>
  <c r="AM547" i="18" s="1"/>
  <c r="A548" i="18"/>
  <c r="B548" i="18"/>
  <c r="D548" i="18"/>
  <c r="E548" i="18"/>
  <c r="F548" i="18"/>
  <c r="I548" i="18" s="1"/>
  <c r="L548" i="18"/>
  <c r="N548" i="18" s="1"/>
  <c r="P548" i="18"/>
  <c r="R548" i="18"/>
  <c r="T548" i="18" s="1"/>
  <c r="S548" i="18"/>
  <c r="U548" i="18"/>
  <c r="V548" i="18"/>
  <c r="W548" i="18"/>
  <c r="X548" i="18"/>
  <c r="Z548" i="18" s="1"/>
  <c r="AD548" i="18"/>
  <c r="AE548" i="18" s="1"/>
  <c r="AI548" i="18" s="1"/>
  <c r="AH548" i="18"/>
  <c r="AJ548" i="18"/>
  <c r="AL548" i="18" s="1"/>
  <c r="AK548" i="18"/>
  <c r="AO548" i="18" s="1"/>
  <c r="AM548" i="18"/>
  <c r="A549" i="18"/>
  <c r="B549" i="18"/>
  <c r="D549" i="18"/>
  <c r="E549" i="18"/>
  <c r="F549" i="18"/>
  <c r="I549" i="18" s="1"/>
  <c r="L549" i="18"/>
  <c r="M549" i="18" s="1"/>
  <c r="Q549" i="18" s="1"/>
  <c r="N549" i="18"/>
  <c r="P549" i="18"/>
  <c r="R549" i="18"/>
  <c r="U549" i="18" s="1"/>
  <c r="X549" i="18"/>
  <c r="Y549" i="18" s="1"/>
  <c r="AC549" i="18" s="1"/>
  <c r="Z549" i="18"/>
  <c r="AB549" i="18"/>
  <c r="AD549" i="18"/>
  <c r="AG549" i="18" s="1"/>
  <c r="AJ549" i="18"/>
  <c r="AK549" i="18" s="1"/>
  <c r="AO549" i="18" s="1"/>
  <c r="A550" i="18"/>
  <c r="B550" i="18"/>
  <c r="D550" i="18"/>
  <c r="E550" i="18"/>
  <c r="F550" i="18"/>
  <c r="H550" i="18" s="1"/>
  <c r="G550" i="18"/>
  <c r="K550" i="18" s="1"/>
  <c r="L550" i="18"/>
  <c r="M550" i="18" s="1"/>
  <c r="Q550" i="18" s="1"/>
  <c r="R550" i="18"/>
  <c r="T550" i="18" s="1"/>
  <c r="X550" i="18"/>
  <c r="AA550" i="18" s="1"/>
  <c r="AD550" i="18"/>
  <c r="AF550" i="18" s="1"/>
  <c r="AH550" i="18"/>
  <c r="AJ550" i="18"/>
  <c r="AL550" i="18" s="1"/>
  <c r="AK550" i="18"/>
  <c r="AM550" i="18"/>
  <c r="AN550" i="18"/>
  <c r="AO550" i="18"/>
  <c r="A551" i="18"/>
  <c r="B551" i="18"/>
  <c r="D551" i="18"/>
  <c r="E551" i="18"/>
  <c r="F551" i="18"/>
  <c r="G551" i="18" s="1"/>
  <c r="K551" i="18" s="1"/>
  <c r="L551" i="18"/>
  <c r="O551" i="18" s="1"/>
  <c r="R551" i="18"/>
  <c r="S551" i="18" s="1"/>
  <c r="W551" i="18" s="1"/>
  <c r="X551" i="18"/>
  <c r="AA551" i="18" s="1"/>
  <c r="AD551" i="18"/>
  <c r="AE551" i="18" s="1"/>
  <c r="AI551" i="18" s="1"/>
  <c r="AH551" i="18"/>
  <c r="AJ551" i="18"/>
  <c r="AM551" i="18" s="1"/>
  <c r="A552" i="18"/>
  <c r="B552" i="18"/>
  <c r="D552" i="18"/>
  <c r="E552" i="18"/>
  <c r="F552" i="18"/>
  <c r="I552" i="18" s="1"/>
  <c r="H552" i="18"/>
  <c r="L552" i="18"/>
  <c r="N552" i="18" s="1"/>
  <c r="P552" i="18"/>
  <c r="R552" i="18"/>
  <c r="S552" i="18"/>
  <c r="T552" i="18"/>
  <c r="U552" i="18"/>
  <c r="V552" i="18"/>
  <c r="W552" i="18"/>
  <c r="X552" i="18"/>
  <c r="Z552" i="18" s="1"/>
  <c r="AD552" i="18"/>
  <c r="AE552" i="18" s="1"/>
  <c r="AI552" i="18" s="1"/>
  <c r="AJ552" i="18"/>
  <c r="AL552" i="18" s="1"/>
  <c r="AK552" i="18"/>
  <c r="AO552" i="18" s="1"/>
  <c r="A553" i="18"/>
  <c r="B553" i="18"/>
  <c r="D553" i="18"/>
  <c r="E553" i="18"/>
  <c r="F553" i="18"/>
  <c r="I553" i="18" s="1"/>
  <c r="L553" i="18"/>
  <c r="M553" i="18" s="1"/>
  <c r="Q553" i="18" s="1"/>
  <c r="N553" i="18"/>
  <c r="R553" i="18"/>
  <c r="U553" i="18" s="1"/>
  <c r="X553" i="18"/>
  <c r="Y553" i="18" s="1"/>
  <c r="AC553" i="18" s="1"/>
  <c r="Z553" i="18"/>
  <c r="AD553" i="18"/>
  <c r="AG553" i="18" s="1"/>
  <c r="AJ553" i="18"/>
  <c r="AK553" i="18" s="1"/>
  <c r="AO553" i="18" s="1"/>
  <c r="A554" i="18"/>
  <c r="B554" i="18"/>
  <c r="D554" i="18"/>
  <c r="E554" i="18"/>
  <c r="F554" i="18"/>
  <c r="H554" i="18" s="1"/>
  <c r="G554" i="18"/>
  <c r="K554" i="18" s="1"/>
  <c r="I554" i="18"/>
  <c r="L554" i="18"/>
  <c r="M554" i="18" s="1"/>
  <c r="Q554" i="18" s="1"/>
  <c r="R554" i="18"/>
  <c r="T554" i="18" s="1"/>
  <c r="U554" i="18"/>
  <c r="X554" i="18"/>
  <c r="AA554" i="18" s="1"/>
  <c r="Z554" i="18"/>
  <c r="AD554" i="18"/>
  <c r="AF554" i="18" s="1"/>
  <c r="AH554" i="18"/>
  <c r="AJ554" i="18"/>
  <c r="AK554" i="18"/>
  <c r="AL554" i="18"/>
  <c r="AM554" i="18"/>
  <c r="AN554" i="18"/>
  <c r="AO554" i="18"/>
  <c r="A555" i="18"/>
  <c r="B555" i="18"/>
  <c r="D555" i="18"/>
  <c r="E555" i="18"/>
  <c r="F555" i="18"/>
  <c r="G555" i="18" s="1"/>
  <c r="K555" i="18" s="1"/>
  <c r="L555" i="18"/>
  <c r="O555" i="18" s="1"/>
  <c r="R555" i="18"/>
  <c r="S555" i="18" s="1"/>
  <c r="W555" i="18" s="1"/>
  <c r="X555" i="18"/>
  <c r="AA555" i="18" s="1"/>
  <c r="AD555" i="18"/>
  <c r="AE555" i="18" s="1"/>
  <c r="AI555" i="18" s="1"/>
  <c r="AJ555" i="18"/>
  <c r="AM555" i="18" s="1"/>
  <c r="A556" i="18"/>
  <c r="B556" i="18"/>
  <c r="D556" i="18"/>
  <c r="E556" i="18"/>
  <c r="F556" i="18"/>
  <c r="I556" i="18" s="1"/>
  <c r="L556" i="18"/>
  <c r="N556" i="18" s="1"/>
  <c r="P556" i="18"/>
  <c r="R556" i="18"/>
  <c r="T556" i="18" s="1"/>
  <c r="S556" i="18"/>
  <c r="U556" i="18"/>
  <c r="V556" i="18"/>
  <c r="W556" i="18"/>
  <c r="X556" i="18"/>
  <c r="Z556" i="18" s="1"/>
  <c r="AD556" i="18"/>
  <c r="AE556" i="18" s="1"/>
  <c r="AI556" i="18" s="1"/>
  <c r="AH556" i="18"/>
  <c r="AJ556" i="18"/>
  <c r="AL556" i="18" s="1"/>
  <c r="AK556" i="18"/>
  <c r="AO556" i="18" s="1"/>
  <c r="AM556" i="18"/>
  <c r="A557" i="18"/>
  <c r="B557" i="18"/>
  <c r="D557" i="18"/>
  <c r="E557" i="18"/>
  <c r="F557" i="18"/>
  <c r="L557" i="18"/>
  <c r="M557" i="18" s="1"/>
  <c r="Q557" i="18" s="1"/>
  <c r="N557" i="18"/>
  <c r="P557" i="18"/>
  <c r="R557" i="18"/>
  <c r="U557" i="18" s="1"/>
  <c r="X557" i="18"/>
  <c r="Y557" i="18" s="1"/>
  <c r="AC557" i="18" s="1"/>
  <c r="Z557" i="18"/>
  <c r="AB557" i="18"/>
  <c r="AD557" i="18"/>
  <c r="AG557" i="18" s="1"/>
  <c r="AJ557" i="18"/>
  <c r="A558" i="18"/>
  <c r="B558" i="18"/>
  <c r="D558" i="18"/>
  <c r="E558" i="18"/>
  <c r="F558" i="18"/>
  <c r="H558" i="18" s="1"/>
  <c r="G558" i="18"/>
  <c r="K558" i="18" s="1"/>
  <c r="L558" i="18"/>
  <c r="P558" i="18" s="1"/>
  <c r="R558" i="18"/>
  <c r="T558" i="18" s="1"/>
  <c r="S558" i="18"/>
  <c r="W558" i="18" s="1"/>
  <c r="V558" i="18"/>
  <c r="X558" i="18"/>
  <c r="AA558" i="18" s="1"/>
  <c r="Y558" i="18"/>
  <c r="AC558" i="18" s="1"/>
  <c r="AB558" i="18"/>
  <c r="AD558" i="18"/>
  <c r="AF558" i="18" s="1"/>
  <c r="AJ558" i="18"/>
  <c r="AK558" i="18" s="1"/>
  <c r="AO558" i="18" s="1"/>
  <c r="AL558" i="18"/>
  <c r="AN558" i="18"/>
  <c r="A559" i="18"/>
  <c r="B559" i="18"/>
  <c r="D559" i="18"/>
  <c r="E559" i="18"/>
  <c r="F559" i="18"/>
  <c r="L559" i="18"/>
  <c r="O559" i="18" s="1"/>
  <c r="P559" i="18"/>
  <c r="R559" i="18"/>
  <c r="S559" i="18" s="1"/>
  <c r="W559" i="18" s="1"/>
  <c r="X559" i="18"/>
  <c r="AD559" i="18"/>
  <c r="AE559" i="18" s="1"/>
  <c r="AI559" i="18" s="1"/>
  <c r="AF559" i="18"/>
  <c r="AH559" i="18"/>
  <c r="AJ559" i="18"/>
  <c r="AM559" i="18" s="1"/>
  <c r="A560" i="18"/>
  <c r="B560" i="18"/>
  <c r="D560" i="18"/>
  <c r="E560" i="18"/>
  <c r="F560" i="18"/>
  <c r="I560" i="18" s="1"/>
  <c r="G560" i="18"/>
  <c r="K560" i="18" s="1"/>
  <c r="H560" i="18"/>
  <c r="J560" i="18"/>
  <c r="L560" i="18"/>
  <c r="N560" i="18" s="1"/>
  <c r="R560" i="18"/>
  <c r="T560" i="18" s="1"/>
  <c r="V560" i="18"/>
  <c r="X560" i="18"/>
  <c r="AD560" i="18"/>
  <c r="AE560" i="18" s="1"/>
  <c r="AI560" i="18" s="1"/>
  <c r="AG560" i="18"/>
  <c r="AJ560" i="18"/>
  <c r="AL560" i="18" s="1"/>
  <c r="AM560" i="18"/>
  <c r="A561" i="18"/>
  <c r="B561" i="18"/>
  <c r="D561" i="18"/>
  <c r="E561" i="18"/>
  <c r="F561" i="18"/>
  <c r="L561" i="18"/>
  <c r="M561" i="18" s="1"/>
  <c r="Q561" i="18" s="1"/>
  <c r="P561" i="18"/>
  <c r="R561" i="18"/>
  <c r="U561" i="18" s="1"/>
  <c r="X561" i="18"/>
  <c r="Y561" i="18" s="1"/>
  <c r="AC561" i="18" s="1"/>
  <c r="AB561" i="18"/>
  <c r="AD561" i="18"/>
  <c r="AG561" i="18" s="1"/>
  <c r="AH561" i="18"/>
  <c r="AJ561" i="18"/>
  <c r="A562" i="18"/>
  <c r="B562" i="18"/>
  <c r="D562" i="18"/>
  <c r="E562" i="18"/>
  <c r="F562" i="18"/>
  <c r="H562" i="18" s="1"/>
  <c r="L562" i="18"/>
  <c r="P562" i="18" s="1"/>
  <c r="R562" i="18"/>
  <c r="T562" i="18" s="1"/>
  <c r="X562" i="18"/>
  <c r="AA562" i="18" s="1"/>
  <c r="AD562" i="18"/>
  <c r="AF562" i="18" s="1"/>
  <c r="AJ562" i="18"/>
  <c r="AK562" i="18" s="1"/>
  <c r="AO562" i="18" s="1"/>
  <c r="AL562" i="18"/>
  <c r="AN562" i="18"/>
  <c r="A563" i="18"/>
  <c r="B563" i="18"/>
  <c r="D563" i="18"/>
  <c r="E563" i="18"/>
  <c r="F563" i="18"/>
  <c r="L563" i="18"/>
  <c r="O563" i="18" s="1"/>
  <c r="P563" i="18"/>
  <c r="R563" i="18"/>
  <c r="S563" i="18" s="1"/>
  <c r="W563" i="18" s="1"/>
  <c r="X563" i="18"/>
  <c r="AD563" i="18"/>
  <c r="AE563" i="18" s="1"/>
  <c r="AI563" i="18" s="1"/>
  <c r="AF563" i="18"/>
  <c r="AH563" i="18"/>
  <c r="AJ563" i="18"/>
  <c r="AM563" i="18" s="1"/>
  <c r="A564" i="18"/>
  <c r="B564" i="18"/>
  <c r="D564" i="18"/>
  <c r="E564" i="18"/>
  <c r="F564" i="18"/>
  <c r="I564" i="18" s="1"/>
  <c r="G564" i="18"/>
  <c r="K564" i="18" s="1"/>
  <c r="H564" i="18"/>
  <c r="J564" i="18"/>
  <c r="L564" i="18"/>
  <c r="N564" i="18" s="1"/>
  <c r="R564" i="18"/>
  <c r="T564" i="18" s="1"/>
  <c r="V564" i="18"/>
  <c r="X564" i="18"/>
  <c r="AD564" i="18"/>
  <c r="AE564" i="18" s="1"/>
  <c r="AI564" i="18" s="1"/>
  <c r="AG564" i="18"/>
  <c r="AJ564" i="18"/>
  <c r="AL564" i="18" s="1"/>
  <c r="AM564" i="18"/>
  <c r="A565" i="18"/>
  <c r="B565" i="18"/>
  <c r="D565" i="18"/>
  <c r="E565" i="18"/>
  <c r="F565" i="18"/>
  <c r="L565" i="18"/>
  <c r="M565" i="18" s="1"/>
  <c r="Q565" i="18" s="1"/>
  <c r="P565" i="18"/>
  <c r="R565" i="18"/>
  <c r="U565" i="18" s="1"/>
  <c r="X565" i="18"/>
  <c r="Y565" i="18" s="1"/>
  <c r="AC565" i="18" s="1"/>
  <c r="AB565" i="18"/>
  <c r="AD565" i="18"/>
  <c r="AG565" i="18" s="1"/>
  <c r="AH565" i="18"/>
  <c r="AJ565" i="18"/>
  <c r="A566" i="18"/>
  <c r="B566" i="18"/>
  <c r="D566" i="18"/>
  <c r="E566" i="18"/>
  <c r="F566" i="18"/>
  <c r="H566" i="18" s="1"/>
  <c r="L566" i="18"/>
  <c r="P566" i="18" s="1"/>
  <c r="R566" i="18"/>
  <c r="T566" i="18" s="1"/>
  <c r="X566" i="18"/>
  <c r="AA566" i="18" s="1"/>
  <c r="AD566" i="18"/>
  <c r="AF566" i="18" s="1"/>
  <c r="AH566" i="18"/>
  <c r="AJ566" i="18"/>
  <c r="AL566" i="18" s="1"/>
  <c r="AK566" i="18"/>
  <c r="AM566" i="18"/>
  <c r="AN566" i="18"/>
  <c r="AO566" i="18"/>
  <c r="A567" i="18"/>
  <c r="B567" i="18"/>
  <c r="D567" i="18"/>
  <c r="E567" i="18"/>
  <c r="F567" i="18"/>
  <c r="L567" i="18"/>
  <c r="O567" i="18" s="1"/>
  <c r="R567" i="18"/>
  <c r="S567" i="18" s="1"/>
  <c r="W567" i="18" s="1"/>
  <c r="X567" i="18"/>
  <c r="AD567" i="18"/>
  <c r="AE567" i="18" s="1"/>
  <c r="AI567" i="18" s="1"/>
  <c r="AH567" i="18"/>
  <c r="AJ567" i="18"/>
  <c r="AM567" i="18" s="1"/>
  <c r="A568" i="18"/>
  <c r="B568" i="18"/>
  <c r="D568" i="18"/>
  <c r="E568" i="18"/>
  <c r="F568" i="18"/>
  <c r="I568" i="18" s="1"/>
  <c r="H568" i="18"/>
  <c r="L568" i="18"/>
  <c r="N568" i="18" s="1"/>
  <c r="P568" i="18"/>
  <c r="R568" i="18"/>
  <c r="S568" i="18"/>
  <c r="T568" i="18"/>
  <c r="U568" i="18"/>
  <c r="V568" i="18"/>
  <c r="W568" i="18"/>
  <c r="X568" i="18"/>
  <c r="AD568" i="18"/>
  <c r="AE568" i="18" s="1"/>
  <c r="AI568" i="18" s="1"/>
  <c r="AJ568" i="18"/>
  <c r="AL568" i="18" s="1"/>
  <c r="AK568" i="18"/>
  <c r="AO568" i="18" s="1"/>
  <c r="A569" i="18"/>
  <c r="B569" i="18"/>
  <c r="D569" i="18"/>
  <c r="E569" i="18"/>
  <c r="F569" i="18"/>
  <c r="L569" i="18"/>
  <c r="M569" i="18" s="1"/>
  <c r="Q569" i="18" s="1"/>
  <c r="N569" i="18"/>
  <c r="R569" i="18"/>
  <c r="U569" i="18" s="1"/>
  <c r="X569" i="18"/>
  <c r="Y569" i="18" s="1"/>
  <c r="AC569" i="18" s="1"/>
  <c r="Z569" i="18"/>
  <c r="AD569" i="18"/>
  <c r="AG569" i="18" s="1"/>
  <c r="AJ569" i="18"/>
  <c r="A570" i="18"/>
  <c r="B570" i="18"/>
  <c r="D570" i="18"/>
  <c r="E570" i="18"/>
  <c r="F570" i="18"/>
  <c r="H570" i="18" s="1"/>
  <c r="G570" i="18"/>
  <c r="K570" i="18" s="1"/>
  <c r="I570" i="18"/>
  <c r="L570" i="18"/>
  <c r="P570" i="18" s="1"/>
  <c r="R570" i="18"/>
  <c r="T570" i="18" s="1"/>
  <c r="U570" i="18"/>
  <c r="X570" i="18"/>
  <c r="AA570" i="18" s="1"/>
  <c r="Z570" i="18"/>
  <c r="AD570" i="18"/>
  <c r="AF570" i="18" s="1"/>
  <c r="AH570" i="18"/>
  <c r="AJ570" i="18"/>
  <c r="AK570" i="18"/>
  <c r="AL570" i="18"/>
  <c r="AM570" i="18"/>
  <c r="AN570" i="18"/>
  <c r="AO570" i="18"/>
  <c r="A571" i="18"/>
  <c r="B571" i="18"/>
  <c r="D571" i="18"/>
  <c r="E571" i="18"/>
  <c r="F571" i="18"/>
  <c r="L571" i="18"/>
  <c r="O571" i="18" s="1"/>
  <c r="R571" i="18"/>
  <c r="S571" i="18" s="1"/>
  <c r="W571" i="18" s="1"/>
  <c r="X571" i="18"/>
  <c r="AD571" i="18"/>
  <c r="AE571" i="18" s="1"/>
  <c r="AI571" i="18" s="1"/>
  <c r="AJ571" i="18"/>
  <c r="AM571" i="18" s="1"/>
  <c r="A572" i="18"/>
  <c r="B572" i="18"/>
  <c r="D572" i="18"/>
  <c r="E572" i="18"/>
  <c r="F572" i="18"/>
  <c r="I572" i="18" s="1"/>
  <c r="L572" i="18"/>
  <c r="N572" i="18" s="1"/>
  <c r="R572" i="18"/>
  <c r="S572" i="18" s="1"/>
  <c r="W572" i="18" s="1"/>
  <c r="T572" i="18"/>
  <c r="V572" i="18"/>
  <c r="X572" i="18"/>
  <c r="AD572" i="18"/>
  <c r="AE572" i="18" s="1"/>
  <c r="AI572" i="18" s="1"/>
  <c r="AG572" i="18"/>
  <c r="AH572" i="18"/>
  <c r="AJ572" i="18"/>
  <c r="AL572" i="18" s="1"/>
  <c r="A573" i="18"/>
  <c r="B573" i="18"/>
  <c r="D573" i="18"/>
  <c r="E573" i="18"/>
  <c r="F573" i="18"/>
  <c r="L573" i="18"/>
  <c r="M573" i="18" s="1"/>
  <c r="Q573" i="18" s="1"/>
  <c r="R573" i="18"/>
  <c r="U573" i="18" s="1"/>
  <c r="X573" i="18"/>
  <c r="Y573" i="18" s="1"/>
  <c r="AC573" i="18" s="1"/>
  <c r="AD573" i="18"/>
  <c r="AG573" i="18" s="1"/>
  <c r="AH573" i="18"/>
  <c r="AJ573" i="18"/>
  <c r="A574" i="18"/>
  <c r="B574" i="18"/>
  <c r="D574" i="18"/>
  <c r="E574" i="18"/>
  <c r="F574" i="18"/>
  <c r="H574" i="18" s="1"/>
  <c r="I574" i="18"/>
  <c r="L574" i="18"/>
  <c r="P574" i="18" s="1"/>
  <c r="R574" i="18"/>
  <c r="T574" i="18" s="1"/>
  <c r="U574" i="18"/>
  <c r="X574" i="18"/>
  <c r="AA574" i="18" s="1"/>
  <c r="Z574" i="18"/>
  <c r="AD574" i="18"/>
  <c r="AF574" i="18" s="1"/>
  <c r="AH574" i="18"/>
  <c r="AJ574" i="18"/>
  <c r="AK574" i="18"/>
  <c r="AL574" i="18"/>
  <c r="AM574" i="18"/>
  <c r="AN574" i="18"/>
  <c r="AO574" i="18"/>
  <c r="A575" i="18"/>
  <c r="B575" i="18"/>
  <c r="D575" i="18"/>
  <c r="E575" i="18"/>
  <c r="F575" i="18"/>
  <c r="L575" i="18"/>
  <c r="O575" i="18" s="1"/>
  <c r="R575" i="18"/>
  <c r="S575" i="18" s="1"/>
  <c r="W575" i="18" s="1"/>
  <c r="X575" i="18"/>
  <c r="AD575" i="18"/>
  <c r="AE575" i="18" s="1"/>
  <c r="AI575" i="18" s="1"/>
  <c r="AJ575" i="18"/>
  <c r="AM575" i="18" s="1"/>
  <c r="A576" i="18"/>
  <c r="B576" i="18"/>
  <c r="D576" i="18"/>
  <c r="E576" i="18"/>
  <c r="F576" i="18"/>
  <c r="I576" i="18" s="1"/>
  <c r="L576" i="18"/>
  <c r="N576" i="18" s="1"/>
  <c r="P576" i="18"/>
  <c r="R576" i="18"/>
  <c r="T576" i="18" s="1"/>
  <c r="S576" i="18"/>
  <c r="U576" i="18"/>
  <c r="V576" i="18"/>
  <c r="W576" i="18"/>
  <c r="X576" i="18"/>
  <c r="AD576" i="18"/>
  <c r="AE576" i="18" s="1"/>
  <c r="AI576" i="18" s="1"/>
  <c r="AH576" i="18"/>
  <c r="AJ576" i="18"/>
  <c r="AL576" i="18" s="1"/>
  <c r="AK576" i="18"/>
  <c r="AO576" i="18" s="1"/>
  <c r="AM576" i="18"/>
  <c r="A577" i="18"/>
  <c r="B577" i="18"/>
  <c r="D577" i="18"/>
  <c r="E577" i="18"/>
  <c r="F577" i="18"/>
  <c r="L577" i="18"/>
  <c r="M577" i="18" s="1"/>
  <c r="Q577" i="18" s="1"/>
  <c r="N577" i="18"/>
  <c r="P577" i="18"/>
  <c r="R577" i="18"/>
  <c r="V577" i="18" s="1"/>
  <c r="X577" i="18"/>
  <c r="Y577" i="18" s="1"/>
  <c r="AC577" i="18" s="1"/>
  <c r="Z577" i="18"/>
  <c r="AB577" i="18"/>
  <c r="AD577" i="18"/>
  <c r="AH577" i="18" s="1"/>
  <c r="AJ577" i="18"/>
  <c r="AK577" i="18" s="1"/>
  <c r="AO577" i="18" s="1"/>
  <c r="AL577" i="18"/>
  <c r="AN577" i="18"/>
  <c r="A578" i="18"/>
  <c r="B578" i="18"/>
  <c r="D578" i="18"/>
  <c r="E578" i="18"/>
  <c r="F578" i="18"/>
  <c r="H578" i="18" s="1"/>
  <c r="L578" i="18"/>
  <c r="O578" i="18" s="1"/>
  <c r="R578" i="18"/>
  <c r="T578" i="18" s="1"/>
  <c r="X578" i="18"/>
  <c r="Y578" i="18" s="1"/>
  <c r="AC578" i="18" s="1"/>
  <c r="Z578" i="18"/>
  <c r="AB578" i="18"/>
  <c r="AD578" i="18"/>
  <c r="AJ578" i="18"/>
  <c r="AK578" i="18" s="1"/>
  <c r="AO578" i="18" s="1"/>
  <c r="AM578" i="18"/>
  <c r="AN578" i="18"/>
  <c r="A579" i="18"/>
  <c r="B579" i="18"/>
  <c r="D579" i="18"/>
  <c r="E579" i="18"/>
  <c r="F579" i="18"/>
  <c r="G579" i="18" s="1"/>
  <c r="K579" i="18" s="1"/>
  <c r="L579" i="18"/>
  <c r="R579" i="18"/>
  <c r="S579" i="18" s="1"/>
  <c r="W579" i="18" s="1"/>
  <c r="X579" i="18"/>
  <c r="AB579" i="18"/>
  <c r="AD579" i="18"/>
  <c r="AJ579" i="18"/>
  <c r="AN579" i="18" s="1"/>
  <c r="A580" i="18"/>
  <c r="B580" i="18"/>
  <c r="D580" i="18"/>
  <c r="E580" i="18"/>
  <c r="F580" i="18"/>
  <c r="J580" i="18" s="1"/>
  <c r="L580" i="18"/>
  <c r="N580" i="18" s="1"/>
  <c r="R580" i="18"/>
  <c r="U580" i="18" s="1"/>
  <c r="X580" i="18"/>
  <c r="Z580" i="18" s="1"/>
  <c r="AB580" i="18"/>
  <c r="AD580" i="18"/>
  <c r="AF580" i="18" s="1"/>
  <c r="AE580" i="18"/>
  <c r="AG580" i="18"/>
  <c r="AH580" i="18"/>
  <c r="AI580" i="18"/>
  <c r="AJ580" i="18"/>
  <c r="A581" i="18"/>
  <c r="B581" i="18"/>
  <c r="D581" i="18"/>
  <c r="E581" i="18"/>
  <c r="F581" i="18"/>
  <c r="J581" i="18" s="1"/>
  <c r="L581" i="18"/>
  <c r="M581" i="18" s="1"/>
  <c r="Q581" i="18" s="1"/>
  <c r="N581" i="18"/>
  <c r="R581" i="18"/>
  <c r="V581" i="18" s="1"/>
  <c r="X581" i="18"/>
  <c r="Y581" i="18" s="1"/>
  <c r="AC581" i="18" s="1"/>
  <c r="Z581" i="18"/>
  <c r="AD581" i="18"/>
  <c r="AJ581" i="18"/>
  <c r="AK581" i="18" s="1"/>
  <c r="AO581" i="18" s="1"/>
  <c r="AL581" i="18"/>
  <c r="A582" i="18"/>
  <c r="B582" i="18"/>
  <c r="D582" i="18"/>
  <c r="E582" i="18"/>
  <c r="F582" i="18"/>
  <c r="H582" i="18" s="1"/>
  <c r="I582" i="18"/>
  <c r="L582" i="18"/>
  <c r="O582" i="18" s="1"/>
  <c r="N582" i="18"/>
  <c r="R582" i="18"/>
  <c r="T582" i="18" s="1"/>
  <c r="V582" i="18"/>
  <c r="X582" i="18"/>
  <c r="Y582" i="18"/>
  <c r="Z582" i="18"/>
  <c r="AA582" i="18"/>
  <c r="AB582" i="18"/>
  <c r="AC582" i="18"/>
  <c r="AD582" i="18"/>
  <c r="AJ582" i="18"/>
  <c r="AK582" i="18" s="1"/>
  <c r="AO582" i="18" s="1"/>
  <c r="A583" i="18"/>
  <c r="B583" i="18"/>
  <c r="D583" i="18"/>
  <c r="E583" i="18"/>
  <c r="F583" i="18"/>
  <c r="G583" i="18" s="1"/>
  <c r="K583" i="18" s="1"/>
  <c r="H583" i="18"/>
  <c r="L583" i="18"/>
  <c r="P583" i="18" s="1"/>
  <c r="R583" i="18"/>
  <c r="X583" i="18"/>
  <c r="AB583" i="18" s="1"/>
  <c r="AD583" i="18"/>
  <c r="AJ583" i="18"/>
  <c r="AN583" i="18"/>
  <c r="A584" i="18"/>
  <c r="B584" i="18"/>
  <c r="D584" i="18"/>
  <c r="E584" i="18"/>
  <c r="F584" i="18"/>
  <c r="G584" i="18" s="1"/>
  <c r="K584" i="18" s="1"/>
  <c r="I584" i="18"/>
  <c r="J584" i="18"/>
  <c r="L584" i="18"/>
  <c r="N584" i="18" s="1"/>
  <c r="R584" i="18"/>
  <c r="V584" i="18"/>
  <c r="X584" i="18"/>
  <c r="Z584" i="18" s="1"/>
  <c r="Y584" i="18"/>
  <c r="AC584" i="18" s="1"/>
  <c r="AA584" i="18"/>
  <c r="AB584" i="18"/>
  <c r="AD584" i="18"/>
  <c r="AG584" i="18" s="1"/>
  <c r="AE584" i="18"/>
  <c r="AI584" i="18" s="1"/>
  <c r="AF584" i="18"/>
  <c r="AH584" i="18"/>
  <c r="AJ584" i="18"/>
  <c r="AL584" i="18" s="1"/>
  <c r="A585" i="18"/>
  <c r="B585" i="18"/>
  <c r="D585" i="18"/>
  <c r="E585" i="18"/>
  <c r="F585" i="18"/>
  <c r="J585" i="18" s="1"/>
  <c r="L585" i="18"/>
  <c r="R585" i="18"/>
  <c r="X585" i="18"/>
  <c r="AD585" i="18"/>
  <c r="AH585" i="18"/>
  <c r="AJ585" i="18"/>
  <c r="AK585" i="18" s="1"/>
  <c r="AO585" i="18" s="1"/>
  <c r="A586" i="18"/>
  <c r="B586" i="18"/>
  <c r="D586" i="18"/>
  <c r="E586" i="18"/>
  <c r="F586" i="18"/>
  <c r="L586" i="18"/>
  <c r="M586" i="18" s="1"/>
  <c r="Q586" i="18" s="1"/>
  <c r="O586" i="18"/>
  <c r="P586" i="18"/>
  <c r="R586" i="18"/>
  <c r="T586" i="18" s="1"/>
  <c r="X586" i="18"/>
  <c r="AB586" i="18" s="1"/>
  <c r="AD586" i="18"/>
  <c r="AF586" i="18" s="1"/>
  <c r="AJ586" i="18"/>
  <c r="AM586" i="18" s="1"/>
  <c r="A587" i="18"/>
  <c r="B587" i="18"/>
  <c r="D587" i="18"/>
  <c r="E587" i="18"/>
  <c r="F587" i="18"/>
  <c r="G587" i="18" s="1"/>
  <c r="K587" i="18" s="1"/>
  <c r="L587" i="18"/>
  <c r="P587" i="18" s="1"/>
  <c r="R587" i="18"/>
  <c r="S587" i="18" s="1"/>
  <c r="W587" i="18" s="1"/>
  <c r="X587" i="18"/>
  <c r="AB587" i="18" s="1"/>
  <c r="AD587" i="18"/>
  <c r="AE587" i="18" s="1"/>
  <c r="AI587" i="18" s="1"/>
  <c r="AF587" i="18"/>
  <c r="AH587" i="18"/>
  <c r="AJ587" i="18"/>
  <c r="A588" i="18"/>
  <c r="B588" i="18"/>
  <c r="D588" i="18"/>
  <c r="E588" i="18"/>
  <c r="F588" i="18"/>
  <c r="G588" i="18"/>
  <c r="H588" i="18"/>
  <c r="I588" i="18"/>
  <c r="J588" i="18"/>
  <c r="K588" i="18"/>
  <c r="L588" i="18"/>
  <c r="R588" i="18"/>
  <c r="S588" i="18" s="1"/>
  <c r="W588" i="18" s="1"/>
  <c r="X588" i="18"/>
  <c r="Z588" i="18" s="1"/>
  <c r="Y588" i="18"/>
  <c r="AC588" i="18" s="1"/>
  <c r="AD588" i="18"/>
  <c r="AH588" i="18" s="1"/>
  <c r="AJ588" i="18"/>
  <c r="AL588" i="18" s="1"/>
  <c r="AK588" i="18"/>
  <c r="AO588" i="18" s="1"/>
  <c r="AN588" i="18"/>
  <c r="A589" i="18"/>
  <c r="B589" i="18"/>
  <c r="D589" i="18"/>
  <c r="E589" i="18"/>
  <c r="F589" i="18"/>
  <c r="L589" i="18"/>
  <c r="R589" i="18"/>
  <c r="V589" i="18"/>
  <c r="X589" i="18"/>
  <c r="Y589" i="18" s="1"/>
  <c r="AC589" i="18" s="1"/>
  <c r="AD589" i="18"/>
  <c r="AH589" i="18" s="1"/>
  <c r="AJ589" i="18"/>
  <c r="AK589" i="18" s="1"/>
  <c r="AO589" i="18" s="1"/>
  <c r="A590" i="18"/>
  <c r="B590" i="18"/>
  <c r="D590" i="18"/>
  <c r="E590" i="18"/>
  <c r="F590" i="18"/>
  <c r="L590" i="18"/>
  <c r="M590" i="18" s="1"/>
  <c r="Q590" i="18" s="1"/>
  <c r="O590" i="18"/>
  <c r="R590" i="18"/>
  <c r="T590" i="18" s="1"/>
  <c r="U590" i="18"/>
  <c r="X590" i="18"/>
  <c r="AB590" i="18" s="1"/>
  <c r="AD590" i="18"/>
  <c r="AF590" i="18" s="1"/>
  <c r="AG590" i="18"/>
  <c r="AJ590" i="18"/>
  <c r="AM590" i="18" s="1"/>
  <c r="AL590" i="18"/>
  <c r="A591" i="18"/>
  <c r="B591" i="18"/>
  <c r="D591" i="18"/>
  <c r="E591" i="18"/>
  <c r="F591" i="18"/>
  <c r="G591" i="18" s="1"/>
  <c r="K591" i="18" s="1"/>
  <c r="L591" i="18"/>
  <c r="P591" i="18" s="1"/>
  <c r="R591" i="18"/>
  <c r="S591" i="18" s="1"/>
  <c r="W591" i="18" s="1"/>
  <c r="T591" i="18"/>
  <c r="V591" i="18"/>
  <c r="X591" i="18"/>
  <c r="AD591" i="18"/>
  <c r="AE591" i="18" s="1"/>
  <c r="AI591" i="18" s="1"/>
  <c r="AF591" i="18"/>
  <c r="AH591" i="18"/>
  <c r="AJ591" i="18"/>
  <c r="AN591" i="18" s="1"/>
  <c r="A592" i="18"/>
  <c r="B592" i="18"/>
  <c r="D592" i="18"/>
  <c r="E592" i="18"/>
  <c r="F592" i="18"/>
  <c r="I592" i="18" s="1"/>
  <c r="G592" i="18"/>
  <c r="K592" i="18" s="1"/>
  <c r="H592" i="18"/>
  <c r="J592" i="18"/>
  <c r="L592" i="18"/>
  <c r="N592" i="18" s="1"/>
  <c r="P592" i="18"/>
  <c r="R592" i="18"/>
  <c r="T592" i="18" s="1"/>
  <c r="S592" i="18"/>
  <c r="U592" i="18"/>
  <c r="V592" i="18"/>
  <c r="W592" i="18"/>
  <c r="X592" i="18"/>
  <c r="AD592" i="18"/>
  <c r="AE592" i="18" s="1"/>
  <c r="AI592" i="18" s="1"/>
  <c r="AH592" i="18"/>
  <c r="AJ592" i="18"/>
  <c r="AL592" i="18" s="1"/>
  <c r="AK592" i="18"/>
  <c r="AO592" i="18" s="1"/>
  <c r="AM592" i="18"/>
  <c r="A593" i="18"/>
  <c r="B593" i="18"/>
  <c r="D593" i="18"/>
  <c r="E593" i="18"/>
  <c r="F593" i="18"/>
  <c r="J593" i="18" s="1"/>
  <c r="L593" i="18"/>
  <c r="M593" i="18" s="1"/>
  <c r="Q593" i="18" s="1"/>
  <c r="N593" i="18"/>
  <c r="P593" i="18"/>
  <c r="R593" i="18"/>
  <c r="V593" i="18" s="1"/>
  <c r="X593" i="18"/>
  <c r="Y593" i="18" s="1"/>
  <c r="AC593" i="18" s="1"/>
  <c r="Z593" i="18"/>
  <c r="AB593" i="18"/>
  <c r="AD593" i="18"/>
  <c r="AH593" i="18" s="1"/>
  <c r="AJ593" i="18"/>
  <c r="AK593" i="18" s="1"/>
  <c r="AO593" i="18" s="1"/>
  <c r="AL593" i="18"/>
  <c r="AN593" i="18"/>
  <c r="A594" i="18"/>
  <c r="B594" i="18"/>
  <c r="D594" i="18"/>
  <c r="E594" i="18"/>
  <c r="F594" i="18"/>
  <c r="H594" i="18" s="1"/>
  <c r="L594" i="18"/>
  <c r="O594" i="18" s="1"/>
  <c r="R594" i="18"/>
  <c r="T594" i="18" s="1"/>
  <c r="V594" i="18"/>
  <c r="X594" i="18"/>
  <c r="Z594" i="18" s="1"/>
  <c r="Y594" i="18"/>
  <c r="AA594" i="18"/>
  <c r="AB594" i="18"/>
  <c r="AC594" i="18"/>
  <c r="AD594" i="18"/>
  <c r="AJ594" i="18"/>
  <c r="AK594" i="18" s="1"/>
  <c r="AO594" i="18" s="1"/>
  <c r="AN594" i="18"/>
  <c r="A595" i="18"/>
  <c r="B595" i="18"/>
  <c r="D595" i="18"/>
  <c r="E595" i="18"/>
  <c r="F595" i="18"/>
  <c r="G595" i="18" s="1"/>
  <c r="K595" i="18" s="1"/>
  <c r="H595" i="18"/>
  <c r="J595" i="18"/>
  <c r="L595" i="18"/>
  <c r="R595" i="18"/>
  <c r="S595" i="18" s="1"/>
  <c r="W595" i="18" s="1"/>
  <c r="T595" i="18"/>
  <c r="V595" i="18"/>
  <c r="X595" i="18"/>
  <c r="AB595" i="18" s="1"/>
  <c r="AD595" i="18"/>
  <c r="AJ595" i="18"/>
  <c r="AN595" i="18" s="1"/>
  <c r="A596" i="18"/>
  <c r="B596" i="18"/>
  <c r="D596" i="18"/>
  <c r="E596" i="18"/>
  <c r="F596" i="18"/>
  <c r="J596" i="18" s="1"/>
  <c r="L596" i="18"/>
  <c r="N596" i="18" s="1"/>
  <c r="M596" i="18"/>
  <c r="Q596" i="18" s="1"/>
  <c r="O596" i="18"/>
  <c r="P596" i="18"/>
  <c r="R596" i="18"/>
  <c r="U596" i="18" s="1"/>
  <c r="S596" i="18"/>
  <c r="W596" i="18" s="1"/>
  <c r="T596" i="18"/>
  <c r="V596" i="18"/>
  <c r="X596" i="18"/>
  <c r="Z596" i="18" s="1"/>
  <c r="AB596" i="18"/>
  <c r="AD596" i="18"/>
  <c r="AF596" i="18" s="1"/>
  <c r="AE596" i="18"/>
  <c r="AG596" i="18"/>
  <c r="AH596" i="18"/>
  <c r="AI596" i="18"/>
  <c r="AJ596" i="18"/>
  <c r="A597" i="18"/>
  <c r="B597" i="18"/>
  <c r="D597" i="18"/>
  <c r="E597" i="18"/>
  <c r="F597" i="18"/>
  <c r="J597" i="18" s="1"/>
  <c r="L597" i="18"/>
  <c r="M597" i="18" s="1"/>
  <c r="Q597" i="18" s="1"/>
  <c r="N597" i="18"/>
  <c r="R597" i="18"/>
  <c r="V597" i="18" s="1"/>
  <c r="X597" i="18"/>
  <c r="Y597" i="18" s="1"/>
  <c r="AC597" i="18" s="1"/>
  <c r="Z597" i="18"/>
  <c r="AD597" i="18"/>
  <c r="AJ597" i="18"/>
  <c r="AK597" i="18" s="1"/>
  <c r="AO597" i="18" s="1"/>
  <c r="AL597" i="18"/>
  <c r="A598" i="18"/>
  <c r="B598" i="18"/>
  <c r="D598" i="18"/>
  <c r="E598" i="18"/>
  <c r="F598" i="18"/>
  <c r="H598" i="18" s="1"/>
  <c r="I598" i="18"/>
  <c r="L598" i="18"/>
  <c r="O598" i="18" s="1"/>
  <c r="N598" i="18"/>
  <c r="R598" i="18"/>
  <c r="T598" i="18" s="1"/>
  <c r="V598" i="18"/>
  <c r="X598" i="18"/>
  <c r="Y598" i="18"/>
  <c r="Z598" i="18"/>
  <c r="AA598" i="18"/>
  <c r="AB598" i="18"/>
  <c r="AC598" i="18"/>
  <c r="AD598" i="18"/>
  <c r="AJ598" i="18"/>
  <c r="AK598" i="18" s="1"/>
  <c r="AO598" i="18" s="1"/>
  <c r="A599" i="18"/>
  <c r="B599" i="18"/>
  <c r="D599" i="18"/>
  <c r="E599" i="18"/>
  <c r="F599" i="18"/>
  <c r="G599" i="18" s="1"/>
  <c r="K599" i="18" s="1"/>
  <c r="H599" i="18"/>
  <c r="L599" i="18"/>
  <c r="P599" i="18" s="1"/>
  <c r="R599" i="18"/>
  <c r="X599" i="18"/>
  <c r="AB599" i="18" s="1"/>
  <c r="AD599" i="18"/>
  <c r="AJ599" i="18"/>
  <c r="AN599" i="18"/>
  <c r="A600" i="18"/>
  <c r="B600" i="18"/>
  <c r="D600" i="18"/>
  <c r="E600" i="18"/>
  <c r="F600" i="18"/>
  <c r="G600" i="18" s="1"/>
  <c r="K600" i="18" s="1"/>
  <c r="I600" i="18"/>
  <c r="J600" i="18"/>
  <c r="L600" i="18"/>
  <c r="N600" i="18" s="1"/>
  <c r="R600" i="18"/>
  <c r="V600" i="18" s="1"/>
  <c r="X600" i="18"/>
  <c r="Z600" i="18" s="1"/>
  <c r="AD600" i="18"/>
  <c r="AG600" i="18" s="1"/>
  <c r="AJ600" i="18"/>
  <c r="AL600" i="18" s="1"/>
  <c r="AN600" i="18"/>
  <c r="A601" i="18"/>
  <c r="B601" i="18"/>
  <c r="D601" i="18"/>
  <c r="E601" i="18"/>
  <c r="F601" i="18"/>
  <c r="J601" i="18"/>
  <c r="L601" i="18"/>
  <c r="R601" i="18"/>
  <c r="X601" i="18"/>
  <c r="AD601" i="18"/>
  <c r="AH601" i="18" s="1"/>
  <c r="AJ601" i="18"/>
  <c r="AK601" i="18" s="1"/>
  <c r="AO601" i="18" s="1"/>
  <c r="A602" i="18"/>
  <c r="B602" i="18"/>
  <c r="D602" i="18"/>
  <c r="E602" i="18"/>
  <c r="F602" i="18"/>
  <c r="L602" i="18"/>
  <c r="M602" i="18" s="1"/>
  <c r="Q602" i="18" s="1"/>
  <c r="R602" i="18"/>
  <c r="T602" i="18" s="1"/>
  <c r="S602" i="18"/>
  <c r="W602" i="18" s="1"/>
  <c r="X602" i="18"/>
  <c r="AB602" i="18" s="1"/>
  <c r="AD602" i="18"/>
  <c r="AF602" i="18" s="1"/>
  <c r="AE602" i="18"/>
  <c r="AI602" i="18" s="1"/>
  <c r="AH602" i="18"/>
  <c r="AJ602" i="18"/>
  <c r="AM602" i="18" s="1"/>
  <c r="AK602" i="18"/>
  <c r="AO602" i="18" s="1"/>
  <c r="AN602" i="18"/>
  <c r="A603" i="18"/>
  <c r="B603" i="18"/>
  <c r="D603" i="18"/>
  <c r="E603" i="18"/>
  <c r="F603" i="18"/>
  <c r="G603" i="18" s="1"/>
  <c r="K603" i="18" s="1"/>
  <c r="L603" i="18"/>
  <c r="P603" i="18" s="1"/>
  <c r="R603" i="18"/>
  <c r="S603" i="18" s="1"/>
  <c r="W603" i="18" s="1"/>
  <c r="X603" i="18"/>
  <c r="AB603" i="18" s="1"/>
  <c r="AD603" i="18"/>
  <c r="AE603" i="18" s="1"/>
  <c r="AI603" i="18" s="1"/>
  <c r="AF603" i="18"/>
  <c r="AJ603" i="18"/>
  <c r="A604" i="18"/>
  <c r="B604" i="18"/>
  <c r="D604" i="18"/>
  <c r="E604" i="18"/>
  <c r="F604" i="18"/>
  <c r="H604" i="18" s="1"/>
  <c r="G604" i="18"/>
  <c r="I604" i="18"/>
  <c r="J604" i="18"/>
  <c r="K604" i="18"/>
  <c r="L604" i="18"/>
  <c r="R604" i="18"/>
  <c r="S604" i="18" s="1"/>
  <c r="W604" i="18" s="1"/>
  <c r="V604" i="18"/>
  <c r="X604" i="18"/>
  <c r="Z604" i="18" s="1"/>
  <c r="Y604" i="18"/>
  <c r="AC604" i="18" s="1"/>
  <c r="AA604" i="18"/>
  <c r="AD604" i="18"/>
  <c r="AG604" i="18" s="1"/>
  <c r="AJ604" i="18"/>
  <c r="AL604" i="18" s="1"/>
  <c r="AN604" i="18"/>
  <c r="A605" i="18"/>
  <c r="B605" i="18"/>
  <c r="D605" i="18"/>
  <c r="E605" i="18"/>
  <c r="F605" i="18"/>
  <c r="J605" i="18" s="1"/>
  <c r="H605" i="18"/>
  <c r="L605" i="18"/>
  <c r="R605" i="18"/>
  <c r="T605" i="18" s="1"/>
  <c r="X605" i="18"/>
  <c r="AD605" i="18"/>
  <c r="AH605" i="18" s="1"/>
  <c r="AJ605" i="18"/>
  <c r="A606" i="18"/>
  <c r="B606" i="18"/>
  <c r="D606" i="18"/>
  <c r="E606" i="18"/>
  <c r="F606" i="18"/>
  <c r="H606" i="18" s="1"/>
  <c r="J606" i="18"/>
  <c r="L606" i="18"/>
  <c r="M606" i="18"/>
  <c r="N606" i="18"/>
  <c r="O606" i="18"/>
  <c r="P606" i="18"/>
  <c r="Q606" i="18"/>
  <c r="R606" i="18"/>
  <c r="X606" i="18"/>
  <c r="AB606" i="18" s="1"/>
  <c r="AD606" i="18"/>
  <c r="AF606" i="18" s="1"/>
  <c r="AE606" i="18"/>
  <c r="AI606" i="18" s="1"/>
  <c r="AG606" i="18"/>
  <c r="AH606" i="18"/>
  <c r="AJ606" i="18"/>
  <c r="AM606" i="18" s="1"/>
  <c r="AK606" i="18"/>
  <c r="AO606" i="18" s="1"/>
  <c r="AL606" i="18"/>
  <c r="AN606" i="18"/>
  <c r="A607" i="18"/>
  <c r="B607" i="18"/>
  <c r="D607" i="18"/>
  <c r="E607" i="18"/>
  <c r="F607" i="18"/>
  <c r="J607" i="18" s="1"/>
  <c r="L607" i="18"/>
  <c r="R607" i="18"/>
  <c r="X607" i="18"/>
  <c r="Z607" i="18" s="1"/>
  <c r="AB607" i="18"/>
  <c r="AD607" i="18"/>
  <c r="AH607" i="18" s="1"/>
  <c r="AJ607" i="18"/>
  <c r="A608" i="18"/>
  <c r="B608" i="18"/>
  <c r="D608" i="18"/>
  <c r="E608" i="18"/>
  <c r="F608" i="18"/>
  <c r="J608" i="18" s="1"/>
  <c r="L608" i="18"/>
  <c r="N608" i="18" s="1"/>
  <c r="O608" i="18"/>
  <c r="R608" i="18"/>
  <c r="U608" i="18" s="1"/>
  <c r="T608" i="18"/>
  <c r="X608" i="18"/>
  <c r="Z608" i="18" s="1"/>
  <c r="AB608" i="18"/>
  <c r="AD608" i="18"/>
  <c r="AE608" i="18" s="1"/>
  <c r="AI608" i="18" s="1"/>
  <c r="AG608" i="18"/>
  <c r="AH608" i="18"/>
  <c r="AJ608" i="18"/>
  <c r="AL608" i="18" s="1"/>
  <c r="A609" i="18"/>
  <c r="B609" i="18"/>
  <c r="D609" i="18"/>
  <c r="E609" i="18"/>
  <c r="F609" i="18"/>
  <c r="L609" i="18"/>
  <c r="R609" i="18"/>
  <c r="T609" i="18"/>
  <c r="V609" i="18"/>
  <c r="X609" i="18"/>
  <c r="Z609" i="18" s="1"/>
  <c r="AD609" i="18"/>
  <c r="AJ609" i="18"/>
  <c r="A610" i="18"/>
  <c r="B610" i="18"/>
  <c r="D610" i="18"/>
  <c r="E610" i="18"/>
  <c r="F610" i="18"/>
  <c r="H610" i="18" s="1"/>
  <c r="L610" i="18"/>
  <c r="P610" i="18"/>
  <c r="R610" i="18"/>
  <c r="T610" i="18" s="1"/>
  <c r="S610" i="18"/>
  <c r="W610" i="18" s="1"/>
  <c r="U610" i="18"/>
  <c r="V610" i="18"/>
  <c r="X610" i="18"/>
  <c r="Y610" i="18"/>
  <c r="Z610" i="18"/>
  <c r="AA610" i="18"/>
  <c r="AB610" i="18"/>
  <c r="AC610" i="18"/>
  <c r="AD610" i="18"/>
  <c r="AJ610" i="18"/>
  <c r="AK610" i="18" s="1"/>
  <c r="AO610" i="18" s="1"/>
  <c r="A611" i="18"/>
  <c r="B611" i="18"/>
  <c r="D611" i="18"/>
  <c r="E611" i="18"/>
  <c r="F611" i="18"/>
  <c r="J611" i="18" s="1"/>
  <c r="H611" i="18"/>
  <c r="L611" i="18"/>
  <c r="R611" i="18"/>
  <c r="T611" i="18" s="1"/>
  <c r="V611" i="18"/>
  <c r="X611" i="18"/>
  <c r="Z611" i="18" s="1"/>
  <c r="AD611" i="18"/>
  <c r="AH611" i="18" s="1"/>
  <c r="AJ611" i="18"/>
  <c r="A612" i="18"/>
  <c r="B612" i="18"/>
  <c r="D612" i="18"/>
  <c r="E612" i="18"/>
  <c r="F612" i="18"/>
  <c r="G612" i="18"/>
  <c r="H612" i="18"/>
  <c r="I612" i="18"/>
  <c r="J612" i="18"/>
  <c r="K612" i="18"/>
  <c r="L612" i="18"/>
  <c r="R612" i="18"/>
  <c r="S612" i="18" s="1"/>
  <c r="W612" i="18" s="1"/>
  <c r="X612" i="18"/>
  <c r="Z612" i="18" s="1"/>
  <c r="Y612" i="18"/>
  <c r="AC612" i="18" s="1"/>
  <c r="AD612" i="18"/>
  <c r="AG612" i="18" s="1"/>
  <c r="AF612" i="18"/>
  <c r="AJ612" i="18"/>
  <c r="AL612" i="18" s="1"/>
  <c r="AN612" i="18"/>
  <c r="A613" i="18"/>
  <c r="B613" i="18"/>
  <c r="D613" i="18"/>
  <c r="E613" i="18"/>
  <c r="F613" i="18"/>
  <c r="J613" i="18" s="1"/>
  <c r="H613" i="18"/>
  <c r="L613" i="18"/>
  <c r="R613" i="18"/>
  <c r="T613" i="18" s="1"/>
  <c r="X613" i="18"/>
  <c r="AD613" i="18"/>
  <c r="AH613" i="18" s="1"/>
  <c r="AJ613" i="18"/>
  <c r="A614" i="18"/>
  <c r="B614" i="18"/>
  <c r="D614" i="18"/>
  <c r="E614" i="18"/>
  <c r="F614" i="18"/>
  <c r="H614" i="18" s="1"/>
  <c r="J614" i="18"/>
  <c r="L614" i="18"/>
  <c r="N614" i="18" s="1"/>
  <c r="M614" i="18"/>
  <c r="O614" i="18"/>
  <c r="P614" i="18"/>
  <c r="Q614" i="18"/>
  <c r="R614" i="18"/>
  <c r="X614" i="18"/>
  <c r="AB614" i="18" s="1"/>
  <c r="AD614" i="18"/>
  <c r="AF614" i="18" s="1"/>
  <c r="AE614" i="18"/>
  <c r="AI614" i="18" s="1"/>
  <c r="AH614" i="18"/>
  <c r="AJ614" i="18"/>
  <c r="AM614" i="18" s="1"/>
  <c r="AK614" i="18"/>
  <c r="AO614" i="18" s="1"/>
  <c r="AN614" i="18"/>
  <c r="A615" i="18"/>
  <c r="B615" i="18"/>
  <c r="D615" i="18"/>
  <c r="E615" i="18"/>
  <c r="F615" i="18"/>
  <c r="J615" i="18" s="1"/>
  <c r="L615" i="18"/>
  <c r="R615" i="18"/>
  <c r="X615" i="18"/>
  <c r="Z615" i="18" s="1"/>
  <c r="AB615" i="18"/>
  <c r="AD615" i="18"/>
  <c r="AH615" i="18" s="1"/>
  <c r="AJ615" i="18"/>
  <c r="A616" i="18"/>
  <c r="B616" i="18"/>
  <c r="D616" i="18"/>
  <c r="E616" i="18"/>
  <c r="F616" i="18"/>
  <c r="J616" i="18" s="1"/>
  <c r="L616" i="18"/>
  <c r="N616" i="18" s="1"/>
  <c r="R616" i="18"/>
  <c r="U616" i="18" s="1"/>
  <c r="X616" i="18"/>
  <c r="Z616" i="18" s="1"/>
  <c r="AB616" i="18"/>
  <c r="AD616" i="18"/>
  <c r="AE616" i="18" s="1"/>
  <c r="AI616" i="18" s="1"/>
  <c r="AG616" i="18"/>
  <c r="AJ616" i="18"/>
  <c r="AL616" i="18" s="1"/>
  <c r="AM616" i="18"/>
  <c r="A617" i="18"/>
  <c r="B617" i="18"/>
  <c r="D617" i="18"/>
  <c r="E617" i="18"/>
  <c r="F617" i="18"/>
  <c r="L617" i="18"/>
  <c r="R617" i="18"/>
  <c r="V617" i="18" s="1"/>
  <c r="T617" i="18"/>
  <c r="X617" i="18"/>
  <c r="Z617" i="18" s="1"/>
  <c r="AD617" i="18"/>
  <c r="AJ617" i="18"/>
  <c r="A618" i="18"/>
  <c r="B618" i="18"/>
  <c r="D618" i="18"/>
  <c r="E618" i="18"/>
  <c r="F618" i="18"/>
  <c r="H618" i="18" s="1"/>
  <c r="I618" i="18"/>
  <c r="L618" i="18"/>
  <c r="P618" i="18" s="1"/>
  <c r="R618" i="18"/>
  <c r="T618" i="18" s="1"/>
  <c r="U618" i="18"/>
  <c r="X618" i="18"/>
  <c r="Y618" i="18" s="1"/>
  <c r="AC618" i="18" s="1"/>
  <c r="Z618" i="18"/>
  <c r="AB618" i="18"/>
  <c r="AD618" i="18"/>
  <c r="AJ618" i="18"/>
  <c r="AK618" i="18" s="1"/>
  <c r="AO618" i="18" s="1"/>
  <c r="AM618" i="18"/>
  <c r="AN618" i="18"/>
  <c r="A619" i="18"/>
  <c r="B619" i="18"/>
  <c r="D619" i="18"/>
  <c r="E619" i="18"/>
  <c r="F619" i="18"/>
  <c r="J619" i="18" s="1"/>
  <c r="L619" i="18"/>
  <c r="R619" i="18"/>
  <c r="V619" i="18" s="1"/>
  <c r="T619" i="18"/>
  <c r="X619" i="18"/>
  <c r="Z619" i="18" s="1"/>
  <c r="AD619" i="18"/>
  <c r="AH619" i="18" s="1"/>
  <c r="AF619" i="18"/>
  <c r="AJ619" i="18"/>
  <c r="A620" i="18"/>
  <c r="B620" i="18"/>
  <c r="D620" i="18"/>
  <c r="E620" i="18"/>
  <c r="F620" i="18"/>
  <c r="G620" i="18" s="1"/>
  <c r="K620" i="18" s="1"/>
  <c r="H620" i="18"/>
  <c r="J620" i="18"/>
  <c r="L620" i="18"/>
  <c r="R620" i="18"/>
  <c r="S620" i="18" s="1"/>
  <c r="W620" i="18" s="1"/>
  <c r="U620" i="18"/>
  <c r="V620" i="18"/>
  <c r="X620" i="18"/>
  <c r="Z620" i="18" s="1"/>
  <c r="AD620" i="18"/>
  <c r="AG620" i="18" s="1"/>
  <c r="AE620" i="18"/>
  <c r="AI620" i="18" s="1"/>
  <c r="AH620" i="18"/>
  <c r="AJ620" i="18"/>
  <c r="AL620" i="18" s="1"/>
  <c r="AN620" i="18"/>
  <c r="A621" i="18"/>
  <c r="B621" i="18"/>
  <c r="D621" i="18"/>
  <c r="E621" i="18"/>
  <c r="F621" i="18"/>
  <c r="J621" i="18" s="1"/>
  <c r="H621" i="18"/>
  <c r="L621" i="18"/>
  <c r="R621" i="18"/>
  <c r="T621" i="18" s="1"/>
  <c r="X621" i="18"/>
  <c r="AD621" i="18"/>
  <c r="AH621" i="18" s="1"/>
  <c r="AJ621" i="18"/>
  <c r="A622" i="18"/>
  <c r="B622" i="18"/>
  <c r="D622" i="18"/>
  <c r="E622" i="18"/>
  <c r="F622" i="18"/>
  <c r="H622" i="18" s="1"/>
  <c r="J622" i="18"/>
  <c r="L622" i="18"/>
  <c r="N622" i="18" s="1"/>
  <c r="M622" i="18"/>
  <c r="O622" i="18"/>
  <c r="P622" i="18"/>
  <c r="Q622" i="18"/>
  <c r="R622" i="18"/>
  <c r="X622" i="18"/>
  <c r="AB622" i="18" s="1"/>
  <c r="AD622" i="18"/>
  <c r="AF622" i="18" s="1"/>
  <c r="AJ622" i="18"/>
  <c r="AM622" i="18" s="1"/>
  <c r="A623" i="18"/>
  <c r="B623" i="18"/>
  <c r="D623" i="18"/>
  <c r="E623" i="18"/>
  <c r="F623" i="18"/>
  <c r="J623" i="18" s="1"/>
  <c r="L623" i="18"/>
  <c r="R623" i="18"/>
  <c r="X623" i="18"/>
  <c r="Z623" i="18" s="1"/>
  <c r="AD623" i="18"/>
  <c r="AH623" i="18" s="1"/>
  <c r="AJ623" i="18"/>
  <c r="A624" i="18"/>
  <c r="B624" i="18"/>
  <c r="D624" i="18"/>
  <c r="E624" i="18"/>
  <c r="F624" i="18"/>
  <c r="J624" i="18" s="1"/>
  <c r="L624" i="18"/>
  <c r="N624" i="18" s="1"/>
  <c r="M624" i="18"/>
  <c r="Q624" i="18" s="1"/>
  <c r="O624" i="18"/>
  <c r="P624" i="18"/>
  <c r="R624" i="18"/>
  <c r="U624" i="18" s="1"/>
  <c r="S624" i="18"/>
  <c r="W624" i="18" s="1"/>
  <c r="T624" i="18"/>
  <c r="V624" i="18"/>
  <c r="X624" i="18"/>
  <c r="Z624" i="18" s="1"/>
  <c r="AB624" i="18"/>
  <c r="AD624" i="18"/>
  <c r="AE624" i="18" s="1"/>
  <c r="AI624" i="18" s="1"/>
  <c r="AG624" i="18"/>
  <c r="AJ624" i="18"/>
  <c r="AL624" i="18" s="1"/>
  <c r="AM624" i="18"/>
  <c r="A625" i="18"/>
  <c r="B625" i="18"/>
  <c r="D625" i="18"/>
  <c r="E625" i="18"/>
  <c r="F625" i="18"/>
  <c r="L625" i="18"/>
  <c r="R625" i="18"/>
  <c r="V625" i="18" s="1"/>
  <c r="T625" i="18"/>
  <c r="X625" i="18"/>
  <c r="Z625" i="18" s="1"/>
  <c r="AD625" i="18"/>
  <c r="AJ625" i="18"/>
  <c r="A626" i="18"/>
  <c r="B626" i="18"/>
  <c r="D626" i="18"/>
  <c r="E626" i="18"/>
  <c r="F626" i="18"/>
  <c r="H626" i="18" s="1"/>
  <c r="I626" i="18"/>
  <c r="L626" i="18"/>
  <c r="P626" i="18"/>
  <c r="R626" i="18"/>
  <c r="T626" i="18" s="1"/>
  <c r="S626" i="18"/>
  <c r="W626" i="18" s="1"/>
  <c r="V626" i="18"/>
  <c r="X626" i="18"/>
  <c r="Z626" i="18" s="1"/>
  <c r="Y626" i="18"/>
  <c r="AA626" i="18"/>
  <c r="AB626" i="18"/>
  <c r="AC626" i="18"/>
  <c r="AD626" i="18"/>
  <c r="AJ626" i="18"/>
  <c r="AK626" i="18" s="1"/>
  <c r="AO626" i="18" s="1"/>
  <c r="AN626" i="18"/>
  <c r="A627" i="18"/>
  <c r="B627" i="18"/>
  <c r="D627" i="18"/>
  <c r="E627" i="18"/>
  <c r="F627" i="18"/>
  <c r="J627" i="18" s="1"/>
  <c r="H627" i="18"/>
  <c r="L627" i="18"/>
  <c r="R627" i="18"/>
  <c r="V627" i="18" s="1"/>
  <c r="X627" i="18"/>
  <c r="Z627" i="18" s="1"/>
  <c r="AD627" i="18"/>
  <c r="AH627" i="18" s="1"/>
  <c r="AJ627" i="18"/>
  <c r="A628" i="18"/>
  <c r="B628" i="18"/>
  <c r="D628" i="18"/>
  <c r="E628" i="18"/>
  <c r="F628" i="18"/>
  <c r="H628" i="18" s="1"/>
  <c r="G628" i="18"/>
  <c r="I628" i="18"/>
  <c r="J628" i="18"/>
  <c r="K628" i="18"/>
  <c r="L628" i="18"/>
  <c r="R628" i="18"/>
  <c r="S628" i="18" s="1"/>
  <c r="W628" i="18" s="1"/>
  <c r="V628" i="18"/>
  <c r="X628" i="18"/>
  <c r="Z628" i="18" s="1"/>
  <c r="Y628" i="18"/>
  <c r="AC628" i="18" s="1"/>
  <c r="AA628" i="18"/>
  <c r="AD628" i="18"/>
  <c r="AG628" i="18" s="1"/>
  <c r="AJ628" i="18"/>
  <c r="AL628" i="18" s="1"/>
  <c r="AN628" i="18"/>
  <c r="A629" i="18"/>
  <c r="B629" i="18"/>
  <c r="D629" i="18"/>
  <c r="E629" i="18"/>
  <c r="F629" i="18"/>
  <c r="J629" i="18" s="1"/>
  <c r="H629" i="18"/>
  <c r="L629" i="18"/>
  <c r="R629" i="18"/>
  <c r="T629" i="18" s="1"/>
  <c r="X629" i="18"/>
  <c r="AD629" i="18"/>
  <c r="AH629" i="18" s="1"/>
  <c r="AJ629" i="18"/>
  <c r="A630" i="18"/>
  <c r="B630" i="18"/>
  <c r="D630" i="18"/>
  <c r="E630" i="18"/>
  <c r="F630" i="18"/>
  <c r="H630" i="18" s="1"/>
  <c r="J630" i="18"/>
  <c r="L630" i="18"/>
  <c r="M630" i="18"/>
  <c r="N630" i="18"/>
  <c r="O630" i="18"/>
  <c r="P630" i="18"/>
  <c r="Q630" i="18"/>
  <c r="R630" i="18"/>
  <c r="X630" i="18"/>
  <c r="AB630" i="18" s="1"/>
  <c r="AD630" i="18"/>
  <c r="AF630" i="18" s="1"/>
  <c r="AE630" i="18"/>
  <c r="AI630" i="18" s="1"/>
  <c r="AG630" i="18"/>
  <c r="AH630" i="18"/>
  <c r="AJ630" i="18"/>
  <c r="AM630" i="18" s="1"/>
  <c r="AK630" i="18"/>
  <c r="AO630" i="18" s="1"/>
  <c r="AL630" i="18"/>
  <c r="AN630" i="18"/>
  <c r="A631" i="18"/>
  <c r="B631" i="18"/>
  <c r="D631" i="18"/>
  <c r="E631" i="18"/>
  <c r="F631" i="18"/>
  <c r="J631" i="18" s="1"/>
  <c r="L631" i="18"/>
  <c r="R631" i="18"/>
  <c r="X631" i="18"/>
  <c r="Z631" i="18" s="1"/>
  <c r="AD631" i="18"/>
  <c r="AH631" i="18" s="1"/>
  <c r="AJ631" i="18"/>
  <c r="AM631" i="18" s="1"/>
  <c r="A632" i="18"/>
  <c r="B632" i="18"/>
  <c r="D632" i="18"/>
  <c r="E632" i="18"/>
  <c r="F632" i="18"/>
  <c r="J632" i="18" s="1"/>
  <c r="L632" i="18"/>
  <c r="N632" i="18" s="1"/>
  <c r="R632" i="18"/>
  <c r="U632" i="18" s="1"/>
  <c r="S632" i="18"/>
  <c r="W632" i="18" s="1"/>
  <c r="V632" i="18"/>
  <c r="X632" i="18"/>
  <c r="Z632" i="18" s="1"/>
  <c r="AD632" i="18"/>
  <c r="AE632" i="18" s="1"/>
  <c r="AI632" i="18" s="1"/>
  <c r="AH632" i="18"/>
  <c r="AJ632" i="18"/>
  <c r="AL632" i="18" s="1"/>
  <c r="AM632" i="18"/>
  <c r="A633" i="18"/>
  <c r="B633" i="18"/>
  <c r="D633" i="18"/>
  <c r="E633" i="18"/>
  <c r="F633" i="18"/>
  <c r="I633" i="18" s="1"/>
  <c r="L633" i="18"/>
  <c r="M633" i="18" s="1"/>
  <c r="Q633" i="18" s="1"/>
  <c r="R633" i="18"/>
  <c r="U633" i="18" s="1"/>
  <c r="X633" i="18"/>
  <c r="AD633" i="18"/>
  <c r="AG633" i="18" s="1"/>
  <c r="AF633" i="18"/>
  <c r="AJ633" i="18"/>
  <c r="A634" i="18"/>
  <c r="B634" i="18"/>
  <c r="D634" i="18"/>
  <c r="E634" i="18"/>
  <c r="F634" i="18"/>
  <c r="H634" i="18" s="1"/>
  <c r="L634" i="18"/>
  <c r="M634" i="18" s="1"/>
  <c r="Q634" i="18" s="1"/>
  <c r="O634" i="18"/>
  <c r="P634" i="18"/>
  <c r="R634" i="18"/>
  <c r="T634" i="18" s="1"/>
  <c r="X634" i="18"/>
  <c r="AA634" i="18" s="1"/>
  <c r="Y634" i="18"/>
  <c r="AC634" i="18" s="1"/>
  <c r="AB634" i="18"/>
  <c r="AD634" i="18"/>
  <c r="AF634" i="18" s="1"/>
  <c r="AJ634" i="18"/>
  <c r="AM634" i="18" s="1"/>
  <c r="AK634" i="18"/>
  <c r="AO634" i="18" s="1"/>
  <c r="AL634" i="18"/>
  <c r="AN634" i="18"/>
  <c r="A635" i="18"/>
  <c r="B635" i="18"/>
  <c r="D635" i="18"/>
  <c r="E635" i="18"/>
  <c r="F635" i="18"/>
  <c r="G635" i="18" s="1"/>
  <c r="K635" i="18" s="1"/>
  <c r="L635" i="18"/>
  <c r="R635" i="18"/>
  <c r="S635" i="18" s="1"/>
  <c r="W635" i="18" s="1"/>
  <c r="U635" i="18"/>
  <c r="X635" i="18"/>
  <c r="AA635" i="18" s="1"/>
  <c r="AD635" i="18"/>
  <c r="AE635" i="18" s="1"/>
  <c r="AI635" i="18" s="1"/>
  <c r="AG635" i="18"/>
  <c r="AJ635" i="18"/>
  <c r="AM635" i="18" s="1"/>
  <c r="AK635" i="18"/>
  <c r="AO635" i="18" s="1"/>
  <c r="AL635" i="18"/>
  <c r="A636" i="18"/>
  <c r="B636" i="18"/>
  <c r="D636" i="18"/>
  <c r="E636" i="18"/>
  <c r="F636" i="18"/>
  <c r="I636" i="18" s="1"/>
  <c r="L636" i="18"/>
  <c r="P636" i="18" s="1"/>
  <c r="R636" i="18"/>
  <c r="U636" i="18"/>
  <c r="V636" i="18"/>
  <c r="X636" i="18"/>
  <c r="Z636" i="18" s="1"/>
  <c r="AD636" i="18"/>
  <c r="AG636" i="18" s="1"/>
  <c r="AH636" i="18"/>
  <c r="AJ636" i="18"/>
  <c r="AL636" i="18" s="1"/>
  <c r="AK636" i="18"/>
  <c r="AO636" i="18" s="1"/>
  <c r="AN636" i="18"/>
  <c r="A637" i="18"/>
  <c r="B637" i="18"/>
  <c r="D637" i="18"/>
  <c r="E637" i="18"/>
  <c r="F637" i="18"/>
  <c r="I637" i="18" s="1"/>
  <c r="L637" i="18"/>
  <c r="M637" i="18" s="1"/>
  <c r="Q637" i="18" s="1"/>
  <c r="R637" i="18"/>
  <c r="U637" i="18" s="1"/>
  <c r="X637" i="18"/>
  <c r="Z637" i="18" s="1"/>
  <c r="AD637" i="18"/>
  <c r="AG637" i="18" s="1"/>
  <c r="AJ637" i="18"/>
  <c r="AK637" i="18" s="1"/>
  <c r="AO637" i="18" s="1"/>
  <c r="AM637" i="18"/>
  <c r="A638" i="18"/>
  <c r="B638" i="18"/>
  <c r="D638" i="18"/>
  <c r="E638" i="18"/>
  <c r="F638" i="18"/>
  <c r="G638" i="18"/>
  <c r="K638" i="18" s="1"/>
  <c r="L638" i="18"/>
  <c r="M638" i="18" s="1"/>
  <c r="Q638" i="18" s="1"/>
  <c r="R638" i="18"/>
  <c r="T638" i="18" s="1"/>
  <c r="X638" i="18"/>
  <c r="Y638" i="18" s="1"/>
  <c r="AC638" i="18" s="1"/>
  <c r="AB638" i="18"/>
  <c r="AD638" i="18"/>
  <c r="AF638" i="18" s="1"/>
  <c r="AH638" i="18"/>
  <c r="AJ638" i="18"/>
  <c r="AM638" i="18" s="1"/>
  <c r="A639" i="18"/>
  <c r="B639" i="18"/>
  <c r="D639" i="18"/>
  <c r="E639" i="18"/>
  <c r="F639" i="18"/>
  <c r="G639" i="18" s="1"/>
  <c r="K639" i="18" s="1"/>
  <c r="L639" i="18"/>
  <c r="O639" i="18" s="1"/>
  <c r="R639" i="18"/>
  <c r="X639" i="18"/>
  <c r="Y639" i="18"/>
  <c r="AC639" i="18" s="1"/>
  <c r="AD639" i="18"/>
  <c r="AE639" i="18" s="1"/>
  <c r="AI639" i="18" s="1"/>
  <c r="AG639" i="18"/>
  <c r="AJ639" i="18"/>
  <c r="A640" i="18"/>
  <c r="B640" i="18"/>
  <c r="D640" i="18"/>
  <c r="E640" i="18"/>
  <c r="F640" i="18"/>
  <c r="I640" i="18" s="1"/>
  <c r="H640" i="18"/>
  <c r="L640" i="18"/>
  <c r="R640" i="18"/>
  <c r="U640" i="18" s="1"/>
  <c r="X640" i="18"/>
  <c r="AD640" i="18"/>
  <c r="AE640" i="18" s="1"/>
  <c r="AI640" i="18" s="1"/>
  <c r="AJ640" i="18"/>
  <c r="AL640" i="18" s="1"/>
  <c r="A641" i="18"/>
  <c r="B641" i="18"/>
  <c r="D641" i="18"/>
  <c r="E641" i="18"/>
  <c r="F641" i="18"/>
  <c r="I641" i="18" s="1"/>
  <c r="H641" i="18"/>
  <c r="L641" i="18"/>
  <c r="P641" i="18"/>
  <c r="R641" i="18"/>
  <c r="V641" i="18" s="1"/>
  <c r="X641" i="18"/>
  <c r="Y641" i="18" s="1"/>
  <c r="AC641" i="18" s="1"/>
  <c r="AD641" i="18"/>
  <c r="AG641" i="18" s="1"/>
  <c r="AJ641" i="18"/>
  <c r="AK641" i="18" s="1"/>
  <c r="AO641" i="18" s="1"/>
  <c r="AN641" i="18"/>
  <c r="A642" i="18"/>
  <c r="B642" i="18"/>
  <c r="D642" i="18"/>
  <c r="E642" i="18"/>
  <c r="F642" i="18"/>
  <c r="H642" i="18" s="1"/>
  <c r="I642" i="18"/>
  <c r="L642" i="18"/>
  <c r="P642" i="18" s="1"/>
  <c r="M642" i="18"/>
  <c r="Q642" i="18" s="1"/>
  <c r="R642" i="18"/>
  <c r="T642" i="18" s="1"/>
  <c r="S642" i="18"/>
  <c r="W642" i="18" s="1"/>
  <c r="X642" i="18"/>
  <c r="AA642" i="18" s="1"/>
  <c r="AD642" i="18"/>
  <c r="AF642" i="18" s="1"/>
  <c r="AJ642" i="18"/>
  <c r="AK642" i="18" s="1"/>
  <c r="AO642" i="18" s="1"/>
  <c r="A643" i="18"/>
  <c r="B643" i="18"/>
  <c r="D643" i="18"/>
  <c r="E643" i="18"/>
  <c r="F643" i="18"/>
  <c r="G643" i="18" s="1"/>
  <c r="K643" i="18" s="1"/>
  <c r="H643" i="18"/>
  <c r="I643" i="18"/>
  <c r="J643" i="18"/>
  <c r="L643" i="18"/>
  <c r="O643" i="18" s="1"/>
  <c r="M643" i="18"/>
  <c r="Q643" i="18" s="1"/>
  <c r="N643" i="18"/>
  <c r="P643" i="18"/>
  <c r="R643" i="18"/>
  <c r="S643" i="18" s="1"/>
  <c r="W643" i="18" s="1"/>
  <c r="X643" i="18"/>
  <c r="AA643" i="18" s="1"/>
  <c r="AD643" i="18"/>
  <c r="AF643" i="18"/>
  <c r="AJ643" i="18"/>
  <c r="AM643" i="18" s="1"/>
  <c r="AK643" i="18"/>
  <c r="AO643" i="18" s="1"/>
  <c r="AN643" i="18"/>
  <c r="A644" i="18"/>
  <c r="B644" i="18"/>
  <c r="D644" i="18"/>
  <c r="E644" i="18"/>
  <c r="F644" i="18"/>
  <c r="H644" i="18" s="1"/>
  <c r="J644" i="18"/>
  <c r="L644" i="18"/>
  <c r="M644" i="18" s="1"/>
  <c r="Q644" i="18" s="1"/>
  <c r="R644" i="18"/>
  <c r="U644" i="18" s="1"/>
  <c r="X644" i="18"/>
  <c r="Z644" i="18" s="1"/>
  <c r="AD644" i="18"/>
  <c r="AE644" i="18" s="1"/>
  <c r="AI644" i="18" s="1"/>
  <c r="AF644" i="18"/>
  <c r="AH644" i="18"/>
  <c r="AJ644" i="18"/>
  <c r="AK644" i="18" s="1"/>
  <c r="AO644" i="18" s="1"/>
  <c r="A645" i="18"/>
  <c r="B645" i="18"/>
  <c r="D645" i="18"/>
  <c r="E645" i="18"/>
  <c r="F645" i="18"/>
  <c r="G645" i="18"/>
  <c r="K645" i="18" s="1"/>
  <c r="L645" i="18"/>
  <c r="M645" i="18" s="1"/>
  <c r="Q645" i="18" s="1"/>
  <c r="O645" i="18"/>
  <c r="R645" i="18"/>
  <c r="X645" i="18"/>
  <c r="Y645" i="18" s="1"/>
  <c r="AC645" i="18" s="1"/>
  <c r="AA645" i="18"/>
  <c r="AD645" i="18"/>
  <c r="AG645" i="18" s="1"/>
  <c r="AE645" i="18"/>
  <c r="AI645" i="18" s="1"/>
  <c r="AF645" i="18"/>
  <c r="AJ645" i="18"/>
  <c r="AK645" i="18" s="1"/>
  <c r="AO645" i="18" s="1"/>
  <c r="A646" i="18"/>
  <c r="B646" i="18"/>
  <c r="D646" i="18"/>
  <c r="E646" i="18"/>
  <c r="F646" i="18"/>
  <c r="G646" i="18"/>
  <c r="K646" i="18" s="1"/>
  <c r="L646" i="18"/>
  <c r="O646" i="18" s="1"/>
  <c r="M646" i="18"/>
  <c r="Q646" i="18" s="1"/>
  <c r="P646" i="18"/>
  <c r="R646" i="18"/>
  <c r="T646" i="18" s="1"/>
  <c r="X646" i="18"/>
  <c r="Y646" i="18"/>
  <c r="Z646" i="18"/>
  <c r="AA646" i="18"/>
  <c r="AB646" i="18"/>
  <c r="AC646" i="18"/>
  <c r="AD646" i="18"/>
  <c r="AE646" i="18" s="1"/>
  <c r="AI646" i="18" s="1"/>
  <c r="AJ646" i="18"/>
  <c r="AN646" i="18" s="1"/>
  <c r="A647" i="18"/>
  <c r="B647" i="18"/>
  <c r="D647" i="18"/>
  <c r="E647" i="18"/>
  <c r="F647" i="18"/>
  <c r="G647" i="18" s="1"/>
  <c r="K647" i="18" s="1"/>
  <c r="L647" i="18"/>
  <c r="O647" i="18" s="1"/>
  <c r="R647" i="18"/>
  <c r="S647" i="18" s="1"/>
  <c r="W647" i="18" s="1"/>
  <c r="T647" i="18"/>
  <c r="V647" i="18"/>
  <c r="X647" i="18"/>
  <c r="AA647" i="18" s="1"/>
  <c r="Y647" i="18"/>
  <c r="AC647" i="18" s="1"/>
  <c r="AB647" i="18"/>
  <c r="AD647" i="18"/>
  <c r="AE647" i="18" s="1"/>
  <c r="AI647" i="18" s="1"/>
  <c r="AJ647" i="18"/>
  <c r="AM647" i="18" s="1"/>
  <c r="A648" i="18"/>
  <c r="B648" i="18"/>
  <c r="D648" i="18"/>
  <c r="E648" i="18"/>
  <c r="F648" i="18"/>
  <c r="G648" i="18" s="1"/>
  <c r="K648" i="18" s="1"/>
  <c r="L648" i="18"/>
  <c r="N648" i="18" s="1"/>
  <c r="R648" i="18"/>
  <c r="U648" i="18" s="1"/>
  <c r="S648" i="18"/>
  <c r="W648" i="18" s="1"/>
  <c r="V648" i="18"/>
  <c r="X648" i="18"/>
  <c r="AB648" i="18" s="1"/>
  <c r="AD648" i="18"/>
  <c r="AG648" i="18" s="1"/>
  <c r="AJ648" i="18"/>
  <c r="AL648" i="18" s="1"/>
  <c r="AM648" i="18"/>
  <c r="A649" i="18"/>
  <c r="B649" i="18"/>
  <c r="D649" i="18"/>
  <c r="E649" i="18"/>
  <c r="F649" i="18"/>
  <c r="I649" i="18" s="1"/>
  <c r="L649" i="18"/>
  <c r="M649" i="18" s="1"/>
  <c r="Q649" i="18" s="1"/>
  <c r="P649" i="18"/>
  <c r="R649" i="18"/>
  <c r="X649" i="18"/>
  <c r="Y649" i="18" s="1"/>
  <c r="AC649" i="18" s="1"/>
  <c r="AD649" i="18"/>
  <c r="AG649" i="18" s="1"/>
  <c r="AJ649" i="18"/>
  <c r="AL649" i="18" s="1"/>
  <c r="A650" i="18"/>
  <c r="B650" i="18"/>
  <c r="D650" i="18"/>
  <c r="E650" i="18"/>
  <c r="F650" i="18"/>
  <c r="H650" i="18" s="1"/>
  <c r="L650" i="18"/>
  <c r="O650" i="18" s="1"/>
  <c r="R650" i="18"/>
  <c r="T650" i="18" s="1"/>
  <c r="U650" i="18"/>
  <c r="X650" i="18"/>
  <c r="AA650" i="18" s="1"/>
  <c r="Y650" i="18"/>
  <c r="AC650" i="18" s="1"/>
  <c r="Z650" i="18"/>
  <c r="AB650" i="18"/>
  <c r="AD650" i="18"/>
  <c r="AJ650" i="18"/>
  <c r="AM650" i="18" s="1"/>
  <c r="AL650" i="18"/>
  <c r="A651" i="18"/>
  <c r="B651" i="18"/>
  <c r="D651" i="18"/>
  <c r="E651" i="18"/>
  <c r="F651" i="18"/>
  <c r="L651" i="18"/>
  <c r="M651" i="18" s="1"/>
  <c r="Q651" i="18" s="1"/>
  <c r="R651" i="18"/>
  <c r="S651" i="18" s="1"/>
  <c r="W651" i="18" s="1"/>
  <c r="X651" i="18"/>
  <c r="AD651" i="18"/>
  <c r="AE651" i="18" s="1"/>
  <c r="AI651" i="18" s="1"/>
  <c r="AF651" i="18"/>
  <c r="AG651" i="18"/>
  <c r="AJ651" i="18"/>
  <c r="AM651" i="18" s="1"/>
  <c r="A652" i="18"/>
  <c r="B652" i="18"/>
  <c r="D652" i="18"/>
  <c r="E652" i="18"/>
  <c r="F652" i="18"/>
  <c r="I652" i="18" s="1"/>
  <c r="G652" i="18"/>
  <c r="K652" i="18" s="1"/>
  <c r="J652" i="18"/>
  <c r="L652" i="18"/>
  <c r="P652" i="18"/>
  <c r="R652" i="18"/>
  <c r="U652" i="18" s="1"/>
  <c r="X652" i="18"/>
  <c r="Z652" i="18" s="1"/>
  <c r="AD652" i="18"/>
  <c r="AH652" i="18" s="1"/>
  <c r="AJ652" i="18"/>
  <c r="AL652" i="18" s="1"/>
  <c r="AK652" i="18"/>
  <c r="AO652" i="18" s="1"/>
  <c r="A653" i="18"/>
  <c r="B653" i="18"/>
  <c r="D653" i="18"/>
  <c r="E653" i="18"/>
  <c r="F653" i="18"/>
  <c r="I653" i="18" s="1"/>
  <c r="H653" i="18"/>
  <c r="L653" i="18"/>
  <c r="M653" i="18" s="1"/>
  <c r="Q653" i="18" s="1"/>
  <c r="R653" i="18"/>
  <c r="U653" i="18" s="1"/>
  <c r="X653" i="18"/>
  <c r="Z653" i="18" s="1"/>
  <c r="AD653" i="18"/>
  <c r="AG653" i="18" s="1"/>
  <c r="AH653" i="18"/>
  <c r="AJ653" i="18"/>
  <c r="AK653" i="18" s="1"/>
  <c r="AO653" i="18" s="1"/>
  <c r="AM653" i="18"/>
  <c r="A654" i="18"/>
  <c r="B654" i="18"/>
  <c r="D654" i="18"/>
  <c r="E654" i="18"/>
  <c r="F654" i="18"/>
  <c r="G654" i="18" s="1"/>
  <c r="K654" i="18" s="1"/>
  <c r="L654" i="18"/>
  <c r="P654" i="18" s="1"/>
  <c r="R654" i="18"/>
  <c r="T654" i="18" s="1"/>
  <c r="U654" i="18"/>
  <c r="X654" i="18"/>
  <c r="Y654" i="18" s="1"/>
  <c r="AC654" i="18" s="1"/>
  <c r="AD654" i="18"/>
  <c r="AF654" i="18" s="1"/>
  <c r="AH654" i="18"/>
  <c r="AJ654" i="18"/>
  <c r="AM654" i="18" s="1"/>
  <c r="A655" i="18"/>
  <c r="B655" i="18"/>
  <c r="D655" i="18"/>
  <c r="E655" i="18"/>
  <c r="F655" i="18"/>
  <c r="G655" i="18" s="1"/>
  <c r="K655" i="18" s="1"/>
  <c r="L655" i="18"/>
  <c r="O655" i="18" s="1"/>
  <c r="R655" i="18"/>
  <c r="X655" i="18"/>
  <c r="Y655" i="18"/>
  <c r="AC655" i="18" s="1"/>
  <c r="AD655" i="18"/>
  <c r="AE655" i="18" s="1"/>
  <c r="AI655" i="18" s="1"/>
  <c r="AG655" i="18"/>
  <c r="AJ655" i="18"/>
  <c r="A656" i="18"/>
  <c r="B656" i="18"/>
  <c r="D656" i="18"/>
  <c r="E656" i="18"/>
  <c r="F656" i="18"/>
  <c r="I656" i="18" s="1"/>
  <c r="H656" i="18"/>
  <c r="L656" i="18"/>
  <c r="R656" i="18"/>
  <c r="U656" i="18" s="1"/>
  <c r="S656" i="18"/>
  <c r="W656" i="18" s="1"/>
  <c r="V656" i="18"/>
  <c r="X656" i="18"/>
  <c r="AD656" i="18"/>
  <c r="AE656" i="18"/>
  <c r="AI656" i="18" s="1"/>
  <c r="AH656" i="18"/>
  <c r="AJ656" i="18"/>
  <c r="AL656" i="18" s="1"/>
  <c r="A657" i="18"/>
  <c r="B657" i="18"/>
  <c r="D657" i="18"/>
  <c r="E657" i="18"/>
  <c r="F657" i="18"/>
  <c r="I657" i="18" s="1"/>
  <c r="H657" i="18"/>
  <c r="L657" i="18"/>
  <c r="P657" i="18"/>
  <c r="R657" i="18"/>
  <c r="V657" i="18" s="1"/>
  <c r="X657" i="18"/>
  <c r="Y657" i="18" s="1"/>
  <c r="AC657" i="18" s="1"/>
  <c r="AD657" i="18"/>
  <c r="AG657" i="18" s="1"/>
  <c r="AJ657" i="18"/>
  <c r="AK657" i="18" s="1"/>
  <c r="AO657" i="18" s="1"/>
  <c r="A658" i="18"/>
  <c r="B658" i="18"/>
  <c r="D658" i="18"/>
  <c r="E658" i="18"/>
  <c r="F658" i="18"/>
  <c r="H658" i="18" s="1"/>
  <c r="I658" i="18"/>
  <c r="L658" i="18"/>
  <c r="M658" i="18" s="1"/>
  <c r="Q658" i="18" s="1"/>
  <c r="R658" i="18"/>
  <c r="T658" i="18" s="1"/>
  <c r="V658" i="18"/>
  <c r="X658" i="18"/>
  <c r="AA658" i="18" s="1"/>
  <c r="AD658" i="18"/>
  <c r="AF658" i="18" s="1"/>
  <c r="AJ658" i="18"/>
  <c r="AK658" i="18" s="1"/>
  <c r="AO658" i="18" s="1"/>
  <c r="A659" i="18"/>
  <c r="B659" i="18"/>
  <c r="D659" i="18"/>
  <c r="E659" i="18"/>
  <c r="F659" i="18"/>
  <c r="G659" i="18" s="1"/>
  <c r="K659" i="18" s="1"/>
  <c r="L659" i="18"/>
  <c r="O659" i="18" s="1"/>
  <c r="R659" i="18"/>
  <c r="S659" i="18" s="1"/>
  <c r="W659" i="18" s="1"/>
  <c r="X659" i="18"/>
  <c r="AA659" i="18" s="1"/>
  <c r="AD659" i="18"/>
  <c r="AF659" i="18" s="1"/>
  <c r="AJ659" i="18"/>
  <c r="AM659" i="18" s="1"/>
  <c r="A660" i="18"/>
  <c r="B660" i="18"/>
  <c r="D660" i="18"/>
  <c r="E660" i="18"/>
  <c r="F660" i="18"/>
  <c r="H660" i="18" s="1"/>
  <c r="G660" i="18"/>
  <c r="I660" i="18"/>
  <c r="J660" i="18"/>
  <c r="K660" i="18"/>
  <c r="L660" i="18"/>
  <c r="M660" i="18" s="1"/>
  <c r="Q660" i="18" s="1"/>
  <c r="R660" i="18"/>
  <c r="U660" i="18" s="1"/>
  <c r="T660" i="18"/>
  <c r="X660" i="18"/>
  <c r="Z660" i="18" s="1"/>
  <c r="AD660" i="18"/>
  <c r="AF660" i="18" s="1"/>
  <c r="AE660" i="18"/>
  <c r="AG660" i="18"/>
  <c r="AH660" i="18"/>
  <c r="AI660" i="18"/>
  <c r="AJ660" i="18"/>
  <c r="AK660" i="18"/>
  <c r="AO660" i="18" s="1"/>
  <c r="A661" i="18"/>
  <c r="B661" i="18"/>
  <c r="D661" i="18"/>
  <c r="E661" i="18"/>
  <c r="F661" i="18"/>
  <c r="G661" i="18" s="1"/>
  <c r="K661" i="18" s="1"/>
  <c r="L661" i="18"/>
  <c r="M661" i="18" s="1"/>
  <c r="Q661" i="18" s="1"/>
  <c r="R661" i="18"/>
  <c r="X661" i="18"/>
  <c r="Y661" i="18" s="1"/>
  <c r="AC661" i="18" s="1"/>
  <c r="Z661" i="18"/>
  <c r="AD661" i="18"/>
  <c r="AG661" i="18" s="1"/>
  <c r="AF661" i="18"/>
  <c r="AJ661" i="18"/>
  <c r="AK661" i="18" s="1"/>
  <c r="AO661" i="18" s="1"/>
  <c r="A662" i="18"/>
  <c r="B662" i="18"/>
  <c r="D662" i="18"/>
  <c r="E662" i="18"/>
  <c r="F662" i="18"/>
  <c r="G662" i="18" s="1"/>
  <c r="K662" i="18" s="1"/>
  <c r="L662" i="18"/>
  <c r="O662" i="18" s="1"/>
  <c r="M662" i="18"/>
  <c r="Q662" i="18" s="1"/>
  <c r="P662" i="18"/>
  <c r="R662" i="18"/>
  <c r="T662" i="18" s="1"/>
  <c r="X662" i="18"/>
  <c r="Z662" i="18" s="1"/>
  <c r="AB662" i="18"/>
  <c r="AD662" i="18"/>
  <c r="AE662" i="18" s="1"/>
  <c r="AI662" i="18" s="1"/>
  <c r="AJ662" i="18"/>
  <c r="AK662" i="18" s="1"/>
  <c r="AO662" i="18" s="1"/>
  <c r="A663" i="18"/>
  <c r="B663" i="18"/>
  <c r="D663" i="18"/>
  <c r="E663" i="18"/>
  <c r="F663" i="18"/>
  <c r="G663" i="18" s="1"/>
  <c r="K663" i="18" s="1"/>
  <c r="I663" i="18"/>
  <c r="L663" i="18"/>
  <c r="O663" i="18" s="1"/>
  <c r="N663" i="18"/>
  <c r="R663" i="18"/>
  <c r="S663" i="18" s="1"/>
  <c r="W663" i="18" s="1"/>
  <c r="T663" i="18"/>
  <c r="U663" i="18"/>
  <c r="V663" i="18"/>
  <c r="X663" i="18"/>
  <c r="AA663" i="18" s="1"/>
  <c r="Y663" i="18"/>
  <c r="AC663" i="18" s="1"/>
  <c r="Z663" i="18"/>
  <c r="AB663" i="18"/>
  <c r="AD663" i="18"/>
  <c r="AE663" i="18" s="1"/>
  <c r="AI663" i="18" s="1"/>
  <c r="AJ663" i="18"/>
  <c r="AM663" i="18" s="1"/>
  <c r="A664" i="18"/>
  <c r="B664" i="18"/>
  <c r="D664" i="18"/>
  <c r="E664" i="18"/>
  <c r="F664" i="18"/>
  <c r="J664" i="18" s="1"/>
  <c r="G664" i="18"/>
  <c r="K664" i="18" s="1"/>
  <c r="L664" i="18"/>
  <c r="N664" i="18" s="1"/>
  <c r="R664" i="18"/>
  <c r="U664" i="18" s="1"/>
  <c r="S664" i="18"/>
  <c r="W664" i="18" s="1"/>
  <c r="V664" i="18"/>
  <c r="X664" i="18"/>
  <c r="AB664" i="18" s="1"/>
  <c r="AD664" i="18"/>
  <c r="AG664" i="18"/>
  <c r="AH664" i="18"/>
  <c r="AJ664" i="18"/>
  <c r="AL664" i="18" s="1"/>
  <c r="A665" i="18"/>
  <c r="B665" i="18"/>
  <c r="D665" i="18"/>
  <c r="E665" i="18"/>
  <c r="F665" i="18"/>
  <c r="I665" i="18" s="1"/>
  <c r="L665" i="18"/>
  <c r="M665" i="18" s="1"/>
  <c r="Q665" i="18" s="1"/>
  <c r="N665" i="18"/>
  <c r="R665" i="18"/>
  <c r="X665" i="18"/>
  <c r="Y665" i="18" s="1"/>
  <c r="AC665" i="18" s="1"/>
  <c r="AD665" i="18"/>
  <c r="AG665" i="18" s="1"/>
  <c r="AJ665" i="18"/>
  <c r="AL665" i="18" s="1"/>
  <c r="A666" i="18"/>
  <c r="B666" i="18"/>
  <c r="D666" i="18"/>
  <c r="E666" i="18"/>
  <c r="F666" i="18"/>
  <c r="H666" i="18" s="1"/>
  <c r="L666" i="18"/>
  <c r="O666" i="18" s="1"/>
  <c r="R666" i="18"/>
  <c r="T666" i="18" s="1"/>
  <c r="S666" i="18"/>
  <c r="W666" i="18" s="1"/>
  <c r="U666" i="18"/>
  <c r="X666" i="18"/>
  <c r="AA666" i="18" s="1"/>
  <c r="AD666" i="18"/>
  <c r="AJ666" i="18"/>
  <c r="AM666" i="18" s="1"/>
  <c r="AK666" i="18"/>
  <c r="AO666" i="18" s="1"/>
  <c r="AL666" i="18"/>
  <c r="AN666" i="18"/>
  <c r="A667" i="18"/>
  <c r="B667" i="18"/>
  <c r="D667" i="18"/>
  <c r="E667" i="18"/>
  <c r="F667" i="18"/>
  <c r="L667" i="18"/>
  <c r="M667" i="18"/>
  <c r="Q667" i="18" s="1"/>
  <c r="R667" i="18"/>
  <c r="S667" i="18" s="1"/>
  <c r="W667" i="18" s="1"/>
  <c r="U667" i="18"/>
  <c r="X667" i="18"/>
  <c r="AD667" i="18"/>
  <c r="AE667" i="18" s="1"/>
  <c r="AI667" i="18" s="1"/>
  <c r="AJ667" i="18"/>
  <c r="AM667" i="18" s="1"/>
  <c r="AK667" i="18"/>
  <c r="AO667" i="18" s="1"/>
  <c r="A668" i="18"/>
  <c r="B668" i="18"/>
  <c r="D668" i="18"/>
  <c r="E668" i="18"/>
  <c r="F668" i="18"/>
  <c r="I668" i="18" s="1"/>
  <c r="H668" i="18"/>
  <c r="L668" i="18"/>
  <c r="P668" i="18"/>
  <c r="R668" i="18"/>
  <c r="U668" i="18" s="1"/>
  <c r="X668" i="18"/>
  <c r="Z668" i="18" s="1"/>
  <c r="AD668" i="18"/>
  <c r="AG668" i="18" s="1"/>
  <c r="AJ668" i="18"/>
  <c r="AL668" i="18" s="1"/>
  <c r="AK668" i="18"/>
  <c r="AO668" i="18" s="1"/>
  <c r="AN668" i="18"/>
  <c r="A669" i="18"/>
  <c r="B669" i="18"/>
  <c r="D669" i="18"/>
  <c r="E669" i="18"/>
  <c r="F669" i="18"/>
  <c r="I669" i="18" s="1"/>
  <c r="L669" i="18"/>
  <c r="M669" i="18" s="1"/>
  <c r="Q669" i="18" s="1"/>
  <c r="R669" i="18"/>
  <c r="U669" i="18" s="1"/>
  <c r="X669" i="18"/>
  <c r="Z669" i="18" s="1"/>
  <c r="AD669" i="18"/>
  <c r="AG669" i="18" s="1"/>
  <c r="AE669" i="18"/>
  <c r="AI669" i="18" s="1"/>
  <c r="AJ669" i="18"/>
  <c r="AK669" i="18" s="1"/>
  <c r="AO669" i="18" s="1"/>
  <c r="A670" i="18"/>
  <c r="B670" i="18"/>
  <c r="D670" i="18"/>
  <c r="E670" i="18"/>
  <c r="F670" i="18"/>
  <c r="G670" i="18" s="1"/>
  <c r="K670" i="18" s="1"/>
  <c r="L670" i="18"/>
  <c r="N670" i="18" s="1"/>
  <c r="M670" i="18"/>
  <c r="Q670" i="18" s="1"/>
  <c r="O670" i="18"/>
  <c r="P670" i="18"/>
  <c r="R670" i="18"/>
  <c r="U670" i="18" s="1"/>
  <c r="S670" i="18"/>
  <c r="W670" i="18" s="1"/>
  <c r="T670" i="18"/>
  <c r="V670" i="18"/>
  <c r="X670" i="18"/>
  <c r="AB670" i="18" s="1"/>
  <c r="AD670" i="18"/>
  <c r="AF670" i="18" s="1"/>
  <c r="AE670" i="18"/>
  <c r="AG670" i="18"/>
  <c r="AH670" i="18"/>
  <c r="AI670" i="18"/>
  <c r="AJ670" i="18"/>
  <c r="AK670" i="18"/>
  <c r="AO670" i="18" s="1"/>
  <c r="A671" i="18"/>
  <c r="B671" i="18"/>
  <c r="D671" i="18"/>
  <c r="E671" i="18"/>
  <c r="F671" i="18"/>
  <c r="L671" i="18"/>
  <c r="O671" i="18" s="1"/>
  <c r="N671" i="18"/>
  <c r="P671" i="18"/>
  <c r="R671" i="18"/>
  <c r="S671" i="18" s="1"/>
  <c r="W671" i="18" s="1"/>
  <c r="X671" i="18"/>
  <c r="Z671" i="18" s="1"/>
  <c r="AD671" i="18"/>
  <c r="AE671" i="18" s="1"/>
  <c r="AI671" i="18" s="1"/>
  <c r="AJ671" i="18"/>
  <c r="AN671" i="18"/>
  <c r="A672" i="18"/>
  <c r="B672" i="18"/>
  <c r="D672" i="18"/>
  <c r="E672" i="18"/>
  <c r="F672" i="18"/>
  <c r="G672" i="18" s="1"/>
  <c r="K672" i="18" s="1"/>
  <c r="L672" i="18"/>
  <c r="M672" i="18" s="1"/>
  <c r="Q672" i="18" s="1"/>
  <c r="R672" i="18"/>
  <c r="S672" i="18" s="1"/>
  <c r="W672" i="18" s="1"/>
  <c r="X672" i="18"/>
  <c r="Z672" i="18" s="1"/>
  <c r="AD672" i="18"/>
  <c r="AF672" i="18" s="1"/>
  <c r="AE672" i="18"/>
  <c r="AI672" i="18" s="1"/>
  <c r="AG672" i="18"/>
  <c r="AH672" i="18"/>
  <c r="AJ672" i="18"/>
  <c r="AM672" i="18" s="1"/>
  <c r="AK672" i="18"/>
  <c r="AO672" i="18" s="1"/>
  <c r="AL672" i="18"/>
  <c r="AN672" i="18"/>
  <c r="A673" i="18"/>
  <c r="B673" i="18"/>
  <c r="D673" i="18"/>
  <c r="E673" i="18"/>
  <c r="F673" i="18"/>
  <c r="J673" i="18"/>
  <c r="L673" i="18"/>
  <c r="M673" i="18" s="1"/>
  <c r="Q673" i="18" s="1"/>
  <c r="R673" i="18"/>
  <c r="U673" i="18" s="1"/>
  <c r="T673" i="18"/>
  <c r="V673" i="18"/>
  <c r="X673" i="18"/>
  <c r="AD673" i="18"/>
  <c r="AG673" i="18" s="1"/>
  <c r="AF673" i="18"/>
  <c r="AH673" i="18"/>
  <c r="AJ673" i="18"/>
  <c r="AK673" i="18" s="1"/>
  <c r="AO673" i="18" s="1"/>
  <c r="AN673" i="18"/>
  <c r="A674" i="18"/>
  <c r="B674" i="18"/>
  <c r="D674" i="18"/>
  <c r="E674" i="18"/>
  <c r="F674" i="18"/>
  <c r="H674" i="18" s="1"/>
  <c r="G674" i="18"/>
  <c r="K674" i="18" s="1"/>
  <c r="L674" i="18"/>
  <c r="N674" i="18" s="1"/>
  <c r="M674" i="18"/>
  <c r="Q674" i="18" s="1"/>
  <c r="O674" i="18"/>
  <c r="P674" i="18"/>
  <c r="R674" i="18"/>
  <c r="U674" i="18" s="1"/>
  <c r="X674" i="18"/>
  <c r="AA674" i="18"/>
  <c r="AB674" i="18"/>
  <c r="AD674" i="18"/>
  <c r="AE674" i="18"/>
  <c r="AF674" i="18"/>
  <c r="AG674" i="18"/>
  <c r="AH674" i="18"/>
  <c r="AI674" i="18"/>
  <c r="AJ674" i="18"/>
  <c r="AN674" i="18" s="1"/>
  <c r="AK674" i="18"/>
  <c r="AO674" i="18" s="1"/>
  <c r="A675" i="18"/>
  <c r="B675" i="18"/>
  <c r="D675" i="18"/>
  <c r="E675" i="18"/>
  <c r="F675" i="18"/>
  <c r="L675" i="18"/>
  <c r="O675" i="18" s="1"/>
  <c r="R675" i="18"/>
  <c r="S675" i="18" s="1"/>
  <c r="W675" i="18" s="1"/>
  <c r="V675" i="18"/>
  <c r="X675" i="18"/>
  <c r="Z675" i="18"/>
  <c r="AD675" i="18"/>
  <c r="AE675" i="18" s="1"/>
  <c r="AI675" i="18" s="1"/>
  <c r="AH675" i="18"/>
  <c r="AJ675" i="18"/>
  <c r="AN675" i="18"/>
  <c r="A676" i="18"/>
  <c r="B676" i="18"/>
  <c r="D676" i="18"/>
  <c r="E676" i="18"/>
  <c r="F676" i="18"/>
  <c r="J676" i="18" s="1"/>
  <c r="G676" i="18"/>
  <c r="K676" i="18" s="1"/>
  <c r="L676" i="18"/>
  <c r="M676" i="18" s="1"/>
  <c r="Q676" i="18" s="1"/>
  <c r="N676" i="18"/>
  <c r="R676" i="18"/>
  <c r="U676" i="18" s="1"/>
  <c r="S676" i="18"/>
  <c r="W676" i="18" s="1"/>
  <c r="X676" i="18"/>
  <c r="Z676" i="18" s="1"/>
  <c r="Y676" i="18"/>
  <c r="AC676" i="18" s="1"/>
  <c r="AD676" i="18"/>
  <c r="AF676" i="18" s="1"/>
  <c r="AE676" i="18"/>
  <c r="AI676" i="18" s="1"/>
  <c r="AG676" i="18"/>
  <c r="AH676" i="18"/>
  <c r="AJ676" i="18"/>
  <c r="AM676" i="18" s="1"/>
  <c r="A677" i="18"/>
  <c r="B677" i="18"/>
  <c r="D677" i="18"/>
  <c r="E677" i="18"/>
  <c r="F677" i="18"/>
  <c r="J677" i="18"/>
  <c r="L677" i="18"/>
  <c r="M677" i="18" s="1"/>
  <c r="Q677" i="18" s="1"/>
  <c r="P677" i="18"/>
  <c r="R677" i="18"/>
  <c r="U677" i="18" s="1"/>
  <c r="T677" i="18"/>
  <c r="V677" i="18"/>
  <c r="X677" i="18"/>
  <c r="AD677" i="18"/>
  <c r="AG677" i="18" s="1"/>
  <c r="AF677" i="18"/>
  <c r="AH677" i="18"/>
  <c r="AJ677" i="18"/>
  <c r="AK677" i="18" s="1"/>
  <c r="AO677" i="18" s="1"/>
  <c r="AN677" i="18"/>
  <c r="A678" i="18"/>
  <c r="B678" i="18"/>
  <c r="D678" i="18"/>
  <c r="E678" i="18"/>
  <c r="F678" i="18"/>
  <c r="H678" i="18" s="1"/>
  <c r="G678" i="18"/>
  <c r="K678" i="18" s="1"/>
  <c r="I678" i="18"/>
  <c r="L678" i="18"/>
  <c r="N678" i="18" s="1"/>
  <c r="M678" i="18"/>
  <c r="Q678" i="18" s="1"/>
  <c r="O678" i="18"/>
  <c r="P678" i="18"/>
  <c r="R678" i="18"/>
  <c r="U678" i="18" s="1"/>
  <c r="S678" i="18"/>
  <c r="W678" i="18" s="1"/>
  <c r="X678" i="18"/>
  <c r="AA678" i="18" s="1"/>
  <c r="AD678" i="18"/>
  <c r="AE678" i="18"/>
  <c r="AF678" i="18"/>
  <c r="AG678" i="18"/>
  <c r="AH678" i="18"/>
  <c r="AI678" i="18"/>
  <c r="AJ678" i="18"/>
  <c r="AK678" i="18"/>
  <c r="AO678" i="18" s="1"/>
  <c r="AN678" i="18"/>
  <c r="A679" i="18"/>
  <c r="B679" i="18"/>
  <c r="D679" i="18"/>
  <c r="E679" i="18"/>
  <c r="F679" i="18"/>
  <c r="L679" i="18"/>
  <c r="O679" i="18" s="1"/>
  <c r="N679" i="18"/>
  <c r="R679" i="18"/>
  <c r="S679" i="18" s="1"/>
  <c r="W679" i="18" s="1"/>
  <c r="V679" i="18"/>
  <c r="X679" i="18"/>
  <c r="Z679" i="18" s="1"/>
  <c r="AD679" i="18"/>
  <c r="AE679" i="18" s="1"/>
  <c r="AI679" i="18" s="1"/>
  <c r="AH679" i="18"/>
  <c r="AJ679" i="18"/>
  <c r="AN679" i="18" s="1"/>
  <c r="A680" i="18"/>
  <c r="B680" i="18"/>
  <c r="D680" i="18"/>
  <c r="E680" i="18"/>
  <c r="F680" i="18"/>
  <c r="G680" i="18"/>
  <c r="K680" i="18" s="1"/>
  <c r="J680" i="18"/>
  <c r="L680" i="18"/>
  <c r="M680" i="18" s="1"/>
  <c r="Q680" i="18" s="1"/>
  <c r="N680" i="18"/>
  <c r="O680" i="18"/>
  <c r="R680" i="18"/>
  <c r="S680" i="18"/>
  <c r="W680" i="18" s="1"/>
  <c r="U680" i="18"/>
  <c r="X680" i="18"/>
  <c r="Z680" i="18" s="1"/>
  <c r="Y680" i="18"/>
  <c r="AC680" i="18" s="1"/>
  <c r="AA680" i="18"/>
  <c r="AD680" i="18"/>
  <c r="AF680" i="18" s="1"/>
  <c r="AE680" i="18"/>
  <c r="AI680" i="18" s="1"/>
  <c r="AG680" i="18"/>
  <c r="AH680" i="18"/>
  <c r="AJ680" i="18"/>
  <c r="AM680" i="18" s="1"/>
  <c r="AK680" i="18"/>
  <c r="AO680" i="18" s="1"/>
  <c r="A681" i="18"/>
  <c r="B681" i="18"/>
  <c r="D681" i="18"/>
  <c r="E681" i="18"/>
  <c r="F681" i="18"/>
  <c r="J681" i="18" s="1"/>
  <c r="L681" i="18"/>
  <c r="M681" i="18" s="1"/>
  <c r="Q681" i="18" s="1"/>
  <c r="P681" i="18"/>
  <c r="R681" i="18"/>
  <c r="U681" i="18" s="1"/>
  <c r="T681" i="18"/>
  <c r="V681" i="18"/>
  <c r="X681" i="18"/>
  <c r="AD681" i="18"/>
  <c r="AG681" i="18" s="1"/>
  <c r="AJ681" i="18"/>
  <c r="AK681" i="18" s="1"/>
  <c r="AO681" i="18" s="1"/>
  <c r="AN681" i="18"/>
  <c r="A682" i="18"/>
  <c r="B682" i="18"/>
  <c r="D682" i="18"/>
  <c r="E682" i="18"/>
  <c r="F682" i="18"/>
  <c r="H682" i="18" s="1"/>
  <c r="G682" i="18"/>
  <c r="K682" i="18" s="1"/>
  <c r="I682" i="18"/>
  <c r="J682" i="18"/>
  <c r="L682" i="18"/>
  <c r="N682" i="18" s="1"/>
  <c r="M682" i="18"/>
  <c r="Q682" i="18" s="1"/>
  <c r="O682" i="18"/>
  <c r="P682" i="18"/>
  <c r="R682" i="18"/>
  <c r="U682" i="18" s="1"/>
  <c r="S682" i="18"/>
  <c r="W682" i="18" s="1"/>
  <c r="T682" i="18"/>
  <c r="X682" i="18"/>
  <c r="AB682" i="18" s="1"/>
  <c r="AA682" i="18"/>
  <c r="AD682" i="18"/>
  <c r="AE682" i="18"/>
  <c r="AF682" i="18"/>
  <c r="AG682" i="18"/>
  <c r="AH682" i="18"/>
  <c r="AI682" i="18"/>
  <c r="AJ682" i="18"/>
  <c r="AK682" i="18"/>
  <c r="AN682" i="18"/>
  <c r="AO682" i="18"/>
  <c r="A683" i="18"/>
  <c r="B683" i="18"/>
  <c r="D683" i="18"/>
  <c r="E683" i="18"/>
  <c r="F683" i="18"/>
  <c r="L683" i="18"/>
  <c r="O683" i="18" s="1"/>
  <c r="N683" i="18"/>
  <c r="P683" i="18"/>
  <c r="R683" i="18"/>
  <c r="S683" i="18" s="1"/>
  <c r="W683" i="18" s="1"/>
  <c r="V683" i="18"/>
  <c r="X683" i="18"/>
  <c r="Z683" i="18"/>
  <c r="AD683" i="18"/>
  <c r="AE683" i="18" s="1"/>
  <c r="AI683" i="18" s="1"/>
  <c r="AH683" i="18"/>
  <c r="AJ683" i="18"/>
  <c r="AN683" i="18"/>
  <c r="A684" i="18"/>
  <c r="B684" i="18"/>
  <c r="D684" i="18"/>
  <c r="E684" i="18"/>
  <c r="F684" i="18"/>
  <c r="G684" i="18"/>
  <c r="J684" i="18"/>
  <c r="K684" i="18"/>
  <c r="L684" i="18"/>
  <c r="M684" i="18" s="1"/>
  <c r="Q684" i="18" s="1"/>
  <c r="N684" i="18"/>
  <c r="O684" i="18"/>
  <c r="P684" i="18"/>
  <c r="R684" i="18"/>
  <c r="S684" i="18"/>
  <c r="U684" i="18"/>
  <c r="W684" i="18"/>
  <c r="X684" i="18"/>
  <c r="Z684" i="18" s="1"/>
  <c r="Y684" i="18"/>
  <c r="AC684" i="18" s="1"/>
  <c r="AA684" i="18"/>
  <c r="AB684" i="18"/>
  <c r="AD684" i="18"/>
  <c r="AF684" i="18" s="1"/>
  <c r="AE684" i="18"/>
  <c r="AI684" i="18" s="1"/>
  <c r="AG684" i="18"/>
  <c r="AH684" i="18"/>
  <c r="AJ684" i="18"/>
  <c r="AM684" i="18" s="1"/>
  <c r="AK684" i="18"/>
  <c r="AO684" i="18" s="1"/>
  <c r="AL684" i="18"/>
  <c r="A685" i="18"/>
  <c r="B685" i="18"/>
  <c r="D685" i="18"/>
  <c r="E685" i="18"/>
  <c r="F685" i="18"/>
  <c r="J685" i="18" s="1"/>
  <c r="L685" i="18"/>
  <c r="M685" i="18" s="1"/>
  <c r="Q685" i="18" s="1"/>
  <c r="P685" i="18"/>
  <c r="R685" i="18"/>
  <c r="U685" i="18" s="1"/>
  <c r="T685" i="18"/>
  <c r="V685" i="18"/>
  <c r="X685" i="18"/>
  <c r="AD685" i="18"/>
  <c r="AG685" i="18" s="1"/>
  <c r="AJ685" i="18"/>
  <c r="AK685" i="18" s="1"/>
  <c r="AO685" i="18" s="1"/>
  <c r="AN685" i="18"/>
  <c r="A686" i="18"/>
  <c r="B686" i="18"/>
  <c r="D686" i="18"/>
  <c r="E686" i="18"/>
  <c r="F686" i="18"/>
  <c r="H686" i="18" s="1"/>
  <c r="J686" i="18"/>
  <c r="L686" i="18"/>
  <c r="N686" i="18" s="1"/>
  <c r="M686" i="18"/>
  <c r="Q686" i="18" s="1"/>
  <c r="O686" i="18"/>
  <c r="P686" i="18"/>
  <c r="R686" i="18"/>
  <c r="U686" i="18" s="1"/>
  <c r="S686" i="18"/>
  <c r="W686" i="18" s="1"/>
  <c r="T686" i="18"/>
  <c r="V686" i="18"/>
  <c r="X686" i="18"/>
  <c r="AA686" i="18"/>
  <c r="AB686" i="18"/>
  <c r="AD686" i="18"/>
  <c r="AE686" i="18"/>
  <c r="AF686" i="18"/>
  <c r="AG686" i="18"/>
  <c r="AH686" i="18"/>
  <c r="AI686" i="18"/>
  <c r="AJ686" i="18"/>
  <c r="AK686" i="18" s="1"/>
  <c r="AO686" i="18" s="1"/>
  <c r="A687" i="18"/>
  <c r="B687" i="18"/>
  <c r="D687" i="18"/>
  <c r="E687" i="18"/>
  <c r="F687" i="18"/>
  <c r="L687" i="18"/>
  <c r="O687" i="18" s="1"/>
  <c r="N687" i="18"/>
  <c r="P687" i="18"/>
  <c r="R687" i="18"/>
  <c r="S687" i="18" s="1"/>
  <c r="W687" i="18" s="1"/>
  <c r="V687" i="18"/>
  <c r="X687" i="18"/>
  <c r="Z687" i="18"/>
  <c r="AD687" i="18"/>
  <c r="AE687" i="18" s="1"/>
  <c r="AI687" i="18" s="1"/>
  <c r="AJ687" i="18"/>
  <c r="AN687" i="18"/>
  <c r="A688" i="18"/>
  <c r="B688" i="18"/>
  <c r="D688" i="18"/>
  <c r="E688" i="18"/>
  <c r="F688" i="18"/>
  <c r="G688" i="18" s="1"/>
  <c r="K688" i="18" s="1"/>
  <c r="L688" i="18"/>
  <c r="M688" i="18" s="1"/>
  <c r="Q688" i="18" s="1"/>
  <c r="R688" i="18"/>
  <c r="S688" i="18" s="1"/>
  <c r="W688" i="18" s="1"/>
  <c r="X688" i="18"/>
  <c r="Z688" i="18" s="1"/>
  <c r="AD688" i="18"/>
  <c r="AF688" i="18" s="1"/>
  <c r="AE688" i="18"/>
  <c r="AI688" i="18" s="1"/>
  <c r="AG688" i="18"/>
  <c r="AH688" i="18"/>
  <c r="AJ688" i="18"/>
  <c r="AM688" i="18" s="1"/>
  <c r="AK688" i="18"/>
  <c r="AO688" i="18" s="1"/>
  <c r="AL688" i="18"/>
  <c r="AN688" i="18"/>
  <c r="A689" i="18"/>
  <c r="B689" i="18"/>
  <c r="D689" i="18"/>
  <c r="E689" i="18"/>
  <c r="F689" i="18"/>
  <c r="J689" i="18"/>
  <c r="L689" i="18"/>
  <c r="M689" i="18" s="1"/>
  <c r="Q689" i="18" s="1"/>
  <c r="R689" i="18"/>
  <c r="U689" i="18" s="1"/>
  <c r="T689" i="18"/>
  <c r="V689" i="18"/>
  <c r="X689" i="18"/>
  <c r="AD689" i="18"/>
  <c r="AG689" i="18" s="1"/>
  <c r="AF689" i="18"/>
  <c r="AH689" i="18"/>
  <c r="AJ689" i="18"/>
  <c r="AK689" i="18" s="1"/>
  <c r="AO689" i="18" s="1"/>
  <c r="AN689" i="18"/>
  <c r="A690" i="18"/>
  <c r="B690" i="18"/>
  <c r="D690" i="18"/>
  <c r="E690" i="18"/>
  <c r="F690" i="18"/>
  <c r="H690" i="18" s="1"/>
  <c r="G690" i="18"/>
  <c r="K690" i="18" s="1"/>
  <c r="L690" i="18"/>
  <c r="N690" i="18" s="1"/>
  <c r="M690" i="18"/>
  <c r="Q690" i="18" s="1"/>
  <c r="O690" i="18"/>
  <c r="P690" i="18"/>
  <c r="R690" i="18"/>
  <c r="U690" i="18" s="1"/>
  <c r="X690" i="18"/>
  <c r="AA690" i="18"/>
  <c r="AB690" i="18"/>
  <c r="AD690" i="18"/>
  <c r="AE690" i="18"/>
  <c r="AF690" i="18"/>
  <c r="AG690" i="18"/>
  <c r="AH690" i="18"/>
  <c r="AI690" i="18"/>
  <c r="AJ690" i="18"/>
  <c r="AN690" i="18" s="1"/>
  <c r="AK690" i="18"/>
  <c r="AO690" i="18" s="1"/>
  <c r="A691" i="18"/>
  <c r="B691" i="18"/>
  <c r="D691" i="18"/>
  <c r="E691" i="18"/>
  <c r="F691" i="18"/>
  <c r="L691" i="18"/>
  <c r="O691" i="18" s="1"/>
  <c r="R691" i="18"/>
  <c r="S691" i="18" s="1"/>
  <c r="W691" i="18" s="1"/>
  <c r="V691" i="18"/>
  <c r="X691" i="18"/>
  <c r="Z691" i="18"/>
  <c r="AD691" i="18"/>
  <c r="AE691" i="18" s="1"/>
  <c r="AI691" i="18" s="1"/>
  <c r="AH691" i="18"/>
  <c r="AJ691" i="18"/>
  <c r="AN691" i="18"/>
  <c r="A692" i="18"/>
  <c r="B692" i="18"/>
  <c r="D692" i="18"/>
  <c r="E692" i="18"/>
  <c r="F692" i="18"/>
  <c r="J692" i="18" s="1"/>
  <c r="G692" i="18"/>
  <c r="K692" i="18" s="1"/>
  <c r="L692" i="18"/>
  <c r="M692" i="18" s="1"/>
  <c r="Q692" i="18" s="1"/>
  <c r="N692" i="18"/>
  <c r="R692" i="18"/>
  <c r="U692" i="18" s="1"/>
  <c r="S692" i="18"/>
  <c r="W692" i="18" s="1"/>
  <c r="X692" i="18"/>
  <c r="Z692" i="18" s="1"/>
  <c r="Y692" i="18"/>
  <c r="AC692" i="18" s="1"/>
  <c r="AD692" i="18"/>
  <c r="AF692" i="18" s="1"/>
  <c r="AE692" i="18"/>
  <c r="AI692" i="18" s="1"/>
  <c r="AG692" i="18"/>
  <c r="AH692" i="18"/>
  <c r="AJ692" i="18"/>
  <c r="AM692" i="18" s="1"/>
  <c r="A693" i="18"/>
  <c r="B693" i="18"/>
  <c r="D693" i="18"/>
  <c r="E693" i="18"/>
  <c r="F693" i="18"/>
  <c r="J693" i="18"/>
  <c r="L693" i="18"/>
  <c r="M693" i="18" s="1"/>
  <c r="Q693" i="18" s="1"/>
  <c r="P693" i="18"/>
  <c r="R693" i="18"/>
  <c r="U693" i="18" s="1"/>
  <c r="T693" i="18"/>
  <c r="V693" i="18"/>
  <c r="X693" i="18"/>
  <c r="AD693" i="18"/>
  <c r="AG693" i="18" s="1"/>
  <c r="AF693" i="18"/>
  <c r="AH693" i="18"/>
  <c r="AJ693" i="18"/>
  <c r="AK693" i="18" s="1"/>
  <c r="AO693" i="18" s="1"/>
  <c r="AN693" i="18"/>
  <c r="A694" i="18"/>
  <c r="B694" i="18"/>
  <c r="D694" i="18"/>
  <c r="E694" i="18"/>
  <c r="F694" i="18"/>
  <c r="H694" i="18" s="1"/>
  <c r="G694" i="18"/>
  <c r="K694" i="18" s="1"/>
  <c r="I694" i="18"/>
  <c r="L694" i="18"/>
  <c r="N694" i="18" s="1"/>
  <c r="M694" i="18"/>
  <c r="Q694" i="18" s="1"/>
  <c r="O694" i="18"/>
  <c r="P694" i="18"/>
  <c r="R694" i="18"/>
  <c r="U694" i="18" s="1"/>
  <c r="S694" i="18"/>
  <c r="W694" i="18" s="1"/>
  <c r="X694" i="18"/>
  <c r="AA694" i="18" s="1"/>
  <c r="AD694" i="18"/>
  <c r="AE694" i="18"/>
  <c r="AF694" i="18"/>
  <c r="AG694" i="18"/>
  <c r="AH694" i="18"/>
  <c r="AI694" i="18"/>
  <c r="AJ694" i="18"/>
  <c r="AK694" i="18"/>
  <c r="AO694" i="18" s="1"/>
  <c r="AN694" i="18"/>
  <c r="A695" i="18"/>
  <c r="B695" i="18"/>
  <c r="D695" i="18"/>
  <c r="E695" i="18"/>
  <c r="F695" i="18"/>
  <c r="L695" i="18"/>
  <c r="O695" i="18" s="1"/>
  <c r="N695" i="18"/>
  <c r="R695" i="18"/>
  <c r="S695" i="18" s="1"/>
  <c r="W695" i="18" s="1"/>
  <c r="V695" i="18"/>
  <c r="X695" i="18"/>
  <c r="Z695" i="18" s="1"/>
  <c r="AD695" i="18"/>
  <c r="AE695" i="18" s="1"/>
  <c r="AI695" i="18" s="1"/>
  <c r="AH695" i="18"/>
  <c r="AJ695" i="18"/>
  <c r="AN695" i="18" s="1"/>
  <c r="A696" i="18"/>
  <c r="B696" i="18"/>
  <c r="D696" i="18"/>
  <c r="E696" i="18"/>
  <c r="F696" i="18"/>
  <c r="G696" i="18"/>
  <c r="K696" i="18" s="1"/>
  <c r="J696" i="18"/>
  <c r="L696" i="18"/>
  <c r="M696" i="18" s="1"/>
  <c r="Q696" i="18" s="1"/>
  <c r="N696" i="18"/>
  <c r="O696" i="18"/>
  <c r="R696" i="18"/>
  <c r="S696" i="18"/>
  <c r="W696" i="18" s="1"/>
  <c r="U696" i="18"/>
  <c r="X696" i="18"/>
  <c r="Z696" i="18" s="1"/>
  <c r="Y696" i="18"/>
  <c r="AC696" i="18" s="1"/>
  <c r="AA696" i="18"/>
  <c r="AD696" i="18"/>
  <c r="AF696" i="18" s="1"/>
  <c r="AE696" i="18"/>
  <c r="AI696" i="18" s="1"/>
  <c r="AG696" i="18"/>
  <c r="AH696" i="18"/>
  <c r="AJ696" i="18"/>
  <c r="AM696" i="18" s="1"/>
  <c r="AK696" i="18"/>
  <c r="AO696" i="18" s="1"/>
  <c r="A697" i="18"/>
  <c r="B697" i="18"/>
  <c r="D697" i="18"/>
  <c r="E697" i="18"/>
  <c r="F697" i="18"/>
  <c r="J697" i="18" s="1"/>
  <c r="L697" i="18"/>
  <c r="M697" i="18" s="1"/>
  <c r="Q697" i="18" s="1"/>
  <c r="P697" i="18"/>
  <c r="R697" i="18"/>
  <c r="U697" i="18" s="1"/>
  <c r="T697" i="18"/>
  <c r="V697" i="18"/>
  <c r="X697" i="18"/>
  <c r="AD697" i="18"/>
  <c r="AG697" i="18" s="1"/>
  <c r="AJ697" i="18"/>
  <c r="AK697" i="18" s="1"/>
  <c r="AO697" i="18" s="1"/>
  <c r="AN697" i="18"/>
  <c r="A698" i="18"/>
  <c r="B698" i="18"/>
  <c r="D698" i="18"/>
  <c r="E698" i="18"/>
  <c r="F698" i="18"/>
  <c r="H698" i="18" s="1"/>
  <c r="G698" i="18"/>
  <c r="K698" i="18" s="1"/>
  <c r="I698" i="18"/>
  <c r="J698" i="18"/>
  <c r="L698" i="18"/>
  <c r="N698" i="18" s="1"/>
  <c r="M698" i="18"/>
  <c r="Q698" i="18" s="1"/>
  <c r="O698" i="18"/>
  <c r="P698" i="18"/>
  <c r="R698" i="18"/>
  <c r="U698" i="18" s="1"/>
  <c r="S698" i="18"/>
  <c r="W698" i="18" s="1"/>
  <c r="T698" i="18"/>
  <c r="X698" i="18"/>
  <c r="AB698" i="18" s="1"/>
  <c r="AA698" i="18"/>
  <c r="AD698" i="18"/>
  <c r="AE698" i="18"/>
  <c r="AF698" i="18"/>
  <c r="AG698" i="18"/>
  <c r="AH698" i="18"/>
  <c r="AI698" i="18"/>
  <c r="AJ698" i="18"/>
  <c r="AK698" i="18"/>
  <c r="AN698" i="18"/>
  <c r="AO698" i="18"/>
  <c r="A699" i="18"/>
  <c r="B699" i="18"/>
  <c r="D699" i="18"/>
  <c r="E699" i="18"/>
  <c r="F699" i="18"/>
  <c r="L699" i="18"/>
  <c r="O699" i="18" s="1"/>
  <c r="N699" i="18"/>
  <c r="P699" i="18"/>
  <c r="R699" i="18"/>
  <c r="S699" i="18" s="1"/>
  <c r="W699" i="18" s="1"/>
  <c r="V699" i="18"/>
  <c r="X699" i="18"/>
  <c r="Z699" i="18"/>
  <c r="AD699" i="18"/>
  <c r="AE699" i="18" s="1"/>
  <c r="AI699" i="18" s="1"/>
  <c r="AH699" i="18"/>
  <c r="AJ699" i="18"/>
  <c r="AN699" i="18"/>
  <c r="A700" i="18"/>
  <c r="B700" i="18"/>
  <c r="D700" i="18"/>
  <c r="E700" i="18"/>
  <c r="F700" i="18"/>
  <c r="G700" i="18"/>
  <c r="J700" i="18"/>
  <c r="K700" i="18"/>
  <c r="L700" i="18"/>
  <c r="M700" i="18" s="1"/>
  <c r="Q700" i="18" s="1"/>
  <c r="N700" i="18"/>
  <c r="O700" i="18"/>
  <c r="P700" i="18"/>
  <c r="R700" i="18"/>
  <c r="S700" i="18"/>
  <c r="U700" i="18"/>
  <c r="W700" i="18"/>
  <c r="X700" i="18"/>
  <c r="Z700" i="18" s="1"/>
  <c r="Y700" i="18"/>
  <c r="AC700" i="18" s="1"/>
  <c r="AA700" i="18"/>
  <c r="AB700" i="18"/>
  <c r="AD700" i="18"/>
  <c r="AF700" i="18" s="1"/>
  <c r="AE700" i="18"/>
  <c r="AI700" i="18" s="1"/>
  <c r="AG700" i="18"/>
  <c r="AJ700" i="18"/>
  <c r="AL700" i="18" s="1"/>
  <c r="AK700" i="18"/>
  <c r="AN700" i="18"/>
  <c r="AO700" i="18"/>
  <c r="A701" i="18"/>
  <c r="B701" i="18"/>
  <c r="D701" i="18"/>
  <c r="E701" i="18"/>
  <c r="F701" i="18"/>
  <c r="I701" i="18" s="1"/>
  <c r="H701" i="18"/>
  <c r="J701" i="18"/>
  <c r="L701" i="18"/>
  <c r="M701" i="18" s="1"/>
  <c r="Q701" i="18" s="1"/>
  <c r="R701" i="18"/>
  <c r="U701" i="18" s="1"/>
  <c r="T701" i="18"/>
  <c r="V701" i="18"/>
  <c r="X701" i="18"/>
  <c r="Y701" i="18" s="1"/>
  <c r="AC701" i="18" s="1"/>
  <c r="AB701" i="18"/>
  <c r="AD701" i="18"/>
  <c r="AG701" i="18" s="1"/>
  <c r="AF701" i="18"/>
  <c r="AJ701" i="18"/>
  <c r="AK701" i="18" s="1"/>
  <c r="AO701" i="18" s="1"/>
  <c r="AN701" i="18"/>
  <c r="A702" i="18"/>
  <c r="B702" i="18"/>
  <c r="D702" i="18"/>
  <c r="E702" i="18"/>
  <c r="F702" i="18"/>
  <c r="I702" i="18" s="1"/>
  <c r="J702" i="18"/>
  <c r="L702" i="18"/>
  <c r="N702" i="18" s="1"/>
  <c r="M702" i="18"/>
  <c r="Q702" i="18" s="1"/>
  <c r="O702" i="18"/>
  <c r="R702" i="18"/>
  <c r="T702" i="18" s="1"/>
  <c r="S702" i="18"/>
  <c r="V702" i="18"/>
  <c r="W702" i="18"/>
  <c r="X702" i="18"/>
  <c r="Z702" i="18" s="1"/>
  <c r="Y702" i="18"/>
  <c r="AC702" i="18" s="1"/>
  <c r="AA702" i="18"/>
  <c r="AB702" i="18"/>
  <c r="AD702" i="18"/>
  <c r="AG702" i="18" s="1"/>
  <c r="AE702" i="18"/>
  <c r="AF702" i="18"/>
  <c r="AH702" i="18"/>
  <c r="AI702" i="18"/>
  <c r="AJ702" i="18"/>
  <c r="AL702" i="18" s="1"/>
  <c r="A703" i="18"/>
  <c r="B703" i="18"/>
  <c r="D703" i="18"/>
  <c r="E703" i="18"/>
  <c r="F703" i="18"/>
  <c r="G703" i="18" s="1"/>
  <c r="K703" i="18" s="1"/>
  <c r="J703" i="18"/>
  <c r="L703" i="18"/>
  <c r="O703" i="18" s="1"/>
  <c r="N703" i="18"/>
  <c r="R703" i="18"/>
  <c r="S703" i="18" s="1"/>
  <c r="W703" i="18" s="1"/>
  <c r="V703" i="18"/>
  <c r="X703" i="18"/>
  <c r="AA703" i="18" s="1"/>
  <c r="AD703" i="18"/>
  <c r="AE703" i="18" s="1"/>
  <c r="AI703" i="18" s="1"/>
  <c r="AH703" i="18"/>
  <c r="AJ703" i="18"/>
  <c r="AM703" i="18" s="1"/>
  <c r="AL703" i="18"/>
  <c r="AN703" i="18"/>
  <c r="A704" i="18"/>
  <c r="B704" i="18"/>
  <c r="D704" i="18"/>
  <c r="E704" i="18"/>
  <c r="F704" i="18"/>
  <c r="H704" i="18" s="1"/>
  <c r="L704" i="18"/>
  <c r="M704" i="18"/>
  <c r="N704" i="18"/>
  <c r="O704" i="18"/>
  <c r="P704" i="18"/>
  <c r="Q704" i="18"/>
  <c r="R704" i="18"/>
  <c r="T704" i="18" s="1"/>
  <c r="S704" i="18"/>
  <c r="W704" i="18" s="1"/>
  <c r="X704" i="18"/>
  <c r="AA704" i="18" s="1"/>
  <c r="AB704" i="18"/>
  <c r="AD704" i="18"/>
  <c r="AF704" i="18" s="1"/>
  <c r="AE704" i="18"/>
  <c r="AI704" i="18" s="1"/>
  <c r="AG704" i="18"/>
  <c r="AJ704" i="18"/>
  <c r="AL704" i="18" s="1"/>
  <c r="AK704" i="18"/>
  <c r="AN704" i="18"/>
  <c r="AO704" i="18"/>
  <c r="A705" i="18"/>
  <c r="B705" i="18"/>
  <c r="D705" i="18"/>
  <c r="E705" i="18"/>
  <c r="F705" i="18"/>
  <c r="I705" i="18" s="1"/>
  <c r="H705" i="18"/>
  <c r="J705" i="18"/>
  <c r="L705" i="18"/>
  <c r="M705" i="18" s="1"/>
  <c r="Q705" i="18" s="1"/>
  <c r="R705" i="18"/>
  <c r="U705" i="18" s="1"/>
  <c r="T705" i="18"/>
  <c r="V705" i="18"/>
  <c r="X705" i="18"/>
  <c r="Y705" i="18" s="1"/>
  <c r="AC705" i="18" s="1"/>
  <c r="AB705" i="18"/>
  <c r="AD705" i="18"/>
  <c r="AG705" i="18" s="1"/>
  <c r="AF705" i="18"/>
  <c r="AJ705" i="18"/>
  <c r="AK705" i="18" s="1"/>
  <c r="AO705" i="18" s="1"/>
  <c r="AN705" i="18"/>
  <c r="A706" i="18"/>
  <c r="B706" i="18"/>
  <c r="D706" i="18"/>
  <c r="E706" i="18"/>
  <c r="F706" i="18"/>
  <c r="I706" i="18" s="1"/>
  <c r="J706" i="18"/>
  <c r="L706" i="18"/>
  <c r="N706" i="18" s="1"/>
  <c r="M706" i="18"/>
  <c r="Q706" i="18" s="1"/>
  <c r="O706" i="18"/>
  <c r="R706" i="18"/>
  <c r="T706" i="18" s="1"/>
  <c r="S706" i="18"/>
  <c r="V706" i="18"/>
  <c r="W706" i="18"/>
  <c r="X706" i="18"/>
  <c r="Z706" i="18" s="1"/>
  <c r="Y706" i="18"/>
  <c r="AC706" i="18" s="1"/>
  <c r="AA706" i="18"/>
  <c r="AB706" i="18"/>
  <c r="AD706" i="18"/>
  <c r="AG706" i="18" s="1"/>
  <c r="AE706" i="18"/>
  <c r="AF706" i="18"/>
  <c r="AH706" i="18"/>
  <c r="AI706" i="18"/>
  <c r="AJ706" i="18"/>
  <c r="AL706" i="18" s="1"/>
  <c r="A707" i="18"/>
  <c r="B707" i="18"/>
  <c r="D707" i="18"/>
  <c r="E707" i="18"/>
  <c r="F707" i="18"/>
  <c r="G707" i="18" s="1"/>
  <c r="K707" i="18" s="1"/>
  <c r="J707" i="18"/>
  <c r="L707" i="18"/>
  <c r="O707" i="18" s="1"/>
  <c r="N707" i="18"/>
  <c r="R707" i="18"/>
  <c r="S707" i="18" s="1"/>
  <c r="W707" i="18" s="1"/>
  <c r="V707" i="18"/>
  <c r="X707" i="18"/>
  <c r="AA707" i="18" s="1"/>
  <c r="AD707" i="18"/>
  <c r="AE707" i="18" s="1"/>
  <c r="AI707" i="18" s="1"/>
  <c r="AH707" i="18"/>
  <c r="AJ707" i="18"/>
  <c r="AM707" i="18" s="1"/>
  <c r="AL707" i="18"/>
  <c r="AN707" i="18"/>
  <c r="A708" i="18"/>
  <c r="B708" i="18"/>
  <c r="D708" i="18"/>
  <c r="E708" i="18"/>
  <c r="F708" i="18"/>
  <c r="H708" i="18" s="1"/>
  <c r="L708" i="18"/>
  <c r="M708" i="18"/>
  <c r="N708" i="18"/>
  <c r="O708" i="18"/>
  <c r="P708" i="18"/>
  <c r="Q708" i="18"/>
  <c r="R708" i="18"/>
  <c r="T708" i="18" s="1"/>
  <c r="S708" i="18"/>
  <c r="W708" i="18" s="1"/>
  <c r="X708" i="18"/>
  <c r="AA708" i="18" s="1"/>
  <c r="AB708" i="18"/>
  <c r="AD708" i="18"/>
  <c r="AF708" i="18" s="1"/>
  <c r="AE708" i="18"/>
  <c r="AI708" i="18" s="1"/>
  <c r="AG708" i="18"/>
  <c r="AJ708" i="18"/>
  <c r="AL708" i="18" s="1"/>
  <c r="AK708" i="18"/>
  <c r="AN708" i="18"/>
  <c r="AO708" i="18"/>
  <c r="A709" i="18"/>
  <c r="B709" i="18"/>
  <c r="D709" i="18"/>
  <c r="E709" i="18"/>
  <c r="F709" i="18"/>
  <c r="I709" i="18" s="1"/>
  <c r="H709" i="18"/>
  <c r="J709" i="18"/>
  <c r="L709" i="18"/>
  <c r="M709" i="18" s="1"/>
  <c r="Q709" i="18" s="1"/>
  <c r="R709" i="18"/>
  <c r="U709" i="18" s="1"/>
  <c r="T709" i="18"/>
  <c r="V709" i="18"/>
  <c r="X709" i="18"/>
  <c r="Y709" i="18" s="1"/>
  <c r="AC709" i="18" s="1"/>
  <c r="AB709" i="18"/>
  <c r="AD709" i="18"/>
  <c r="AG709" i="18" s="1"/>
  <c r="AF709" i="18"/>
  <c r="AJ709" i="18"/>
  <c r="AK709" i="18" s="1"/>
  <c r="AO709" i="18" s="1"/>
  <c r="AN709" i="18"/>
  <c r="A710" i="18"/>
  <c r="B710" i="18"/>
  <c r="D710" i="18"/>
  <c r="E710" i="18"/>
  <c r="F710" i="18"/>
  <c r="I710" i="18" s="1"/>
  <c r="J710" i="18"/>
  <c r="L710" i="18"/>
  <c r="N710" i="18" s="1"/>
  <c r="M710" i="18"/>
  <c r="Q710" i="18" s="1"/>
  <c r="O710" i="18"/>
  <c r="R710" i="18"/>
  <c r="T710" i="18" s="1"/>
  <c r="S710" i="18"/>
  <c r="V710" i="18"/>
  <c r="W710" i="18"/>
  <c r="X710" i="18"/>
  <c r="Z710" i="18" s="1"/>
  <c r="Y710" i="18"/>
  <c r="AC710" i="18" s="1"/>
  <c r="AA710" i="18"/>
  <c r="AB710" i="18"/>
  <c r="AD710" i="18"/>
  <c r="AG710" i="18" s="1"/>
  <c r="AE710" i="18"/>
  <c r="AF710" i="18"/>
  <c r="AH710" i="18"/>
  <c r="AI710" i="18"/>
  <c r="AJ710" i="18"/>
  <c r="AL710" i="18" s="1"/>
  <c r="A711" i="18"/>
  <c r="B711" i="18"/>
  <c r="D711" i="18"/>
  <c r="E711" i="18"/>
  <c r="F711" i="18"/>
  <c r="G711" i="18" s="1"/>
  <c r="K711" i="18" s="1"/>
  <c r="J711" i="18"/>
  <c r="L711" i="18"/>
  <c r="O711" i="18" s="1"/>
  <c r="N711" i="18"/>
  <c r="R711" i="18"/>
  <c r="S711" i="18" s="1"/>
  <c r="W711" i="18" s="1"/>
  <c r="V711" i="18"/>
  <c r="X711" i="18"/>
  <c r="AA711" i="18" s="1"/>
  <c r="AD711" i="18"/>
  <c r="AE711" i="18" s="1"/>
  <c r="AI711" i="18" s="1"/>
  <c r="AH711" i="18"/>
  <c r="AJ711" i="18"/>
  <c r="AM711" i="18" s="1"/>
  <c r="AL711" i="18"/>
  <c r="AN711" i="18"/>
  <c r="A712" i="18"/>
  <c r="B712" i="18"/>
  <c r="D712" i="18"/>
  <c r="E712" i="18"/>
  <c r="F712" i="18"/>
  <c r="H712" i="18" s="1"/>
  <c r="L712" i="18"/>
  <c r="M712" i="18"/>
  <c r="N712" i="18"/>
  <c r="O712" i="18"/>
  <c r="P712" i="18"/>
  <c r="Q712" i="18"/>
  <c r="R712" i="18"/>
  <c r="T712" i="18" s="1"/>
  <c r="S712" i="18"/>
  <c r="W712" i="18" s="1"/>
  <c r="X712" i="18"/>
  <c r="AA712" i="18" s="1"/>
  <c r="AB712" i="18"/>
  <c r="AD712" i="18"/>
  <c r="AF712" i="18" s="1"/>
  <c r="AE712" i="18"/>
  <c r="AI712" i="18" s="1"/>
  <c r="AG712" i="18"/>
  <c r="AJ712" i="18"/>
  <c r="AL712" i="18" s="1"/>
  <c r="AK712" i="18"/>
  <c r="AN712" i="18"/>
  <c r="AO712" i="18"/>
  <c r="A713" i="18"/>
  <c r="B713" i="18"/>
  <c r="D713" i="18"/>
  <c r="E713" i="18"/>
  <c r="F713" i="18"/>
  <c r="I713" i="18" s="1"/>
  <c r="H713" i="18"/>
  <c r="J713" i="18"/>
  <c r="L713" i="18"/>
  <c r="M713" i="18" s="1"/>
  <c r="Q713" i="18" s="1"/>
  <c r="R713" i="18"/>
  <c r="U713" i="18" s="1"/>
  <c r="T713" i="18"/>
  <c r="V713" i="18"/>
  <c r="X713" i="18"/>
  <c r="Y713" i="18" s="1"/>
  <c r="AC713" i="18" s="1"/>
  <c r="AB713" i="18"/>
  <c r="AD713" i="18"/>
  <c r="AG713" i="18" s="1"/>
  <c r="AF713" i="18"/>
  <c r="AJ713" i="18"/>
  <c r="AK713" i="18" s="1"/>
  <c r="AO713" i="18" s="1"/>
  <c r="AN713" i="18"/>
  <c r="A714" i="18"/>
  <c r="B714" i="18"/>
  <c r="D714" i="18"/>
  <c r="E714" i="18"/>
  <c r="F714" i="18"/>
  <c r="I714" i="18" s="1"/>
  <c r="J714" i="18"/>
  <c r="L714" i="18"/>
  <c r="N714" i="18" s="1"/>
  <c r="M714" i="18"/>
  <c r="Q714" i="18" s="1"/>
  <c r="O714" i="18"/>
  <c r="R714" i="18"/>
  <c r="T714" i="18" s="1"/>
  <c r="S714" i="18"/>
  <c r="V714" i="18"/>
  <c r="W714" i="18"/>
  <c r="X714" i="18"/>
  <c r="Z714" i="18" s="1"/>
  <c r="Y714" i="18"/>
  <c r="AC714" i="18" s="1"/>
  <c r="AA714" i="18"/>
  <c r="AB714" i="18"/>
  <c r="AD714" i="18"/>
  <c r="AG714" i="18" s="1"/>
  <c r="AE714" i="18"/>
  <c r="AF714" i="18"/>
  <c r="AH714" i="18"/>
  <c r="AI714" i="18"/>
  <c r="AJ714" i="18"/>
  <c r="AL714" i="18" s="1"/>
  <c r="A715" i="18"/>
  <c r="B715" i="18"/>
  <c r="D715" i="18"/>
  <c r="E715" i="18"/>
  <c r="F715" i="18"/>
  <c r="G715" i="18" s="1"/>
  <c r="K715" i="18" s="1"/>
  <c r="J715" i="18"/>
  <c r="L715" i="18"/>
  <c r="O715" i="18" s="1"/>
  <c r="N715" i="18"/>
  <c r="R715" i="18"/>
  <c r="S715" i="18" s="1"/>
  <c r="W715" i="18" s="1"/>
  <c r="V715" i="18"/>
  <c r="X715" i="18"/>
  <c r="AA715" i="18" s="1"/>
  <c r="AD715" i="18"/>
  <c r="AE715" i="18" s="1"/>
  <c r="AI715" i="18" s="1"/>
  <c r="AH715" i="18"/>
  <c r="AJ715" i="18"/>
  <c r="AM715" i="18" s="1"/>
  <c r="AL715" i="18"/>
  <c r="AN715" i="18"/>
  <c r="A716" i="18"/>
  <c r="B716" i="18"/>
  <c r="D716" i="18"/>
  <c r="E716" i="18"/>
  <c r="F716" i="18"/>
  <c r="H716" i="18" s="1"/>
  <c r="L716" i="18"/>
  <c r="M716" i="18"/>
  <c r="N716" i="18"/>
  <c r="O716" i="18"/>
  <c r="P716" i="18"/>
  <c r="Q716" i="18"/>
  <c r="R716" i="18"/>
  <c r="T716" i="18" s="1"/>
  <c r="S716" i="18"/>
  <c r="W716" i="18" s="1"/>
  <c r="X716" i="18"/>
  <c r="AA716" i="18" s="1"/>
  <c r="AB716" i="18"/>
  <c r="AD716" i="18"/>
  <c r="AF716" i="18" s="1"/>
  <c r="AE716" i="18"/>
  <c r="AI716" i="18" s="1"/>
  <c r="AG716" i="18"/>
  <c r="AJ716" i="18"/>
  <c r="AL716" i="18" s="1"/>
  <c r="AK716" i="18"/>
  <c r="AN716" i="18"/>
  <c r="AO716" i="18"/>
  <c r="A717" i="18"/>
  <c r="B717" i="18"/>
  <c r="D717" i="18"/>
  <c r="E717" i="18"/>
  <c r="F717" i="18"/>
  <c r="I717" i="18" s="1"/>
  <c r="H717" i="18"/>
  <c r="J717" i="18"/>
  <c r="L717" i="18"/>
  <c r="M717" i="18" s="1"/>
  <c r="Q717" i="18" s="1"/>
  <c r="R717" i="18"/>
  <c r="U717" i="18" s="1"/>
  <c r="T717" i="18"/>
  <c r="V717" i="18"/>
  <c r="X717" i="18"/>
  <c r="Y717" i="18" s="1"/>
  <c r="AC717" i="18" s="1"/>
  <c r="AB717" i="18"/>
  <c r="AD717" i="18"/>
  <c r="AG717" i="18" s="1"/>
  <c r="AF717" i="18"/>
  <c r="AJ717" i="18"/>
  <c r="AK717" i="18" s="1"/>
  <c r="AO717" i="18" s="1"/>
  <c r="AN717" i="18"/>
  <c r="A718" i="18"/>
  <c r="B718" i="18"/>
  <c r="D718" i="18"/>
  <c r="E718" i="18"/>
  <c r="F718" i="18"/>
  <c r="I718" i="18" s="1"/>
  <c r="J718" i="18"/>
  <c r="L718" i="18"/>
  <c r="N718" i="18" s="1"/>
  <c r="M718" i="18"/>
  <c r="Q718" i="18" s="1"/>
  <c r="O718" i="18"/>
  <c r="R718" i="18"/>
  <c r="T718" i="18" s="1"/>
  <c r="S718" i="18"/>
  <c r="V718" i="18"/>
  <c r="W718" i="18"/>
  <c r="X718" i="18"/>
  <c r="Z718" i="18" s="1"/>
  <c r="Y718" i="18"/>
  <c r="AC718" i="18" s="1"/>
  <c r="AA718" i="18"/>
  <c r="AB718" i="18"/>
  <c r="AD718" i="18"/>
  <c r="AG718" i="18" s="1"/>
  <c r="AE718" i="18"/>
  <c r="AF718" i="18"/>
  <c r="AH718" i="18"/>
  <c r="AI718" i="18"/>
  <c r="AJ718" i="18"/>
  <c r="AL718" i="18" s="1"/>
  <c r="A719" i="18"/>
  <c r="B719" i="18"/>
  <c r="D719" i="18"/>
  <c r="E719" i="18"/>
  <c r="F719" i="18"/>
  <c r="G719" i="18" s="1"/>
  <c r="K719" i="18" s="1"/>
  <c r="J719" i="18"/>
  <c r="L719" i="18"/>
  <c r="O719" i="18" s="1"/>
  <c r="N719" i="18"/>
  <c r="R719" i="18"/>
  <c r="S719" i="18" s="1"/>
  <c r="W719" i="18" s="1"/>
  <c r="V719" i="18"/>
  <c r="X719" i="18"/>
  <c r="AA719" i="18" s="1"/>
  <c r="AD719" i="18"/>
  <c r="AE719" i="18" s="1"/>
  <c r="AI719" i="18" s="1"/>
  <c r="AH719" i="18"/>
  <c r="AJ719" i="18"/>
  <c r="AM719" i="18" s="1"/>
  <c r="AL719" i="18"/>
  <c r="AN719" i="18"/>
  <c r="A720" i="18"/>
  <c r="B720" i="18"/>
  <c r="D720" i="18"/>
  <c r="E720" i="18"/>
  <c r="F720" i="18"/>
  <c r="H720" i="18" s="1"/>
  <c r="L720" i="18"/>
  <c r="M720" i="18"/>
  <c r="N720" i="18"/>
  <c r="O720" i="18"/>
  <c r="P720" i="18"/>
  <c r="Q720" i="18"/>
  <c r="R720" i="18"/>
  <c r="T720" i="18" s="1"/>
  <c r="S720" i="18"/>
  <c r="W720" i="18" s="1"/>
  <c r="X720" i="18"/>
  <c r="AA720" i="18" s="1"/>
  <c r="AB720" i="18"/>
  <c r="AD720" i="18"/>
  <c r="AF720" i="18" s="1"/>
  <c r="AE720" i="18"/>
  <c r="AI720" i="18" s="1"/>
  <c r="AG720" i="18"/>
  <c r="AJ720" i="18"/>
  <c r="AL720" i="18" s="1"/>
  <c r="AK720" i="18"/>
  <c r="AN720" i="18"/>
  <c r="AO720" i="18"/>
  <c r="A721" i="18"/>
  <c r="B721" i="18"/>
  <c r="D721" i="18"/>
  <c r="E721" i="18"/>
  <c r="F721" i="18"/>
  <c r="I721" i="18" s="1"/>
  <c r="H721" i="18"/>
  <c r="J721" i="18"/>
  <c r="L721" i="18"/>
  <c r="M721" i="18" s="1"/>
  <c r="Q721" i="18" s="1"/>
  <c r="R721" i="18"/>
  <c r="U721" i="18" s="1"/>
  <c r="T721" i="18"/>
  <c r="V721" i="18"/>
  <c r="X721" i="18"/>
  <c r="Y721" i="18" s="1"/>
  <c r="AC721" i="18" s="1"/>
  <c r="AB721" i="18"/>
  <c r="AD721" i="18"/>
  <c r="AG721" i="18" s="1"/>
  <c r="AF721" i="18"/>
  <c r="AJ721" i="18"/>
  <c r="AK721" i="18" s="1"/>
  <c r="AO721" i="18" s="1"/>
  <c r="AN721" i="18"/>
  <c r="A722" i="18"/>
  <c r="B722" i="18"/>
  <c r="D722" i="18"/>
  <c r="E722" i="18"/>
  <c r="F722" i="18"/>
  <c r="I722" i="18" s="1"/>
  <c r="J722" i="18"/>
  <c r="L722" i="18"/>
  <c r="N722" i="18" s="1"/>
  <c r="M722" i="18"/>
  <c r="Q722" i="18" s="1"/>
  <c r="O722" i="18"/>
  <c r="R722" i="18"/>
  <c r="T722" i="18" s="1"/>
  <c r="S722" i="18"/>
  <c r="V722" i="18"/>
  <c r="W722" i="18"/>
  <c r="X722" i="18"/>
  <c r="Z722" i="18" s="1"/>
  <c r="Y722" i="18"/>
  <c r="AC722" i="18" s="1"/>
  <c r="AA722" i="18"/>
  <c r="AB722" i="18"/>
  <c r="AD722" i="18"/>
  <c r="AG722" i="18" s="1"/>
  <c r="AE722" i="18"/>
  <c r="AF722" i="18"/>
  <c r="AH722" i="18"/>
  <c r="AI722" i="18"/>
  <c r="AJ722" i="18"/>
  <c r="AL722" i="18" s="1"/>
  <c r="A723" i="18"/>
  <c r="B723" i="18"/>
  <c r="D723" i="18"/>
  <c r="E723" i="18"/>
  <c r="F723" i="18"/>
  <c r="G723" i="18" s="1"/>
  <c r="K723" i="18" s="1"/>
  <c r="J723" i="18"/>
  <c r="L723" i="18"/>
  <c r="O723" i="18" s="1"/>
  <c r="N723" i="18"/>
  <c r="R723" i="18"/>
  <c r="V723" i="18"/>
  <c r="X723" i="18"/>
  <c r="AA723" i="18" s="1"/>
  <c r="AD723" i="18"/>
  <c r="AJ723" i="18"/>
  <c r="AM723" i="18" s="1"/>
  <c r="A724" i="18"/>
  <c r="B724" i="18"/>
  <c r="D724" i="18"/>
  <c r="E724" i="18"/>
  <c r="F724" i="18"/>
  <c r="H724" i="18" s="1"/>
  <c r="G724" i="18"/>
  <c r="K724" i="18" s="1"/>
  <c r="L724" i="18"/>
  <c r="O724" i="18" s="1"/>
  <c r="P724" i="18"/>
  <c r="R724" i="18"/>
  <c r="T724" i="18" s="1"/>
  <c r="S724" i="18"/>
  <c r="W724" i="18" s="1"/>
  <c r="U724" i="18"/>
  <c r="X724" i="18"/>
  <c r="Z724" i="18" s="1"/>
  <c r="Y724" i="18"/>
  <c r="AB724" i="18"/>
  <c r="AC724" i="18"/>
  <c r="AD724" i="18"/>
  <c r="AF724" i="18" s="1"/>
  <c r="AE724" i="18"/>
  <c r="AI724" i="18" s="1"/>
  <c r="AG724" i="18"/>
  <c r="AH724" i="18"/>
  <c r="AJ724" i="18"/>
  <c r="AM724" i="18" s="1"/>
  <c r="AK724" i="18"/>
  <c r="AL724" i="18"/>
  <c r="AN724" i="18"/>
  <c r="AO724" i="18"/>
  <c r="A725" i="18"/>
  <c r="B725" i="18"/>
  <c r="D725" i="18"/>
  <c r="E725" i="18"/>
  <c r="F725" i="18"/>
  <c r="I725" i="18" s="1"/>
  <c r="L725" i="18"/>
  <c r="P725" i="18"/>
  <c r="R725" i="18"/>
  <c r="U725" i="18" s="1"/>
  <c r="T725" i="18"/>
  <c r="V725" i="18"/>
  <c r="X725" i="18"/>
  <c r="AB725" i="18" s="1"/>
  <c r="AD725" i="18"/>
  <c r="AG725" i="18" s="1"/>
  <c r="AF725" i="18"/>
  <c r="AH725" i="18"/>
  <c r="AJ725" i="18"/>
  <c r="AN725" i="18"/>
  <c r="A726" i="18"/>
  <c r="B726" i="18"/>
  <c r="D726" i="18"/>
  <c r="E726" i="18"/>
  <c r="F726" i="18"/>
  <c r="H726" i="18" s="1"/>
  <c r="G726" i="18"/>
  <c r="J726" i="18"/>
  <c r="K726" i="18"/>
  <c r="L726" i="18"/>
  <c r="N726" i="18" s="1"/>
  <c r="M726" i="18"/>
  <c r="Q726" i="18" s="1"/>
  <c r="O726" i="18"/>
  <c r="P726" i="18"/>
  <c r="R726" i="18"/>
  <c r="U726" i="18" s="1"/>
  <c r="S726" i="18"/>
  <c r="T726" i="18"/>
  <c r="V726" i="18"/>
  <c r="W726" i="18"/>
  <c r="X726" i="18"/>
  <c r="Z726" i="18" s="1"/>
  <c r="AD726" i="18"/>
  <c r="AE726" i="18"/>
  <c r="AF726" i="18"/>
  <c r="AG726" i="18"/>
  <c r="AH726" i="18"/>
  <c r="AI726" i="18"/>
  <c r="AJ726" i="18"/>
  <c r="AL726" i="18" s="1"/>
  <c r="AK726" i="18"/>
  <c r="AO726" i="18" s="1"/>
  <c r="A727" i="18"/>
  <c r="B727" i="18"/>
  <c r="D727" i="18"/>
  <c r="E727" i="18"/>
  <c r="F727" i="18"/>
  <c r="J727" i="18" s="1"/>
  <c r="L727" i="18"/>
  <c r="O727" i="18" s="1"/>
  <c r="N727" i="18"/>
  <c r="P727" i="18"/>
  <c r="R727" i="18"/>
  <c r="X727" i="18"/>
  <c r="AA727" i="18" s="1"/>
  <c r="Z727" i="18"/>
  <c r="AB727" i="18"/>
  <c r="AD727" i="18"/>
  <c r="AH727" i="18"/>
  <c r="AJ727" i="18"/>
  <c r="AM727" i="18" s="1"/>
  <c r="AL727" i="18"/>
  <c r="A728" i="18"/>
  <c r="B728" i="18"/>
  <c r="D728" i="18"/>
  <c r="E728" i="18"/>
  <c r="F728" i="18"/>
  <c r="H728" i="18" s="1"/>
  <c r="G728" i="18"/>
  <c r="K728" i="18" s="1"/>
  <c r="I728" i="18"/>
  <c r="L728" i="18"/>
  <c r="N728" i="18" s="1"/>
  <c r="M728" i="18"/>
  <c r="P728" i="18"/>
  <c r="Q728" i="18"/>
  <c r="R728" i="18"/>
  <c r="T728" i="18" s="1"/>
  <c r="S728" i="18"/>
  <c r="W728" i="18" s="1"/>
  <c r="U728" i="18"/>
  <c r="V728" i="18"/>
  <c r="X728" i="18"/>
  <c r="AA728" i="18" s="1"/>
  <c r="Y728" i="18"/>
  <c r="Z728" i="18"/>
  <c r="AB728" i="18"/>
  <c r="AC728" i="18"/>
  <c r="AD728" i="18"/>
  <c r="AF728" i="18" s="1"/>
  <c r="AJ728" i="18"/>
  <c r="AK728" i="18"/>
  <c r="AL728" i="18"/>
  <c r="AM728" i="18"/>
  <c r="AN728" i="18"/>
  <c r="AO728" i="18"/>
  <c r="A729" i="18"/>
  <c r="B729" i="18"/>
  <c r="D729" i="18"/>
  <c r="E729" i="18"/>
  <c r="F729" i="18"/>
  <c r="I729" i="18" s="1"/>
  <c r="H729" i="18"/>
  <c r="L729" i="18"/>
  <c r="P729" i="18"/>
  <c r="R729" i="18"/>
  <c r="U729" i="18" s="1"/>
  <c r="X729" i="18"/>
  <c r="AB729" i="18"/>
  <c r="AD729" i="18"/>
  <c r="AG729" i="18" s="1"/>
  <c r="AF729" i="18"/>
  <c r="AH729" i="18"/>
  <c r="AJ729" i="18"/>
  <c r="A730" i="18"/>
  <c r="B730" i="18"/>
  <c r="D730" i="18"/>
  <c r="E730" i="18"/>
  <c r="F730" i="18"/>
  <c r="G730" i="18"/>
  <c r="H730" i="18"/>
  <c r="I730" i="18"/>
  <c r="J730" i="18"/>
  <c r="K730" i="18"/>
  <c r="L730" i="18"/>
  <c r="N730" i="18" s="1"/>
  <c r="M730" i="18"/>
  <c r="Q730" i="18" s="1"/>
  <c r="R730" i="18"/>
  <c r="U730" i="18" s="1"/>
  <c r="V730" i="18"/>
  <c r="X730" i="18"/>
  <c r="Z730" i="18" s="1"/>
  <c r="Y730" i="18"/>
  <c r="AC730" i="18" s="1"/>
  <c r="AA730" i="18"/>
  <c r="AD730" i="18"/>
  <c r="AF730" i="18" s="1"/>
  <c r="AE730" i="18"/>
  <c r="AH730" i="18"/>
  <c r="AI730" i="18"/>
  <c r="AJ730" i="18"/>
  <c r="AL730" i="18" s="1"/>
  <c r="AK730" i="18"/>
  <c r="AO730" i="18" s="1"/>
  <c r="AM730" i="18"/>
  <c r="AN730" i="18"/>
  <c r="A731" i="18"/>
  <c r="B731" i="18"/>
  <c r="D731" i="18"/>
  <c r="E731" i="18"/>
  <c r="F731" i="18"/>
  <c r="L731" i="18"/>
  <c r="O731" i="18" s="1"/>
  <c r="N731" i="18"/>
  <c r="R731" i="18"/>
  <c r="V731" i="18"/>
  <c r="X731" i="18"/>
  <c r="AA731" i="18" s="1"/>
  <c r="AD731" i="18"/>
  <c r="AH731" i="18"/>
  <c r="AJ731" i="18"/>
  <c r="AM731" i="18" s="1"/>
  <c r="AL731" i="18"/>
  <c r="AN731" i="18"/>
  <c r="A732" i="18"/>
  <c r="B732" i="18"/>
  <c r="D732" i="18"/>
  <c r="E732" i="18"/>
  <c r="F732" i="18"/>
  <c r="H732" i="18" s="1"/>
  <c r="L732" i="18"/>
  <c r="M732" i="18"/>
  <c r="N732" i="18"/>
  <c r="O732" i="18"/>
  <c r="P732" i="18"/>
  <c r="Q732" i="18"/>
  <c r="R732" i="18"/>
  <c r="T732" i="18" s="1"/>
  <c r="S732" i="18"/>
  <c r="W732" i="18" s="1"/>
  <c r="X732" i="18"/>
  <c r="AA732" i="18" s="1"/>
  <c r="AB732" i="18"/>
  <c r="AD732" i="18"/>
  <c r="AF732" i="18" s="1"/>
  <c r="AE732" i="18"/>
  <c r="AI732" i="18" s="1"/>
  <c r="AG732" i="18"/>
  <c r="AJ732" i="18"/>
  <c r="AL732" i="18" s="1"/>
  <c r="AK732" i="18"/>
  <c r="AN732" i="18"/>
  <c r="AO732" i="18"/>
  <c r="A733" i="18"/>
  <c r="B733" i="18"/>
  <c r="D733" i="18"/>
  <c r="E733" i="18"/>
  <c r="F733" i="18"/>
  <c r="I733" i="18" s="1"/>
  <c r="H733" i="18"/>
  <c r="J733" i="18"/>
  <c r="L733" i="18"/>
  <c r="P733" i="18" s="1"/>
  <c r="R733" i="18"/>
  <c r="U733" i="18" s="1"/>
  <c r="T733" i="18"/>
  <c r="V733" i="18"/>
  <c r="X733" i="18"/>
  <c r="AD733" i="18"/>
  <c r="AG733" i="18" s="1"/>
  <c r="AF733" i="18"/>
  <c r="AH733" i="18"/>
  <c r="AJ733" i="18"/>
  <c r="AN733" i="18"/>
  <c r="A734" i="18"/>
  <c r="B734" i="18"/>
  <c r="D734" i="18"/>
  <c r="E734" i="18"/>
  <c r="F734" i="18"/>
  <c r="H734" i="18" s="1"/>
  <c r="G734" i="18"/>
  <c r="J734" i="18"/>
  <c r="K734" i="18"/>
  <c r="L734" i="18"/>
  <c r="N734" i="18" s="1"/>
  <c r="M734" i="18"/>
  <c r="Q734" i="18" s="1"/>
  <c r="O734" i="18"/>
  <c r="P734" i="18"/>
  <c r="R734" i="18"/>
  <c r="U734" i="18" s="1"/>
  <c r="S734" i="18"/>
  <c r="T734" i="18"/>
  <c r="V734" i="18"/>
  <c r="W734" i="18"/>
  <c r="X734" i="18"/>
  <c r="Z734" i="18" s="1"/>
  <c r="AD734" i="18"/>
  <c r="AE734" i="18"/>
  <c r="AF734" i="18"/>
  <c r="AG734" i="18"/>
  <c r="AH734" i="18"/>
  <c r="AI734" i="18"/>
  <c r="AJ734" i="18"/>
  <c r="AL734" i="18" s="1"/>
  <c r="AK734" i="18"/>
  <c r="AO734" i="18" s="1"/>
  <c r="A735" i="18"/>
  <c r="B735" i="18"/>
  <c r="D735" i="18"/>
  <c r="E735" i="18"/>
  <c r="F735" i="18"/>
  <c r="J735" i="18" s="1"/>
  <c r="L735" i="18"/>
  <c r="O735" i="18" s="1"/>
  <c r="N735" i="18"/>
  <c r="P735" i="18"/>
  <c r="R735" i="18"/>
  <c r="V735" i="18"/>
  <c r="X735" i="18"/>
  <c r="AA735" i="18" s="1"/>
  <c r="Z735" i="18"/>
  <c r="AD735" i="18"/>
  <c r="AH735" i="18"/>
  <c r="AJ735" i="18"/>
  <c r="AM735" i="18" s="1"/>
  <c r="A736" i="18"/>
  <c r="B736" i="18"/>
  <c r="D736" i="18"/>
  <c r="E736" i="18"/>
  <c r="F736" i="18"/>
  <c r="H736" i="18" s="1"/>
  <c r="G736" i="18"/>
  <c r="K736" i="18" s="1"/>
  <c r="L736" i="18"/>
  <c r="O736" i="18" s="1"/>
  <c r="P736" i="18"/>
  <c r="R736" i="18"/>
  <c r="T736" i="18" s="1"/>
  <c r="S736" i="18"/>
  <c r="W736" i="18" s="1"/>
  <c r="U736" i="18"/>
  <c r="X736" i="18"/>
  <c r="Z736" i="18" s="1"/>
  <c r="Y736" i="18"/>
  <c r="AB736" i="18"/>
  <c r="AC736" i="18"/>
  <c r="AD736" i="18"/>
  <c r="AF736" i="18" s="1"/>
  <c r="AE736" i="18"/>
  <c r="AI736" i="18" s="1"/>
  <c r="AG736" i="18"/>
  <c r="AH736" i="18"/>
  <c r="AJ736" i="18"/>
  <c r="AM736" i="18" s="1"/>
  <c r="AK736" i="18"/>
  <c r="AL736" i="18"/>
  <c r="AN736" i="18"/>
  <c r="AO736" i="18"/>
  <c r="A737" i="18"/>
  <c r="B737" i="18"/>
  <c r="D737" i="18"/>
  <c r="E737" i="18"/>
  <c r="F737" i="18"/>
  <c r="I737" i="18" s="1"/>
  <c r="L737" i="18"/>
  <c r="R737" i="18"/>
  <c r="U737" i="18" s="1"/>
  <c r="X737" i="18"/>
  <c r="AB737" i="18"/>
  <c r="AD737" i="18"/>
  <c r="AG737" i="18" s="1"/>
  <c r="AF737" i="18"/>
  <c r="AH737" i="18"/>
  <c r="AJ737" i="18"/>
  <c r="AN737" i="18" s="1"/>
  <c r="A738" i="18"/>
  <c r="B738" i="18"/>
  <c r="D738" i="18"/>
  <c r="E738" i="18"/>
  <c r="F738" i="18"/>
  <c r="I738" i="18" s="1"/>
  <c r="G738" i="18"/>
  <c r="H738" i="18"/>
  <c r="J738" i="18"/>
  <c r="K738" i="18"/>
  <c r="L738" i="18"/>
  <c r="N738" i="18" s="1"/>
  <c r="R738" i="18"/>
  <c r="S738" i="18"/>
  <c r="T738" i="18"/>
  <c r="U738" i="18"/>
  <c r="V738" i="18"/>
  <c r="W738" i="18"/>
  <c r="X738" i="18"/>
  <c r="Z738" i="18" s="1"/>
  <c r="Y738" i="18"/>
  <c r="AC738" i="18" s="1"/>
  <c r="AD738" i="18"/>
  <c r="AG738" i="18" s="1"/>
  <c r="AH738" i="18"/>
  <c r="AJ738" i="18"/>
  <c r="AL738" i="18" s="1"/>
  <c r="AK738" i="18"/>
  <c r="AO738" i="18" s="1"/>
  <c r="AM738" i="18"/>
  <c r="A739" i="18"/>
  <c r="B739" i="18"/>
  <c r="D739" i="18"/>
  <c r="E739" i="18"/>
  <c r="F739" i="18"/>
  <c r="J739" i="18"/>
  <c r="L739" i="18"/>
  <c r="O739" i="18" s="1"/>
  <c r="N739" i="18"/>
  <c r="P739" i="18"/>
  <c r="R739" i="18"/>
  <c r="V739" i="18" s="1"/>
  <c r="X739" i="18"/>
  <c r="AA739" i="18" s="1"/>
  <c r="Z739" i="18"/>
  <c r="AB739" i="18"/>
  <c r="AD739" i="18"/>
  <c r="AJ739" i="18"/>
  <c r="AM739" i="18" s="1"/>
  <c r="AL739" i="18"/>
  <c r="AN739" i="18"/>
  <c r="A740" i="18"/>
  <c r="B740" i="18"/>
  <c r="D740" i="18"/>
  <c r="E740" i="18"/>
  <c r="F740" i="18"/>
  <c r="H740" i="18" s="1"/>
  <c r="G740" i="18"/>
  <c r="K740" i="18" s="1"/>
  <c r="I740" i="18"/>
  <c r="J740" i="18"/>
  <c r="L740" i="18"/>
  <c r="O740" i="18" s="1"/>
  <c r="M740" i="18"/>
  <c r="N740" i="18"/>
  <c r="P740" i="18"/>
  <c r="Q740" i="18"/>
  <c r="R740" i="18"/>
  <c r="T740" i="18" s="1"/>
  <c r="X740" i="18"/>
  <c r="Y740" i="18"/>
  <c r="Z740" i="18"/>
  <c r="AA740" i="18"/>
  <c r="AB740" i="18"/>
  <c r="AC740" i="18"/>
  <c r="AD740" i="18"/>
  <c r="AF740" i="18" s="1"/>
  <c r="AE740" i="18"/>
  <c r="AI740" i="18" s="1"/>
  <c r="AJ740" i="18"/>
  <c r="AM740" i="18" s="1"/>
  <c r="AN740" i="18"/>
  <c r="A741" i="18"/>
  <c r="B741" i="18"/>
  <c r="D741" i="18"/>
  <c r="E741" i="18"/>
  <c r="F741" i="18"/>
  <c r="I741" i="18" s="1"/>
  <c r="H741" i="18"/>
  <c r="J741" i="18"/>
  <c r="L741" i="18"/>
  <c r="P741" i="18"/>
  <c r="R741" i="18"/>
  <c r="U741" i="18" s="1"/>
  <c r="T741" i="18"/>
  <c r="X741" i="18"/>
  <c r="AB741" i="18"/>
  <c r="AD741" i="18"/>
  <c r="AG741" i="18" s="1"/>
  <c r="AJ741" i="18"/>
  <c r="AN741" i="18"/>
  <c r="A742" i="18"/>
  <c r="B742" i="18"/>
  <c r="D742" i="18"/>
  <c r="E742" i="18"/>
  <c r="F742" i="18"/>
  <c r="G742" i="18"/>
  <c r="H742" i="18"/>
  <c r="I742" i="18"/>
  <c r="J742" i="18"/>
  <c r="K742" i="18"/>
  <c r="L742" i="18"/>
  <c r="N742" i="18" s="1"/>
  <c r="M742" i="18"/>
  <c r="Q742" i="18" s="1"/>
  <c r="R742" i="18"/>
  <c r="U742" i="18" s="1"/>
  <c r="V742" i="18"/>
  <c r="X742" i="18"/>
  <c r="Z742" i="18" s="1"/>
  <c r="Y742" i="18"/>
  <c r="AC742" i="18" s="1"/>
  <c r="AA742" i="18"/>
  <c r="AD742" i="18"/>
  <c r="AF742" i="18" s="1"/>
  <c r="AE742" i="18"/>
  <c r="AH742" i="18"/>
  <c r="AI742" i="18"/>
  <c r="AJ742" i="18"/>
  <c r="AL742" i="18" s="1"/>
  <c r="AK742" i="18"/>
  <c r="AO742" i="18" s="1"/>
  <c r="AM742" i="18"/>
  <c r="AN742" i="18"/>
  <c r="A743" i="18"/>
  <c r="B743" i="18"/>
  <c r="D743" i="18"/>
  <c r="E743" i="18"/>
  <c r="F743" i="18"/>
  <c r="J743" i="18"/>
  <c r="L743" i="18"/>
  <c r="O743" i="18" s="1"/>
  <c r="R743" i="18"/>
  <c r="X743" i="18"/>
  <c r="AA743" i="18" s="1"/>
  <c r="AD743" i="18"/>
  <c r="AH743" i="18"/>
  <c r="AJ743" i="18"/>
  <c r="AM743" i="18" s="1"/>
  <c r="AL743" i="18"/>
  <c r="AN743" i="18"/>
  <c r="A744" i="18"/>
  <c r="B744" i="18"/>
  <c r="D744" i="18"/>
  <c r="E744" i="18"/>
  <c r="F744" i="18"/>
  <c r="H744" i="18" s="1"/>
  <c r="L744" i="18"/>
  <c r="M744" i="18"/>
  <c r="N744" i="18"/>
  <c r="O744" i="18"/>
  <c r="P744" i="18"/>
  <c r="Q744" i="18"/>
  <c r="R744" i="18"/>
  <c r="T744" i="18" s="1"/>
  <c r="S744" i="18"/>
  <c r="W744" i="18" s="1"/>
  <c r="X744" i="18"/>
  <c r="AA744" i="18" s="1"/>
  <c r="AB744" i="18"/>
  <c r="AD744" i="18"/>
  <c r="AF744" i="18" s="1"/>
  <c r="AE744" i="18"/>
  <c r="AI744" i="18" s="1"/>
  <c r="AG744" i="18"/>
  <c r="AJ744" i="18"/>
  <c r="AL744" i="18" s="1"/>
  <c r="AK744" i="18"/>
  <c r="AN744" i="18"/>
  <c r="AO744" i="18"/>
  <c r="A745" i="18"/>
  <c r="B745" i="18"/>
  <c r="D745" i="18"/>
  <c r="E745" i="18"/>
  <c r="F745" i="18"/>
  <c r="I745" i="18" s="1"/>
  <c r="H745" i="18"/>
  <c r="J745" i="18"/>
  <c r="L745" i="18"/>
  <c r="P745" i="18" s="1"/>
  <c r="R745" i="18"/>
  <c r="U745" i="18" s="1"/>
  <c r="T745" i="18"/>
  <c r="V745" i="18"/>
  <c r="X745" i="18"/>
  <c r="AB745" i="18"/>
  <c r="AD745" i="18"/>
  <c r="AG745" i="18" s="1"/>
  <c r="AF745" i="18"/>
  <c r="AJ745" i="18"/>
  <c r="A746" i="18"/>
  <c r="B746" i="18"/>
  <c r="D746" i="18"/>
  <c r="E746" i="18"/>
  <c r="F746" i="18"/>
  <c r="H746" i="18" s="1"/>
  <c r="G746" i="18"/>
  <c r="J746" i="18"/>
  <c r="K746" i="18"/>
  <c r="L746" i="18"/>
  <c r="N746" i="18" s="1"/>
  <c r="M746" i="18"/>
  <c r="Q746" i="18" s="1"/>
  <c r="O746" i="18"/>
  <c r="P746" i="18"/>
  <c r="R746" i="18"/>
  <c r="U746" i="18" s="1"/>
  <c r="S746" i="18"/>
  <c r="T746" i="18"/>
  <c r="V746" i="18"/>
  <c r="W746" i="18"/>
  <c r="X746" i="18"/>
  <c r="Z746" i="18" s="1"/>
  <c r="AD746" i="18"/>
  <c r="AE746" i="18"/>
  <c r="AF746" i="18"/>
  <c r="AG746" i="18"/>
  <c r="AH746" i="18"/>
  <c r="AI746" i="18"/>
  <c r="AJ746" i="18"/>
  <c r="AL746" i="18" s="1"/>
  <c r="AK746" i="18"/>
  <c r="AO746" i="18" s="1"/>
  <c r="A747" i="18"/>
  <c r="B747" i="18"/>
  <c r="D747" i="18"/>
  <c r="E747" i="18"/>
  <c r="F747" i="18"/>
  <c r="L747" i="18"/>
  <c r="O747" i="18" s="1"/>
  <c r="N747" i="18"/>
  <c r="P747" i="18"/>
  <c r="R747" i="18"/>
  <c r="V747" i="18" s="1"/>
  <c r="X747" i="18"/>
  <c r="AA747" i="18" s="1"/>
  <c r="Z747" i="18"/>
  <c r="AB747" i="18"/>
  <c r="AD747" i="18"/>
  <c r="AH747" i="18"/>
  <c r="AJ747" i="18"/>
  <c r="AM747" i="18" s="1"/>
  <c r="AL747" i="18"/>
  <c r="A748" i="18"/>
  <c r="B748" i="18"/>
  <c r="D748" i="18"/>
  <c r="E748" i="18"/>
  <c r="F748" i="18"/>
  <c r="H748" i="18" s="1"/>
  <c r="G748" i="18"/>
  <c r="K748" i="18" s="1"/>
  <c r="I748" i="18"/>
  <c r="L748" i="18"/>
  <c r="N748" i="18" s="1"/>
  <c r="M748" i="18"/>
  <c r="P748" i="18"/>
  <c r="Q748" i="18"/>
  <c r="R748" i="18"/>
  <c r="T748" i="18" s="1"/>
  <c r="S748" i="18"/>
  <c r="W748" i="18" s="1"/>
  <c r="U748" i="18"/>
  <c r="V748" i="18"/>
  <c r="X748" i="18"/>
  <c r="AA748" i="18" s="1"/>
  <c r="Y748" i="18"/>
  <c r="Z748" i="18"/>
  <c r="AB748" i="18"/>
  <c r="AC748" i="18"/>
  <c r="AD748" i="18"/>
  <c r="AF748" i="18" s="1"/>
  <c r="AJ748" i="18"/>
  <c r="AK748" i="18"/>
  <c r="AL748" i="18"/>
  <c r="AM748" i="18"/>
  <c r="AN748" i="18"/>
  <c r="AO748" i="18"/>
  <c r="A749" i="18"/>
  <c r="B749" i="18"/>
  <c r="D749" i="18"/>
  <c r="E749" i="18"/>
  <c r="F749" i="18"/>
  <c r="I749" i="18" s="1"/>
  <c r="H749" i="18"/>
  <c r="L749" i="18"/>
  <c r="P749" i="18"/>
  <c r="R749" i="18"/>
  <c r="U749" i="18" s="1"/>
  <c r="X749" i="18"/>
  <c r="AD749" i="18"/>
  <c r="AG749" i="18" s="1"/>
  <c r="AJ749" i="18"/>
  <c r="AN749" i="18"/>
  <c r="A750" i="18"/>
  <c r="B750" i="18"/>
  <c r="D750" i="18"/>
  <c r="E750" i="18"/>
  <c r="F750" i="18"/>
  <c r="G750" i="18"/>
  <c r="H750" i="18"/>
  <c r="I750" i="18"/>
  <c r="J750" i="18"/>
  <c r="K750" i="18"/>
  <c r="L750" i="18"/>
  <c r="N750" i="18" s="1"/>
  <c r="M750" i="18"/>
  <c r="Q750" i="18" s="1"/>
  <c r="R750" i="18"/>
  <c r="U750" i="18" s="1"/>
  <c r="V750" i="18"/>
  <c r="X750" i="18"/>
  <c r="Z750" i="18" s="1"/>
  <c r="Y750" i="18"/>
  <c r="AC750" i="18" s="1"/>
  <c r="AA750" i="18"/>
  <c r="AD750" i="18"/>
  <c r="AF750" i="18" s="1"/>
  <c r="AE750" i="18"/>
  <c r="AH750" i="18"/>
  <c r="AI750" i="18"/>
  <c r="AJ750" i="18"/>
  <c r="AL750" i="18" s="1"/>
  <c r="AK750" i="18"/>
  <c r="AO750" i="18" s="1"/>
  <c r="AM750" i="18"/>
  <c r="AN750" i="18"/>
  <c r="A751" i="18"/>
  <c r="B751" i="18"/>
  <c r="D751" i="18"/>
  <c r="E751" i="18"/>
  <c r="F751" i="18"/>
  <c r="J751" i="18"/>
  <c r="L751" i="18"/>
  <c r="O751" i="18" s="1"/>
  <c r="R751" i="18"/>
  <c r="V751" i="18"/>
  <c r="X751" i="18"/>
  <c r="AA751" i="18" s="1"/>
  <c r="Z751" i="18"/>
  <c r="AB751" i="18"/>
  <c r="AD751" i="18"/>
  <c r="AH751" i="18" s="1"/>
  <c r="AJ751" i="18"/>
  <c r="AM751" i="18" s="1"/>
  <c r="AL751" i="18"/>
  <c r="AN751" i="18"/>
  <c r="A752" i="18"/>
  <c r="B752" i="18"/>
  <c r="D752" i="18"/>
  <c r="E752" i="18"/>
  <c r="F752" i="18"/>
  <c r="H752" i="18" s="1"/>
  <c r="G752" i="18"/>
  <c r="K752" i="18" s="1"/>
  <c r="I752" i="18"/>
  <c r="J752" i="18"/>
  <c r="L752" i="18"/>
  <c r="O752" i="18" s="1"/>
  <c r="M752" i="18"/>
  <c r="N752" i="18"/>
  <c r="P752" i="18"/>
  <c r="Q752" i="18"/>
  <c r="R752" i="18"/>
  <c r="T752" i="18" s="1"/>
  <c r="X752" i="18"/>
  <c r="Y752" i="18"/>
  <c r="Z752" i="18"/>
  <c r="AA752" i="18"/>
  <c r="AB752" i="18"/>
  <c r="AC752" i="18"/>
  <c r="AD752" i="18"/>
  <c r="AF752" i="18" s="1"/>
  <c r="AE752" i="18"/>
  <c r="AI752" i="18" s="1"/>
  <c r="AJ752" i="18"/>
  <c r="AM752" i="18" s="1"/>
  <c r="AN752" i="18"/>
  <c r="A753" i="18"/>
  <c r="B753" i="18"/>
  <c r="D753" i="18"/>
  <c r="E753" i="18"/>
  <c r="F753" i="18"/>
  <c r="I753" i="18" s="1"/>
  <c r="H753" i="18"/>
  <c r="J753" i="18"/>
  <c r="L753" i="18"/>
  <c r="R753" i="18"/>
  <c r="U753" i="18" s="1"/>
  <c r="T753" i="18"/>
  <c r="V753" i="18"/>
  <c r="X753" i="18"/>
  <c r="AB753" i="18"/>
  <c r="AD753" i="18"/>
  <c r="AG753" i="18" s="1"/>
  <c r="AF753" i="18"/>
  <c r="AJ753" i="18"/>
  <c r="AN753" i="18"/>
  <c r="A754" i="18"/>
  <c r="B754" i="18"/>
  <c r="D754" i="18"/>
  <c r="E754" i="18"/>
  <c r="F754" i="18"/>
  <c r="I754" i="18" s="1"/>
  <c r="J754" i="18"/>
  <c r="L754" i="18"/>
  <c r="N754" i="18" s="1"/>
  <c r="M754" i="18"/>
  <c r="Q754" i="18" s="1"/>
  <c r="O754" i="18"/>
  <c r="R754" i="18"/>
  <c r="T754" i="18" s="1"/>
  <c r="S754" i="18"/>
  <c r="V754" i="18"/>
  <c r="W754" i="18"/>
  <c r="X754" i="18"/>
  <c r="Z754" i="18" s="1"/>
  <c r="Y754" i="18"/>
  <c r="AC754" i="18" s="1"/>
  <c r="AA754" i="18"/>
  <c r="AB754" i="18"/>
  <c r="AD754" i="18"/>
  <c r="AG754" i="18" s="1"/>
  <c r="AE754" i="18"/>
  <c r="AF754" i="18"/>
  <c r="AH754" i="18"/>
  <c r="AI754" i="18"/>
  <c r="AJ754" i="18"/>
  <c r="AL754" i="18" s="1"/>
  <c r="A755" i="18"/>
  <c r="B755" i="18"/>
  <c r="D755" i="18"/>
  <c r="E755" i="18"/>
  <c r="F755" i="18"/>
  <c r="J755" i="18"/>
  <c r="L755" i="18"/>
  <c r="O755" i="18" s="1"/>
  <c r="N755" i="18"/>
  <c r="R755" i="18"/>
  <c r="V755" i="18"/>
  <c r="X755" i="18"/>
  <c r="AA755" i="18" s="1"/>
  <c r="AD755" i="18"/>
  <c r="AJ755" i="18"/>
  <c r="AM755" i="18" s="1"/>
  <c r="A756" i="18"/>
  <c r="B756" i="18"/>
  <c r="D756" i="18"/>
  <c r="E756" i="18"/>
  <c r="F756" i="18"/>
  <c r="H756" i="18" s="1"/>
  <c r="G756" i="18"/>
  <c r="K756" i="18" s="1"/>
  <c r="L756" i="18"/>
  <c r="O756" i="18" s="1"/>
  <c r="P756" i="18"/>
  <c r="R756" i="18"/>
  <c r="T756" i="18" s="1"/>
  <c r="S756" i="18"/>
  <c r="W756" i="18" s="1"/>
  <c r="U756" i="18"/>
  <c r="X756" i="18"/>
  <c r="Z756" i="18" s="1"/>
  <c r="Y756" i="18"/>
  <c r="AB756" i="18"/>
  <c r="AC756" i="18"/>
  <c r="AD756" i="18"/>
  <c r="AF756" i="18" s="1"/>
  <c r="AE756" i="18"/>
  <c r="AI756" i="18" s="1"/>
  <c r="AG756" i="18"/>
  <c r="AH756" i="18"/>
  <c r="AJ756" i="18"/>
  <c r="AM756" i="18" s="1"/>
  <c r="AK756" i="18"/>
  <c r="AL756" i="18"/>
  <c r="AN756" i="18"/>
  <c r="AO756" i="18"/>
  <c r="A757" i="18"/>
  <c r="B757" i="18"/>
  <c r="D757" i="18"/>
  <c r="E757" i="18"/>
  <c r="F757" i="18"/>
  <c r="I757" i="18" s="1"/>
  <c r="L757" i="18"/>
  <c r="P757" i="18"/>
  <c r="R757" i="18"/>
  <c r="U757" i="18" s="1"/>
  <c r="T757" i="18"/>
  <c r="V757" i="18"/>
  <c r="X757" i="18"/>
  <c r="AB757" i="18" s="1"/>
  <c r="AD757" i="18"/>
  <c r="AG757" i="18" s="1"/>
  <c r="AF757" i="18"/>
  <c r="AH757" i="18"/>
  <c r="AJ757" i="18"/>
  <c r="AN757" i="18"/>
  <c r="A758" i="18"/>
  <c r="B758" i="18"/>
  <c r="D758" i="18"/>
  <c r="E758" i="18"/>
  <c r="F758" i="18"/>
  <c r="H758" i="18" s="1"/>
  <c r="G758" i="18"/>
  <c r="J758" i="18"/>
  <c r="K758" i="18"/>
  <c r="L758" i="18"/>
  <c r="N758" i="18" s="1"/>
  <c r="M758" i="18"/>
  <c r="Q758" i="18" s="1"/>
  <c r="O758" i="18"/>
  <c r="P758" i="18"/>
  <c r="R758" i="18"/>
  <c r="U758" i="18" s="1"/>
  <c r="S758" i="18"/>
  <c r="T758" i="18"/>
  <c r="V758" i="18"/>
  <c r="W758" i="18"/>
  <c r="X758" i="18"/>
  <c r="Z758" i="18" s="1"/>
  <c r="AD758" i="18"/>
  <c r="AE758" i="18"/>
  <c r="AF758" i="18"/>
  <c r="AG758" i="18"/>
  <c r="AH758" i="18"/>
  <c r="AI758" i="18"/>
  <c r="AJ758" i="18"/>
  <c r="AL758" i="18" s="1"/>
  <c r="AK758" i="18"/>
  <c r="AO758" i="18" s="1"/>
  <c r="A759" i="18"/>
  <c r="B759" i="18"/>
  <c r="D759" i="18"/>
  <c r="E759" i="18"/>
  <c r="F759" i="18"/>
  <c r="J759" i="18" s="1"/>
  <c r="L759" i="18"/>
  <c r="O759" i="18" s="1"/>
  <c r="N759" i="18"/>
  <c r="P759" i="18"/>
  <c r="R759" i="18"/>
  <c r="X759" i="18"/>
  <c r="AA759" i="18" s="1"/>
  <c r="Z759" i="18"/>
  <c r="AB759" i="18"/>
  <c r="AD759" i="18"/>
  <c r="AH759" i="18"/>
  <c r="AJ759" i="18"/>
  <c r="AM759" i="18" s="1"/>
  <c r="AL759" i="18"/>
  <c r="A760" i="18"/>
  <c r="B760" i="18"/>
  <c r="D760" i="18"/>
  <c r="E760" i="18"/>
  <c r="F760" i="18"/>
  <c r="H760" i="18" s="1"/>
  <c r="G760" i="18"/>
  <c r="K760" i="18" s="1"/>
  <c r="I760" i="18"/>
  <c r="L760" i="18"/>
  <c r="N760" i="18" s="1"/>
  <c r="M760" i="18"/>
  <c r="P760" i="18"/>
  <c r="Q760" i="18"/>
  <c r="R760" i="18"/>
  <c r="T760" i="18" s="1"/>
  <c r="S760" i="18"/>
  <c r="W760" i="18" s="1"/>
  <c r="U760" i="18"/>
  <c r="V760" i="18"/>
  <c r="X760" i="18"/>
  <c r="AA760" i="18" s="1"/>
  <c r="Y760" i="18"/>
  <c r="Z760" i="18"/>
  <c r="AB760" i="18"/>
  <c r="AC760" i="18"/>
  <c r="AD760" i="18"/>
  <c r="AF760" i="18" s="1"/>
  <c r="AJ760" i="18"/>
  <c r="AK760" i="18"/>
  <c r="AL760" i="18"/>
  <c r="AM760" i="18"/>
  <c r="AN760" i="18"/>
  <c r="AO760" i="18"/>
  <c r="A761" i="18"/>
  <c r="B761" i="18"/>
  <c r="D761" i="18"/>
  <c r="E761" i="18"/>
  <c r="F761" i="18"/>
  <c r="I761" i="18" s="1"/>
  <c r="H761" i="18"/>
  <c r="L761" i="18"/>
  <c r="P761" i="18"/>
  <c r="R761" i="18"/>
  <c r="U761" i="18" s="1"/>
  <c r="X761" i="18"/>
  <c r="AB761" i="18"/>
  <c r="AD761" i="18"/>
  <c r="AG761" i="18" s="1"/>
  <c r="AF761" i="18"/>
  <c r="AH761" i="18"/>
  <c r="AJ761" i="18"/>
  <c r="A762" i="18"/>
  <c r="B762" i="18"/>
  <c r="D762" i="18"/>
  <c r="E762" i="18"/>
  <c r="F762" i="18"/>
  <c r="G762" i="18"/>
  <c r="H762" i="18"/>
  <c r="I762" i="18"/>
  <c r="J762" i="18"/>
  <c r="K762" i="18"/>
  <c r="L762" i="18"/>
  <c r="N762" i="18" s="1"/>
  <c r="M762" i="18"/>
  <c r="Q762" i="18" s="1"/>
  <c r="R762" i="18"/>
  <c r="U762" i="18" s="1"/>
  <c r="V762" i="18"/>
  <c r="X762" i="18"/>
  <c r="Z762" i="18" s="1"/>
  <c r="Y762" i="18"/>
  <c r="AC762" i="18" s="1"/>
  <c r="AA762" i="18"/>
  <c r="AD762" i="18"/>
  <c r="AF762" i="18" s="1"/>
  <c r="AE762" i="18"/>
  <c r="AH762" i="18"/>
  <c r="AI762" i="18"/>
  <c r="AJ762" i="18"/>
  <c r="AL762" i="18" s="1"/>
  <c r="AK762" i="18"/>
  <c r="AO762" i="18" s="1"/>
  <c r="AM762" i="18"/>
  <c r="AN762" i="18"/>
  <c r="A763" i="18"/>
  <c r="B763" i="18"/>
  <c r="D763" i="18"/>
  <c r="E763" i="18"/>
  <c r="F763" i="18"/>
  <c r="L763" i="18"/>
  <c r="O763" i="18" s="1"/>
  <c r="N763" i="18"/>
  <c r="R763" i="18"/>
  <c r="V763" i="18"/>
  <c r="X763" i="18"/>
  <c r="AA763" i="18" s="1"/>
  <c r="AD763" i="18"/>
  <c r="AH763" i="18"/>
  <c r="AJ763" i="18"/>
  <c r="AM763" i="18" s="1"/>
  <c r="AL763" i="18"/>
  <c r="AN763" i="18"/>
  <c r="A764" i="18"/>
  <c r="B764" i="18"/>
  <c r="D764" i="18"/>
  <c r="E764" i="18"/>
  <c r="F764" i="18"/>
  <c r="H764" i="18" s="1"/>
  <c r="L764" i="18"/>
  <c r="M764" i="18"/>
  <c r="N764" i="18"/>
  <c r="O764" i="18"/>
  <c r="P764" i="18"/>
  <c r="Q764" i="18"/>
  <c r="R764" i="18"/>
  <c r="T764" i="18" s="1"/>
  <c r="S764" i="18"/>
  <c r="W764" i="18" s="1"/>
  <c r="X764" i="18"/>
  <c r="AA764" i="18" s="1"/>
  <c r="AB764" i="18"/>
  <c r="AD764" i="18"/>
  <c r="AF764" i="18" s="1"/>
  <c r="AE764" i="18"/>
  <c r="AI764" i="18" s="1"/>
  <c r="AG764" i="18"/>
  <c r="AJ764" i="18"/>
  <c r="AL764" i="18" s="1"/>
  <c r="AK764" i="18"/>
  <c r="AN764" i="18"/>
  <c r="AO764" i="18"/>
  <c r="A765" i="18"/>
  <c r="B765" i="18"/>
  <c r="D765" i="18"/>
  <c r="E765" i="18"/>
  <c r="F765" i="18"/>
  <c r="I765" i="18" s="1"/>
  <c r="H765" i="18"/>
  <c r="J765" i="18"/>
  <c r="L765" i="18"/>
  <c r="P765" i="18" s="1"/>
  <c r="R765" i="18"/>
  <c r="U765" i="18" s="1"/>
  <c r="T765" i="18"/>
  <c r="V765" i="18"/>
  <c r="X765" i="18"/>
  <c r="AD765" i="18"/>
  <c r="AG765" i="18" s="1"/>
  <c r="AF765" i="18"/>
  <c r="AH765" i="18"/>
  <c r="AJ765" i="18"/>
  <c r="AN765" i="18"/>
  <c r="A766" i="18"/>
  <c r="B766" i="18"/>
  <c r="D766" i="18"/>
  <c r="E766" i="18"/>
  <c r="F766" i="18"/>
  <c r="H766" i="18" s="1"/>
  <c r="G766" i="18"/>
  <c r="J766" i="18"/>
  <c r="K766" i="18"/>
  <c r="L766" i="18"/>
  <c r="N766" i="18" s="1"/>
  <c r="M766" i="18"/>
  <c r="Q766" i="18" s="1"/>
  <c r="O766" i="18"/>
  <c r="P766" i="18"/>
  <c r="R766" i="18"/>
  <c r="U766" i="18" s="1"/>
  <c r="S766" i="18"/>
  <c r="T766" i="18"/>
  <c r="V766" i="18"/>
  <c r="W766" i="18"/>
  <c r="X766" i="18"/>
  <c r="Z766" i="18" s="1"/>
  <c r="AD766" i="18"/>
  <c r="AE766" i="18"/>
  <c r="AF766" i="18"/>
  <c r="AG766" i="18"/>
  <c r="AH766" i="18"/>
  <c r="AI766" i="18"/>
  <c r="AJ766" i="18"/>
  <c r="AL766" i="18" s="1"/>
  <c r="AK766" i="18"/>
  <c r="AO766" i="18" s="1"/>
  <c r="A767" i="18"/>
  <c r="B767" i="18"/>
  <c r="D767" i="18"/>
  <c r="E767" i="18"/>
  <c r="F767" i="18"/>
  <c r="H767" i="18" s="1"/>
  <c r="L767" i="18"/>
  <c r="R767" i="18"/>
  <c r="T767" i="18" s="1"/>
  <c r="X767" i="18"/>
  <c r="Z767" i="18"/>
  <c r="AB767" i="18"/>
  <c r="AD767" i="18"/>
  <c r="AF767" i="18"/>
  <c r="AH767" i="18"/>
  <c r="AJ767" i="18"/>
  <c r="A768" i="18"/>
  <c r="B768" i="18"/>
  <c r="D768" i="18"/>
  <c r="E768" i="18"/>
  <c r="F768" i="18"/>
  <c r="H768" i="18" s="1"/>
  <c r="G768" i="18"/>
  <c r="K768" i="18" s="1"/>
  <c r="I768" i="18"/>
  <c r="J768" i="18"/>
  <c r="L768" i="18"/>
  <c r="O768" i="18" s="1"/>
  <c r="M768" i="18"/>
  <c r="N768" i="18"/>
  <c r="P768" i="18"/>
  <c r="Q768" i="18"/>
  <c r="R768" i="18"/>
  <c r="T768" i="18" s="1"/>
  <c r="X768" i="18"/>
  <c r="AA768" i="18" s="1"/>
  <c r="AB768" i="18"/>
  <c r="AD768" i="18"/>
  <c r="AF768" i="18" s="1"/>
  <c r="AE768" i="18"/>
  <c r="AI768" i="18" s="1"/>
  <c r="AG768" i="18"/>
  <c r="AJ768" i="18"/>
  <c r="AM768" i="18" s="1"/>
  <c r="AK768" i="18"/>
  <c r="AL768" i="18"/>
  <c r="AN768" i="18"/>
  <c r="AO768" i="18"/>
  <c r="A769" i="18"/>
  <c r="B769" i="18"/>
  <c r="D769" i="18"/>
  <c r="E769" i="18"/>
  <c r="F769" i="18"/>
  <c r="H769" i="18" s="1"/>
  <c r="L769" i="18"/>
  <c r="R769" i="18"/>
  <c r="T769" i="18" s="1"/>
  <c r="X769" i="18"/>
  <c r="Z769" i="18"/>
  <c r="AB769" i="18"/>
  <c r="AD769" i="18"/>
  <c r="AF769" i="18"/>
  <c r="AH769" i="18"/>
  <c r="AJ769" i="18"/>
  <c r="A770" i="18"/>
  <c r="B770" i="18"/>
  <c r="D770" i="18"/>
  <c r="E770" i="18"/>
  <c r="F770" i="18"/>
  <c r="G770" i="18"/>
  <c r="H770" i="18"/>
  <c r="I770" i="18"/>
  <c r="J770" i="18"/>
  <c r="K770" i="18"/>
  <c r="L770" i="18"/>
  <c r="N770" i="18" s="1"/>
  <c r="M770" i="18"/>
  <c r="Q770" i="18" s="1"/>
  <c r="R770" i="18"/>
  <c r="T770" i="18" s="1"/>
  <c r="S770" i="18"/>
  <c r="W770" i="18" s="1"/>
  <c r="V770" i="18"/>
  <c r="X770" i="18"/>
  <c r="Z770" i="18" s="1"/>
  <c r="Y770" i="18"/>
  <c r="AC770" i="18" s="1"/>
  <c r="AA770" i="18"/>
  <c r="AB770" i="18"/>
  <c r="AD770" i="18"/>
  <c r="AE770" i="18"/>
  <c r="AF770" i="18"/>
  <c r="AG770" i="18"/>
  <c r="AH770" i="18"/>
  <c r="AI770" i="18"/>
  <c r="AJ770" i="18"/>
  <c r="AL770" i="18" s="1"/>
  <c r="AK770" i="18"/>
  <c r="AO770" i="18" s="1"/>
  <c r="A771" i="18"/>
  <c r="B771" i="18"/>
  <c r="D771" i="18"/>
  <c r="E771" i="18"/>
  <c r="F771" i="18"/>
  <c r="L771" i="18"/>
  <c r="R771" i="18"/>
  <c r="T771" i="18" s="1"/>
  <c r="X771" i="18"/>
  <c r="Z771" i="18"/>
  <c r="AB771" i="18"/>
  <c r="AD771" i="18"/>
  <c r="AF771" i="18"/>
  <c r="AH771" i="18"/>
  <c r="AJ771" i="18"/>
  <c r="A772" i="18"/>
  <c r="B772" i="18"/>
  <c r="D772" i="18"/>
  <c r="E772" i="18"/>
  <c r="F772" i="18"/>
  <c r="H772" i="18" s="1"/>
  <c r="G772" i="18"/>
  <c r="K772" i="18" s="1"/>
  <c r="I772" i="18"/>
  <c r="J772" i="18"/>
  <c r="L772" i="18"/>
  <c r="O772" i="18" s="1"/>
  <c r="M772" i="18"/>
  <c r="N772" i="18"/>
  <c r="P772" i="18"/>
  <c r="Q772" i="18"/>
  <c r="R772" i="18"/>
  <c r="X772" i="18"/>
  <c r="AB772" i="18"/>
  <c r="AD772" i="18"/>
  <c r="AF772" i="18" s="1"/>
  <c r="AE772" i="18"/>
  <c r="AI772" i="18" s="1"/>
  <c r="AG772" i="18"/>
  <c r="AJ772" i="18"/>
  <c r="AM772" i="18" s="1"/>
  <c r="AK772" i="18"/>
  <c r="AL772" i="18"/>
  <c r="AN772" i="18"/>
  <c r="AO772" i="18"/>
  <c r="A773" i="18"/>
  <c r="B773" i="18"/>
  <c r="D773" i="18"/>
  <c r="E773" i="18"/>
  <c r="F773" i="18"/>
  <c r="L773" i="18"/>
  <c r="R773" i="18"/>
  <c r="T773" i="18" s="1"/>
  <c r="X773" i="18"/>
  <c r="Z773" i="18"/>
  <c r="AB773" i="18"/>
  <c r="AD773" i="18"/>
  <c r="AF773" i="18"/>
  <c r="AH773" i="18"/>
  <c r="AJ773" i="18"/>
  <c r="A774" i="18"/>
  <c r="B774" i="18"/>
  <c r="D774" i="18"/>
  <c r="E774" i="18"/>
  <c r="F774" i="18"/>
  <c r="G774" i="18"/>
  <c r="H774" i="18"/>
  <c r="I774" i="18"/>
  <c r="J774" i="18"/>
  <c r="K774" i="18"/>
  <c r="L774" i="18"/>
  <c r="N774" i="18" s="1"/>
  <c r="M774" i="18"/>
  <c r="Q774" i="18" s="1"/>
  <c r="R774" i="18"/>
  <c r="S774" i="18"/>
  <c r="W774" i="18" s="1"/>
  <c r="V774" i="18"/>
  <c r="X774" i="18"/>
  <c r="Z774" i="18" s="1"/>
  <c r="Y774" i="18"/>
  <c r="AC774" i="18" s="1"/>
  <c r="AA774" i="18"/>
  <c r="AB774" i="18"/>
  <c r="AD774" i="18"/>
  <c r="AE774" i="18"/>
  <c r="AF774" i="18"/>
  <c r="AG774" i="18"/>
  <c r="AH774" i="18"/>
  <c r="AI774" i="18"/>
  <c r="AJ774" i="18"/>
  <c r="AK774" i="18" s="1"/>
  <c r="AO774" i="18" s="1"/>
  <c r="A775" i="18"/>
  <c r="B775" i="18"/>
  <c r="D775" i="18"/>
  <c r="E775" i="18"/>
  <c r="F775" i="18"/>
  <c r="L775" i="18"/>
  <c r="R775" i="18"/>
  <c r="T775" i="18" s="1"/>
  <c r="X775" i="18"/>
  <c r="Z775" i="18"/>
  <c r="AB775" i="18"/>
  <c r="AD775" i="18"/>
  <c r="AF775" i="18"/>
  <c r="AH775" i="18"/>
  <c r="AJ775" i="18"/>
  <c r="A776" i="18"/>
  <c r="B776" i="18"/>
  <c r="D776" i="18"/>
  <c r="E776" i="18"/>
  <c r="F776" i="18"/>
  <c r="H776" i="18" s="1"/>
  <c r="G776" i="18"/>
  <c r="K776" i="18" s="1"/>
  <c r="I776" i="18"/>
  <c r="J776" i="18"/>
  <c r="L776" i="18"/>
  <c r="O776" i="18" s="1"/>
  <c r="M776" i="18"/>
  <c r="N776" i="18"/>
  <c r="P776" i="18"/>
  <c r="Q776" i="18"/>
  <c r="R776" i="18"/>
  <c r="V776" i="18"/>
  <c r="X776" i="18"/>
  <c r="AA776" i="18" s="1"/>
  <c r="AD776" i="18"/>
  <c r="AF776" i="18" s="1"/>
  <c r="AE776" i="18"/>
  <c r="AI776" i="18" s="1"/>
  <c r="AG776" i="18"/>
  <c r="AJ776" i="18"/>
  <c r="AM776" i="18" s="1"/>
  <c r="AK776" i="18"/>
  <c r="AO776" i="18" s="1"/>
  <c r="AL776" i="18"/>
  <c r="AN776" i="18"/>
  <c r="A777" i="18"/>
  <c r="B777" i="18"/>
  <c r="D777" i="18"/>
  <c r="E777" i="18"/>
  <c r="F777" i="18"/>
  <c r="L777" i="18"/>
  <c r="R777" i="18"/>
  <c r="T777" i="18" s="1"/>
  <c r="X777" i="18"/>
  <c r="Z777" i="18"/>
  <c r="AB777" i="18"/>
  <c r="AD777" i="18"/>
  <c r="AF777" i="18"/>
  <c r="AH777" i="18"/>
  <c r="AJ777" i="18"/>
  <c r="A778" i="18"/>
  <c r="B778" i="18"/>
  <c r="D778" i="18"/>
  <c r="E778" i="18"/>
  <c r="F778" i="18"/>
  <c r="G778" i="18"/>
  <c r="H778" i="18"/>
  <c r="I778" i="18"/>
  <c r="J778" i="18"/>
  <c r="K778" i="18"/>
  <c r="L778" i="18"/>
  <c r="R778" i="18"/>
  <c r="S778" i="18" s="1"/>
  <c r="W778" i="18" s="1"/>
  <c r="V778" i="18"/>
  <c r="X778" i="18"/>
  <c r="Z778" i="18" s="1"/>
  <c r="Y778" i="18"/>
  <c r="AC778" i="18" s="1"/>
  <c r="AA778" i="18"/>
  <c r="AB778" i="18"/>
  <c r="AD778" i="18"/>
  <c r="AE778" i="18"/>
  <c r="AF778" i="18"/>
  <c r="AG778" i="18"/>
  <c r="AH778" i="18"/>
  <c r="AI778" i="18"/>
  <c r="AJ778" i="18"/>
  <c r="A779" i="18"/>
  <c r="B779" i="18"/>
  <c r="D779" i="18"/>
  <c r="E779" i="18"/>
  <c r="F779" i="18"/>
  <c r="L779" i="18"/>
  <c r="R779" i="18"/>
  <c r="T779" i="18" s="1"/>
  <c r="X779" i="18"/>
  <c r="Z779" i="18"/>
  <c r="AB779" i="18"/>
  <c r="AD779" i="18"/>
  <c r="AF779" i="18"/>
  <c r="AH779" i="18"/>
  <c r="AJ779" i="18"/>
  <c r="A780" i="18"/>
  <c r="B780" i="18"/>
  <c r="D780" i="18"/>
  <c r="E780" i="18"/>
  <c r="F780" i="18"/>
  <c r="H780" i="18" s="1"/>
  <c r="G780" i="18"/>
  <c r="K780" i="18" s="1"/>
  <c r="I780" i="18"/>
  <c r="J780" i="18"/>
  <c r="L780" i="18"/>
  <c r="O780" i="18" s="1"/>
  <c r="M780" i="18"/>
  <c r="N780" i="18"/>
  <c r="P780" i="18"/>
  <c r="Q780" i="18"/>
  <c r="R780" i="18"/>
  <c r="V780" i="18" s="1"/>
  <c r="X780" i="18"/>
  <c r="AD780" i="18"/>
  <c r="AF780" i="18" s="1"/>
  <c r="AE780" i="18"/>
  <c r="AI780" i="18" s="1"/>
  <c r="AG780" i="18"/>
  <c r="AJ780" i="18"/>
  <c r="AM780" i="18" s="1"/>
  <c r="AK780" i="18"/>
  <c r="AL780" i="18"/>
  <c r="AN780" i="18"/>
  <c r="AO780" i="18"/>
  <c r="A781" i="18"/>
  <c r="B781" i="18"/>
  <c r="D781" i="18"/>
  <c r="E781" i="18"/>
  <c r="F781" i="18"/>
  <c r="L781" i="18"/>
  <c r="R781" i="18"/>
  <c r="T781" i="18" s="1"/>
  <c r="X781" i="18"/>
  <c r="Z781" i="18"/>
  <c r="AB781" i="18"/>
  <c r="AD781" i="18"/>
  <c r="AF781" i="18"/>
  <c r="AH781" i="18"/>
  <c r="AJ781" i="18"/>
  <c r="A782" i="18"/>
  <c r="B782" i="18"/>
  <c r="D782" i="18"/>
  <c r="E782" i="18"/>
  <c r="F782" i="18"/>
  <c r="G782" i="18"/>
  <c r="H782" i="18"/>
  <c r="I782" i="18"/>
  <c r="J782" i="18"/>
  <c r="K782" i="18"/>
  <c r="L782" i="18"/>
  <c r="M782" i="18"/>
  <c r="Q782" i="18" s="1"/>
  <c r="R782" i="18"/>
  <c r="S782" i="18" s="1"/>
  <c r="W782" i="18" s="1"/>
  <c r="X782" i="18"/>
  <c r="Z782" i="18" s="1"/>
  <c r="Y782" i="18"/>
  <c r="AC782" i="18" s="1"/>
  <c r="AA782" i="18"/>
  <c r="AB782" i="18"/>
  <c r="AD782" i="18"/>
  <c r="AE782" i="18"/>
  <c r="AF782" i="18"/>
  <c r="AG782" i="18"/>
  <c r="AH782" i="18"/>
  <c r="AI782" i="18"/>
  <c r="AJ782" i="18"/>
  <c r="AK782" i="18"/>
  <c r="AO782" i="18" s="1"/>
  <c r="A783" i="18"/>
  <c r="B783" i="18"/>
  <c r="D783" i="18"/>
  <c r="E783" i="18"/>
  <c r="F783" i="18"/>
  <c r="L783" i="18"/>
  <c r="R783" i="18"/>
  <c r="T783" i="18" s="1"/>
  <c r="X783" i="18"/>
  <c r="Z783" i="18"/>
  <c r="AB783" i="18"/>
  <c r="AD783" i="18"/>
  <c r="AF783" i="18"/>
  <c r="AH783" i="18"/>
  <c r="AJ783" i="18"/>
  <c r="A784" i="18"/>
  <c r="B784" i="18"/>
  <c r="D784" i="18"/>
  <c r="E784" i="18"/>
  <c r="F784" i="18"/>
  <c r="H784" i="18" s="1"/>
  <c r="G784" i="18"/>
  <c r="K784" i="18" s="1"/>
  <c r="I784" i="18"/>
  <c r="J784" i="18"/>
  <c r="L784" i="18"/>
  <c r="O784" i="18" s="1"/>
  <c r="M784" i="18"/>
  <c r="N784" i="18"/>
  <c r="P784" i="18"/>
  <c r="Q784" i="18"/>
  <c r="R784" i="18"/>
  <c r="V784" i="18" s="1"/>
  <c r="X784" i="18"/>
  <c r="AA784" i="18"/>
  <c r="AB784" i="18"/>
  <c r="AD784" i="18"/>
  <c r="AF784" i="18" s="1"/>
  <c r="AE784" i="18"/>
  <c r="AI784" i="18" s="1"/>
  <c r="AG784" i="18"/>
  <c r="AJ784" i="18"/>
  <c r="AM784" i="18" s="1"/>
  <c r="AK784" i="18"/>
  <c r="AL784" i="18"/>
  <c r="AN784" i="18"/>
  <c r="AO784" i="18"/>
  <c r="A785" i="18"/>
  <c r="B785" i="18"/>
  <c r="D785" i="18"/>
  <c r="E785" i="18"/>
  <c r="F785" i="18"/>
  <c r="L785" i="18"/>
  <c r="R785" i="18"/>
  <c r="T785" i="18" s="1"/>
  <c r="X785" i="18"/>
  <c r="Z785" i="18"/>
  <c r="AB785" i="18"/>
  <c r="AD785" i="18"/>
  <c r="AF785" i="18"/>
  <c r="AH785" i="18"/>
  <c r="AJ785" i="18"/>
  <c r="A786" i="18"/>
  <c r="B786" i="18"/>
  <c r="D786" i="18"/>
  <c r="E786" i="18"/>
  <c r="F786" i="18"/>
  <c r="G786" i="18"/>
  <c r="H786" i="18"/>
  <c r="I786" i="18"/>
  <c r="J786" i="18"/>
  <c r="K786" i="18"/>
  <c r="L786" i="18"/>
  <c r="M786" i="18"/>
  <c r="Q786" i="18" s="1"/>
  <c r="R786" i="18"/>
  <c r="X786" i="18"/>
  <c r="Z786" i="18" s="1"/>
  <c r="Y786" i="18"/>
  <c r="AC786" i="18" s="1"/>
  <c r="AA786" i="18"/>
  <c r="AB786" i="18"/>
  <c r="AD786" i="18"/>
  <c r="AE786" i="18"/>
  <c r="AF786" i="18"/>
  <c r="AG786" i="18"/>
  <c r="AH786" i="18"/>
  <c r="AI786" i="18"/>
  <c r="AJ786" i="18"/>
  <c r="AK786" i="18"/>
  <c r="AO786" i="18"/>
  <c r="A787" i="18"/>
  <c r="B787" i="18"/>
  <c r="D787" i="18"/>
  <c r="E787" i="18"/>
  <c r="F787" i="18"/>
  <c r="L787" i="18"/>
  <c r="R787" i="18"/>
  <c r="T787" i="18" s="1"/>
  <c r="X787" i="18"/>
  <c r="Z787" i="18"/>
  <c r="AB787" i="18"/>
  <c r="AD787" i="18"/>
  <c r="AF787" i="18"/>
  <c r="AH787" i="18"/>
  <c r="AJ787" i="18"/>
  <c r="A788" i="18"/>
  <c r="B788" i="18"/>
  <c r="D788" i="18"/>
  <c r="E788" i="18"/>
  <c r="F788" i="18"/>
  <c r="H788" i="18" s="1"/>
  <c r="G788" i="18"/>
  <c r="K788" i="18" s="1"/>
  <c r="I788" i="18"/>
  <c r="J788" i="18"/>
  <c r="L788" i="18"/>
  <c r="O788" i="18" s="1"/>
  <c r="M788" i="18"/>
  <c r="Q788" i="18" s="1"/>
  <c r="N788" i="18"/>
  <c r="P788" i="18"/>
  <c r="R788" i="18"/>
  <c r="X788" i="18"/>
  <c r="AA788" i="18"/>
  <c r="AB788" i="18"/>
  <c r="AD788" i="18"/>
  <c r="AF788" i="18" s="1"/>
  <c r="AE788" i="18"/>
  <c r="AI788" i="18" s="1"/>
  <c r="AG788" i="18"/>
  <c r="AJ788" i="18"/>
  <c r="AM788" i="18" s="1"/>
  <c r="AK788" i="18"/>
  <c r="AL788" i="18"/>
  <c r="AN788" i="18"/>
  <c r="AO788" i="18"/>
  <c r="A789" i="18"/>
  <c r="B789" i="18"/>
  <c r="D789" i="18"/>
  <c r="E789" i="18"/>
  <c r="F789" i="18"/>
  <c r="L789" i="18"/>
  <c r="R789" i="18"/>
  <c r="T789" i="18" s="1"/>
  <c r="X789" i="18"/>
  <c r="Z789" i="18"/>
  <c r="AB789" i="18"/>
  <c r="AD789" i="18"/>
  <c r="AF789" i="18"/>
  <c r="AH789" i="18"/>
  <c r="AJ789" i="18"/>
  <c r="A790" i="18"/>
  <c r="B790" i="18"/>
  <c r="D790" i="18"/>
  <c r="E790" i="18"/>
  <c r="F790" i="18"/>
  <c r="G790" i="18"/>
  <c r="H790" i="18"/>
  <c r="I790" i="18"/>
  <c r="J790" i="18"/>
  <c r="K790" i="18"/>
  <c r="L790" i="18"/>
  <c r="M790" i="18" s="1"/>
  <c r="Q790" i="18" s="1"/>
  <c r="R790" i="18"/>
  <c r="S790" i="18"/>
  <c r="W790" i="18" s="1"/>
  <c r="V790" i="18"/>
  <c r="X790" i="18"/>
  <c r="Z790" i="18" s="1"/>
  <c r="Y790" i="18"/>
  <c r="AC790" i="18" s="1"/>
  <c r="AA790" i="18"/>
  <c r="AB790" i="18"/>
  <c r="AD790" i="18"/>
  <c r="AE790" i="18"/>
  <c r="AF790" i="18"/>
  <c r="AG790" i="18"/>
  <c r="AH790" i="18"/>
  <c r="AI790" i="18"/>
  <c r="AJ790" i="18"/>
  <c r="AK790" i="18" s="1"/>
  <c r="AO790" i="18" s="1"/>
  <c r="A791" i="18"/>
  <c r="B791" i="18"/>
  <c r="D791" i="18"/>
  <c r="E791" i="18"/>
  <c r="F791" i="18"/>
  <c r="L791" i="18"/>
  <c r="R791" i="18"/>
  <c r="T791" i="18" s="1"/>
  <c r="X791" i="18"/>
  <c r="Z791" i="18"/>
  <c r="AB791" i="18"/>
  <c r="AD791" i="18"/>
  <c r="AF791" i="18"/>
  <c r="AH791" i="18"/>
  <c r="AJ791" i="18"/>
  <c r="A792" i="18"/>
  <c r="B792" i="18"/>
  <c r="D792" i="18"/>
  <c r="E792" i="18"/>
  <c r="F792" i="18"/>
  <c r="H792" i="18" s="1"/>
  <c r="G792" i="18"/>
  <c r="K792" i="18" s="1"/>
  <c r="I792" i="18"/>
  <c r="J792" i="18"/>
  <c r="L792" i="18"/>
  <c r="O792" i="18" s="1"/>
  <c r="M792" i="18"/>
  <c r="Q792" i="18" s="1"/>
  <c r="N792" i="18"/>
  <c r="P792" i="18"/>
  <c r="R792" i="18"/>
  <c r="V792" i="18"/>
  <c r="X792" i="18"/>
  <c r="AA792" i="18" s="1"/>
  <c r="AD792" i="18"/>
  <c r="AF792" i="18" s="1"/>
  <c r="AE792" i="18"/>
  <c r="AI792" i="18" s="1"/>
  <c r="AG792" i="18"/>
  <c r="AJ792" i="18"/>
  <c r="AM792" i="18" s="1"/>
  <c r="AK792" i="18"/>
  <c r="AO792" i="18" s="1"/>
  <c r="AL792" i="18"/>
  <c r="AN792" i="18"/>
  <c r="A793" i="18"/>
  <c r="B793" i="18"/>
  <c r="D793" i="18"/>
  <c r="E793" i="18"/>
  <c r="F793" i="18"/>
  <c r="L793" i="18"/>
  <c r="R793" i="18"/>
  <c r="T793" i="18" s="1"/>
  <c r="X793" i="18"/>
  <c r="Z793" i="18"/>
  <c r="AB793" i="18"/>
  <c r="AD793" i="18"/>
  <c r="AF793" i="18"/>
  <c r="AH793" i="18"/>
  <c r="AJ793" i="18"/>
  <c r="A794" i="18"/>
  <c r="B794" i="18"/>
  <c r="D794" i="18"/>
  <c r="E794" i="18"/>
  <c r="F794" i="18"/>
  <c r="G794" i="18"/>
  <c r="H794" i="18"/>
  <c r="I794" i="18"/>
  <c r="J794" i="18"/>
  <c r="K794" i="18"/>
  <c r="L794" i="18"/>
  <c r="R794" i="18"/>
  <c r="S794" i="18"/>
  <c r="V794" i="18"/>
  <c r="W794" i="18"/>
  <c r="X794" i="18"/>
  <c r="Z794" i="18" s="1"/>
  <c r="Y794" i="18"/>
  <c r="AC794" i="18" s="1"/>
  <c r="AA794" i="18"/>
  <c r="AB794" i="18"/>
  <c r="AD794" i="18"/>
  <c r="AE794" i="18"/>
  <c r="AF794" i="18"/>
  <c r="AG794" i="18"/>
  <c r="AH794" i="18"/>
  <c r="AI794" i="18"/>
  <c r="AJ794" i="18"/>
  <c r="A795" i="18"/>
  <c r="B795" i="18"/>
  <c r="D795" i="18"/>
  <c r="E795" i="18"/>
  <c r="F795" i="18"/>
  <c r="L795" i="18"/>
  <c r="R795" i="18"/>
  <c r="T795" i="18" s="1"/>
  <c r="X795" i="18"/>
  <c r="Z795" i="18"/>
  <c r="AB795" i="18"/>
  <c r="AD795" i="18"/>
  <c r="AF795" i="18"/>
  <c r="AH795" i="18"/>
  <c r="AJ795" i="18"/>
  <c r="A796" i="18"/>
  <c r="B796" i="18"/>
  <c r="D796" i="18"/>
  <c r="E796" i="18"/>
  <c r="F796" i="18"/>
  <c r="H796" i="18" s="1"/>
  <c r="G796" i="18"/>
  <c r="K796" i="18" s="1"/>
  <c r="I796" i="18"/>
  <c r="J796" i="18"/>
  <c r="L796" i="18"/>
  <c r="O796" i="18" s="1"/>
  <c r="M796" i="18"/>
  <c r="N796" i="18"/>
  <c r="P796" i="18"/>
  <c r="Q796" i="18"/>
  <c r="R796" i="18"/>
  <c r="V796" i="18"/>
  <c r="X796" i="18"/>
  <c r="AD796" i="18"/>
  <c r="AF796" i="18" s="1"/>
  <c r="AE796" i="18"/>
  <c r="AI796" i="18" s="1"/>
  <c r="AG796" i="18"/>
  <c r="AJ796" i="18"/>
  <c r="AM796" i="18" s="1"/>
  <c r="AK796" i="18"/>
  <c r="AO796" i="18" s="1"/>
  <c r="AL796" i="18"/>
  <c r="AN796" i="18"/>
  <c r="A797" i="18"/>
  <c r="B797" i="18"/>
  <c r="D797" i="18"/>
  <c r="E797" i="18"/>
  <c r="F797" i="18"/>
  <c r="L797" i="18"/>
  <c r="R797" i="18"/>
  <c r="T797" i="18" s="1"/>
  <c r="X797" i="18"/>
  <c r="Z797" i="18"/>
  <c r="AB797" i="18"/>
  <c r="AD797" i="18"/>
  <c r="AF797" i="18"/>
  <c r="AH797" i="18"/>
  <c r="AJ797" i="18"/>
  <c r="A798" i="18"/>
  <c r="B798" i="18"/>
  <c r="D798" i="18"/>
  <c r="E798" i="18"/>
  <c r="F798" i="18"/>
  <c r="G798" i="18"/>
  <c r="H798" i="18"/>
  <c r="I798" i="18"/>
  <c r="J798" i="18"/>
  <c r="K798" i="18"/>
  <c r="L798" i="18"/>
  <c r="M798" i="18"/>
  <c r="Q798" i="18" s="1"/>
  <c r="R798" i="18"/>
  <c r="S798" i="18" s="1"/>
  <c r="W798" i="18" s="1"/>
  <c r="X798" i="18"/>
  <c r="Z798" i="18" s="1"/>
  <c r="Y798" i="18"/>
  <c r="AC798" i="18" s="1"/>
  <c r="AA798" i="18"/>
  <c r="AB798" i="18"/>
  <c r="AD798" i="18"/>
  <c r="AE798" i="18"/>
  <c r="AF798" i="18"/>
  <c r="AG798" i="18"/>
  <c r="AH798" i="18"/>
  <c r="AI798" i="18"/>
  <c r="AJ798" i="18"/>
  <c r="AK798" i="18"/>
  <c r="AO798" i="18" s="1"/>
  <c r="A799" i="18"/>
  <c r="B799" i="18"/>
  <c r="D799" i="18"/>
  <c r="E799" i="18"/>
  <c r="F799" i="18"/>
  <c r="L799" i="18"/>
  <c r="R799" i="18"/>
  <c r="T799" i="18" s="1"/>
  <c r="X799" i="18"/>
  <c r="Z799" i="18"/>
  <c r="AB799" i="18"/>
  <c r="AD799" i="18"/>
  <c r="AF799" i="18"/>
  <c r="AH799" i="18"/>
  <c r="AJ799" i="18"/>
  <c r="A800" i="18"/>
  <c r="B800" i="18"/>
  <c r="D800" i="18"/>
  <c r="E800" i="18"/>
  <c r="F800" i="18"/>
  <c r="H800" i="18" s="1"/>
  <c r="G800" i="18"/>
  <c r="K800" i="18" s="1"/>
  <c r="I800" i="18"/>
  <c r="J800" i="18"/>
  <c r="L800" i="18"/>
  <c r="O800" i="18" s="1"/>
  <c r="R800" i="18"/>
  <c r="U800" i="18" s="1"/>
  <c r="X800" i="18"/>
  <c r="Y800" i="18" s="1"/>
  <c r="AC800" i="18" s="1"/>
  <c r="AD800" i="18"/>
  <c r="AJ800" i="18"/>
  <c r="AM800" i="18" s="1"/>
  <c r="AK800" i="18"/>
  <c r="AO800" i="18" s="1"/>
  <c r="AL800" i="18"/>
  <c r="A801" i="18"/>
  <c r="B801" i="18"/>
  <c r="D801" i="18"/>
  <c r="E801" i="18"/>
  <c r="F801" i="18"/>
  <c r="H801" i="18" s="1"/>
  <c r="L801" i="18"/>
  <c r="R801" i="18"/>
  <c r="T801" i="18" s="1"/>
  <c r="X801" i="18"/>
  <c r="Z801" i="18" s="1"/>
  <c r="AD801" i="18"/>
  <c r="AF801" i="18"/>
  <c r="AH801" i="18"/>
  <c r="AJ801" i="18"/>
  <c r="A802" i="18"/>
  <c r="B802" i="18"/>
  <c r="D802" i="18"/>
  <c r="E802" i="18"/>
  <c r="F802" i="18"/>
  <c r="G802" i="18"/>
  <c r="H802" i="18"/>
  <c r="I802" i="18"/>
  <c r="J802" i="18"/>
  <c r="K802" i="18"/>
  <c r="L802" i="18"/>
  <c r="M802" i="18" s="1"/>
  <c r="Q802" i="18" s="1"/>
  <c r="R802" i="18"/>
  <c r="T802" i="18" s="1"/>
  <c r="X802" i="18"/>
  <c r="Z802" i="18" s="1"/>
  <c r="Y802" i="18"/>
  <c r="AC802" i="18" s="1"/>
  <c r="AA802" i="18"/>
  <c r="AB802" i="18"/>
  <c r="AD802" i="18"/>
  <c r="AE802" i="18"/>
  <c r="AF802" i="18"/>
  <c r="AG802" i="18"/>
  <c r="AH802" i="18"/>
  <c r="AI802" i="18"/>
  <c r="AJ802" i="18"/>
  <c r="AK802" i="18"/>
  <c r="AO802" i="18" s="1"/>
  <c r="AN802" i="18"/>
  <c r="A803" i="18"/>
  <c r="B803" i="18"/>
  <c r="D803" i="18"/>
  <c r="E803" i="18"/>
  <c r="F803" i="18"/>
  <c r="H803" i="18" s="1"/>
  <c r="J803" i="18"/>
  <c r="L803" i="18"/>
  <c r="R803" i="18"/>
  <c r="T803" i="18" s="1"/>
  <c r="X803" i="18"/>
  <c r="Z803" i="18"/>
  <c r="AB803" i="18"/>
  <c r="AD803" i="18"/>
  <c r="AF803" i="18"/>
  <c r="AH803" i="18"/>
  <c r="AJ803" i="18"/>
  <c r="A804" i="18"/>
  <c r="B804" i="18"/>
  <c r="D804" i="18"/>
  <c r="E804" i="18"/>
  <c r="F804" i="18"/>
  <c r="H804" i="18" s="1"/>
  <c r="G804" i="18"/>
  <c r="K804" i="18" s="1"/>
  <c r="I804" i="18"/>
  <c r="J804" i="18"/>
  <c r="L804" i="18"/>
  <c r="O804" i="18" s="1"/>
  <c r="M804" i="18"/>
  <c r="Q804" i="18" s="1"/>
  <c r="N804" i="18"/>
  <c r="P804" i="18"/>
  <c r="R804" i="18"/>
  <c r="U804" i="18"/>
  <c r="V804" i="18"/>
  <c r="X804" i="18"/>
  <c r="Y804" i="18" s="1"/>
  <c r="AC804" i="18" s="1"/>
  <c r="Z804" i="18"/>
  <c r="AA804" i="18"/>
  <c r="AB804" i="18"/>
  <c r="AD804" i="18"/>
  <c r="AE804" i="18"/>
  <c r="AI804" i="18" s="1"/>
  <c r="AG804" i="18"/>
  <c r="AJ804" i="18"/>
  <c r="AM804" i="18" s="1"/>
  <c r="AN804" i="18"/>
  <c r="A805" i="18"/>
  <c r="B805" i="18"/>
  <c r="D805" i="18"/>
  <c r="E805" i="18"/>
  <c r="F805" i="18"/>
  <c r="H805" i="18" s="1"/>
  <c r="J805" i="18"/>
  <c r="L805" i="18"/>
  <c r="R805" i="18"/>
  <c r="T805" i="18" s="1"/>
  <c r="X805" i="18"/>
  <c r="Z805" i="18"/>
  <c r="AB805" i="18"/>
  <c r="AD805" i="18"/>
  <c r="AF805" i="18"/>
  <c r="AH805" i="18"/>
  <c r="AJ805" i="18"/>
  <c r="A806" i="18"/>
  <c r="B806" i="18"/>
  <c r="D806" i="18"/>
  <c r="E806" i="18"/>
  <c r="F806" i="18"/>
  <c r="G806" i="18"/>
  <c r="H806" i="18"/>
  <c r="I806" i="18"/>
  <c r="J806" i="18"/>
  <c r="K806" i="18"/>
  <c r="L806" i="18"/>
  <c r="M806" i="18"/>
  <c r="Q806" i="18" s="1"/>
  <c r="P806" i="18"/>
  <c r="R806" i="18"/>
  <c r="T806" i="18" s="1"/>
  <c r="S806" i="18"/>
  <c r="W806" i="18" s="1"/>
  <c r="U806" i="18"/>
  <c r="V806" i="18"/>
  <c r="X806" i="18"/>
  <c r="Z806" i="18" s="1"/>
  <c r="Y806" i="18"/>
  <c r="AC806" i="18" s="1"/>
  <c r="AA806" i="18"/>
  <c r="AB806" i="18"/>
  <c r="AD806" i="18"/>
  <c r="AE806" i="18"/>
  <c r="AF806" i="18"/>
  <c r="AG806" i="18"/>
  <c r="AH806" i="18"/>
  <c r="AI806" i="18"/>
  <c r="AJ806" i="18"/>
  <c r="AK806" i="18" s="1"/>
  <c r="AO806" i="18" s="1"/>
  <c r="A807" i="18"/>
  <c r="B807" i="18"/>
  <c r="D807" i="18"/>
  <c r="E807" i="18"/>
  <c r="F807" i="18"/>
  <c r="H807" i="18" s="1"/>
  <c r="L807" i="18"/>
  <c r="R807" i="18"/>
  <c r="T807" i="18" s="1"/>
  <c r="X807" i="18"/>
  <c r="Z807" i="18" s="1"/>
  <c r="AD807" i="18"/>
  <c r="AF807" i="18"/>
  <c r="AH807" i="18"/>
  <c r="AJ807" i="18"/>
  <c r="A808" i="18"/>
  <c r="B808" i="18"/>
  <c r="D808" i="18"/>
  <c r="E808" i="18"/>
  <c r="F808" i="18"/>
  <c r="H808" i="18" s="1"/>
  <c r="G808" i="18"/>
  <c r="K808" i="18" s="1"/>
  <c r="I808" i="18"/>
  <c r="J808" i="18"/>
  <c r="L808" i="18"/>
  <c r="O808" i="18" s="1"/>
  <c r="R808" i="18"/>
  <c r="U808" i="18" s="1"/>
  <c r="X808" i="18"/>
  <c r="Y808" i="18" s="1"/>
  <c r="AC808" i="18" s="1"/>
  <c r="AD808" i="18"/>
  <c r="AJ808" i="18"/>
  <c r="AM808" i="18" s="1"/>
  <c r="AK808" i="18"/>
  <c r="AO808" i="18" s="1"/>
  <c r="AL808" i="18"/>
  <c r="A809" i="18"/>
  <c r="B809" i="18"/>
  <c r="D809" i="18"/>
  <c r="E809" i="18"/>
  <c r="F809" i="18"/>
  <c r="H809" i="18" s="1"/>
  <c r="L809" i="18"/>
  <c r="R809" i="18"/>
  <c r="T809" i="18" s="1"/>
  <c r="X809" i="18"/>
  <c r="Z809" i="18" s="1"/>
  <c r="AD809" i="18"/>
  <c r="AF809" i="18"/>
  <c r="AH809" i="18"/>
  <c r="AJ809" i="18"/>
  <c r="A810" i="18"/>
  <c r="B810" i="18"/>
  <c r="D810" i="18"/>
  <c r="E810" i="18"/>
  <c r="F810" i="18"/>
  <c r="G810" i="18"/>
  <c r="H810" i="18"/>
  <c r="I810" i="18"/>
  <c r="J810" i="18"/>
  <c r="K810" i="18"/>
  <c r="L810" i="18"/>
  <c r="M810" i="18" s="1"/>
  <c r="Q810" i="18" s="1"/>
  <c r="R810" i="18"/>
  <c r="T810" i="18" s="1"/>
  <c r="X810" i="18"/>
  <c r="Z810" i="18" s="1"/>
  <c r="Y810" i="18"/>
  <c r="AC810" i="18" s="1"/>
  <c r="AA810" i="18"/>
  <c r="AB810" i="18"/>
  <c r="AD810" i="18"/>
  <c r="AE810" i="18"/>
  <c r="AF810" i="18"/>
  <c r="AG810" i="18"/>
  <c r="AH810" i="18"/>
  <c r="AI810" i="18"/>
  <c r="AJ810" i="18"/>
  <c r="AK810" i="18"/>
  <c r="AO810" i="18" s="1"/>
  <c r="AN810" i="18"/>
  <c r="A811" i="18"/>
  <c r="B811" i="18"/>
  <c r="D811" i="18"/>
  <c r="E811" i="18"/>
  <c r="F811" i="18"/>
  <c r="H811" i="18" s="1"/>
  <c r="J811" i="18"/>
  <c r="L811" i="18"/>
  <c r="R811" i="18"/>
  <c r="T811" i="18" s="1"/>
  <c r="X811" i="18"/>
  <c r="Z811" i="18"/>
  <c r="AB811" i="18"/>
  <c r="AD811" i="18"/>
  <c r="AF811" i="18"/>
  <c r="AH811" i="18"/>
  <c r="AJ811" i="18"/>
  <c r="A812" i="18"/>
  <c r="B812" i="18"/>
  <c r="D812" i="18"/>
  <c r="E812" i="18"/>
  <c r="F812" i="18"/>
  <c r="H812" i="18" s="1"/>
  <c r="G812" i="18"/>
  <c r="K812" i="18" s="1"/>
  <c r="I812" i="18"/>
  <c r="J812" i="18"/>
  <c r="L812" i="18"/>
  <c r="O812" i="18" s="1"/>
  <c r="M812" i="18"/>
  <c r="Q812" i="18" s="1"/>
  <c r="N812" i="18"/>
  <c r="P812" i="18"/>
  <c r="R812" i="18"/>
  <c r="U812" i="18"/>
  <c r="V812" i="18"/>
  <c r="X812" i="18"/>
  <c r="Y812" i="18" s="1"/>
  <c r="AC812" i="18" s="1"/>
  <c r="Z812" i="18"/>
  <c r="AA812" i="18"/>
  <c r="AB812" i="18"/>
  <c r="AD812" i="18"/>
  <c r="AE812" i="18"/>
  <c r="AI812" i="18" s="1"/>
  <c r="AG812" i="18"/>
  <c r="AJ812" i="18"/>
  <c r="AM812" i="18" s="1"/>
  <c r="AN812" i="18"/>
  <c r="A813" i="18"/>
  <c r="B813" i="18"/>
  <c r="D813" i="18"/>
  <c r="E813" i="18"/>
  <c r="F813" i="18"/>
  <c r="H813" i="18" s="1"/>
  <c r="J813" i="18"/>
  <c r="L813" i="18"/>
  <c r="R813" i="18"/>
  <c r="T813" i="18" s="1"/>
  <c r="X813" i="18"/>
  <c r="Z813" i="18"/>
  <c r="AB813" i="18"/>
  <c r="AD813" i="18"/>
  <c r="AF813" i="18"/>
  <c r="AH813" i="18"/>
  <c r="AJ813" i="18"/>
  <c r="A814" i="18"/>
  <c r="B814" i="18"/>
  <c r="D814" i="18"/>
  <c r="E814" i="18"/>
  <c r="F814" i="18"/>
  <c r="G814" i="18"/>
  <c r="H814" i="18"/>
  <c r="I814" i="18"/>
  <c r="J814" i="18"/>
  <c r="K814" i="18"/>
  <c r="L814" i="18"/>
  <c r="M814" i="18"/>
  <c r="Q814" i="18" s="1"/>
  <c r="P814" i="18"/>
  <c r="R814" i="18"/>
  <c r="T814" i="18" s="1"/>
  <c r="S814" i="18"/>
  <c r="W814" i="18" s="1"/>
  <c r="U814" i="18"/>
  <c r="V814" i="18"/>
  <c r="X814" i="18"/>
  <c r="Z814" i="18" s="1"/>
  <c r="Y814" i="18"/>
  <c r="AC814" i="18" s="1"/>
  <c r="AA814" i="18"/>
  <c r="AB814" i="18"/>
  <c r="AD814" i="18"/>
  <c r="AE814" i="18"/>
  <c r="AF814" i="18"/>
  <c r="AG814" i="18"/>
  <c r="AH814" i="18"/>
  <c r="AI814" i="18"/>
  <c r="AJ814" i="18"/>
  <c r="AK814" i="18" s="1"/>
  <c r="AO814" i="18" s="1"/>
  <c r="A815" i="18"/>
  <c r="B815" i="18"/>
  <c r="D815" i="18"/>
  <c r="E815" i="18"/>
  <c r="F815" i="18"/>
  <c r="H815" i="18" s="1"/>
  <c r="L815" i="18"/>
  <c r="R815" i="18"/>
  <c r="T815" i="18" s="1"/>
  <c r="X815" i="18"/>
  <c r="Z815" i="18" s="1"/>
  <c r="AD815" i="18"/>
  <c r="AF815" i="18"/>
  <c r="AH815" i="18"/>
  <c r="AJ815" i="18"/>
  <c r="A816" i="18"/>
  <c r="B816" i="18"/>
  <c r="D816" i="18"/>
  <c r="E816" i="18"/>
  <c r="F816" i="18"/>
  <c r="H816" i="18" s="1"/>
  <c r="G816" i="18"/>
  <c r="K816" i="18" s="1"/>
  <c r="I816" i="18"/>
  <c r="J816" i="18"/>
  <c r="L816" i="18"/>
  <c r="O816" i="18" s="1"/>
  <c r="R816" i="18"/>
  <c r="U816" i="18" s="1"/>
  <c r="X816" i="18"/>
  <c r="Y816" i="18" s="1"/>
  <c r="AC816" i="18" s="1"/>
  <c r="AD816" i="18"/>
  <c r="AJ816" i="18"/>
  <c r="AM816" i="18" s="1"/>
  <c r="AK816" i="18"/>
  <c r="AO816" i="18" s="1"/>
  <c r="AL816" i="18"/>
  <c r="A817" i="18"/>
  <c r="B817" i="18"/>
  <c r="D817" i="18"/>
  <c r="E817" i="18"/>
  <c r="F817" i="18"/>
  <c r="H817" i="18" s="1"/>
  <c r="L817" i="18"/>
  <c r="R817" i="18"/>
  <c r="T817" i="18" s="1"/>
  <c r="X817" i="18"/>
  <c r="Z817" i="18" s="1"/>
  <c r="AD817" i="18"/>
  <c r="AF817" i="18"/>
  <c r="AH817" i="18"/>
  <c r="AJ817" i="18"/>
  <c r="A818" i="18"/>
  <c r="B818" i="18"/>
  <c r="D818" i="18"/>
  <c r="E818" i="18"/>
  <c r="F818" i="18"/>
  <c r="G818" i="18"/>
  <c r="H818" i="18"/>
  <c r="I818" i="18"/>
  <c r="J818" i="18"/>
  <c r="K818" i="18"/>
  <c r="L818" i="18"/>
  <c r="M818" i="18" s="1"/>
  <c r="Q818" i="18" s="1"/>
  <c r="R818" i="18"/>
  <c r="T818" i="18" s="1"/>
  <c r="X818" i="18"/>
  <c r="Z818" i="18" s="1"/>
  <c r="Y818" i="18"/>
  <c r="AC818" i="18" s="1"/>
  <c r="AA818" i="18"/>
  <c r="AB818" i="18"/>
  <c r="AD818" i="18"/>
  <c r="AE818" i="18"/>
  <c r="AF818" i="18"/>
  <c r="AG818" i="18"/>
  <c r="AH818" i="18"/>
  <c r="AI818" i="18"/>
  <c r="AJ818" i="18"/>
  <c r="AK818" i="18"/>
  <c r="AO818" i="18" s="1"/>
  <c r="AN818" i="18"/>
  <c r="A819" i="18"/>
  <c r="B819" i="18"/>
  <c r="D819" i="18"/>
  <c r="E819" i="18"/>
  <c r="F819" i="18"/>
  <c r="H819" i="18" s="1"/>
  <c r="J819" i="18"/>
  <c r="L819" i="18"/>
  <c r="R819" i="18"/>
  <c r="T819" i="18" s="1"/>
  <c r="X819" i="18"/>
  <c r="Z819" i="18"/>
  <c r="AB819" i="18"/>
  <c r="AD819" i="18"/>
  <c r="AF819" i="18"/>
  <c r="AH819" i="18"/>
  <c r="AJ819" i="18"/>
  <c r="A820" i="18"/>
  <c r="B820" i="18"/>
  <c r="D820" i="18"/>
  <c r="E820" i="18"/>
  <c r="F820" i="18"/>
  <c r="H820" i="18" s="1"/>
  <c r="G820" i="18"/>
  <c r="K820" i="18" s="1"/>
  <c r="I820" i="18"/>
  <c r="J820" i="18"/>
  <c r="L820" i="18"/>
  <c r="O820" i="18" s="1"/>
  <c r="M820" i="18"/>
  <c r="Q820" i="18" s="1"/>
  <c r="N820" i="18"/>
  <c r="P820" i="18"/>
  <c r="R820" i="18"/>
  <c r="U820" i="18"/>
  <c r="V820" i="18"/>
  <c r="X820" i="18"/>
  <c r="Y820" i="18" s="1"/>
  <c r="AC820" i="18" s="1"/>
  <c r="Z820" i="18"/>
  <c r="AA820" i="18"/>
  <c r="AB820" i="18"/>
  <c r="AD820" i="18"/>
  <c r="AE820" i="18"/>
  <c r="AI820" i="18" s="1"/>
  <c r="AG820" i="18"/>
  <c r="AJ820" i="18"/>
  <c r="AM820" i="18" s="1"/>
  <c r="AN820" i="18"/>
  <c r="A821" i="18"/>
  <c r="B821" i="18"/>
  <c r="D821" i="18"/>
  <c r="E821" i="18"/>
  <c r="F821" i="18"/>
  <c r="H821" i="18" s="1"/>
  <c r="J821" i="18"/>
  <c r="L821" i="18"/>
  <c r="R821" i="18"/>
  <c r="T821" i="18" s="1"/>
  <c r="X821" i="18"/>
  <c r="Z821" i="18"/>
  <c r="AB821" i="18"/>
  <c r="AD821" i="18"/>
  <c r="AF821" i="18"/>
  <c r="AH821" i="18"/>
  <c r="AJ821" i="18"/>
  <c r="A822" i="18"/>
  <c r="B822" i="18"/>
  <c r="D822" i="18"/>
  <c r="E822" i="18"/>
  <c r="F822" i="18"/>
  <c r="G822" i="18"/>
  <c r="H822" i="18"/>
  <c r="I822" i="18"/>
  <c r="J822" i="18"/>
  <c r="K822" i="18"/>
  <c r="L822" i="18"/>
  <c r="M822" i="18"/>
  <c r="Q822" i="18" s="1"/>
  <c r="P822" i="18"/>
  <c r="R822" i="18"/>
  <c r="T822" i="18" s="1"/>
  <c r="S822" i="18"/>
  <c r="W822" i="18" s="1"/>
  <c r="U822" i="18"/>
  <c r="V822" i="18"/>
  <c r="X822" i="18"/>
  <c r="Z822" i="18" s="1"/>
  <c r="Y822" i="18"/>
  <c r="AC822" i="18" s="1"/>
  <c r="AA822" i="18"/>
  <c r="AB822" i="18"/>
  <c r="AD822" i="18"/>
  <c r="AE822" i="18"/>
  <c r="AF822" i="18"/>
  <c r="AG822" i="18"/>
  <c r="AH822" i="18"/>
  <c r="AI822" i="18"/>
  <c r="AJ822" i="18"/>
  <c r="AK822" i="18" s="1"/>
  <c r="AO822" i="18" s="1"/>
  <c r="A823" i="18"/>
  <c r="B823" i="18"/>
  <c r="D823" i="18"/>
  <c r="E823" i="18"/>
  <c r="F823" i="18"/>
  <c r="H823" i="18" s="1"/>
  <c r="L823" i="18"/>
  <c r="R823" i="18"/>
  <c r="T823" i="18" s="1"/>
  <c r="X823" i="18"/>
  <c r="Z823" i="18" s="1"/>
  <c r="AD823" i="18"/>
  <c r="AF823" i="18"/>
  <c r="AH823" i="18"/>
  <c r="AJ823" i="18"/>
  <c r="A824" i="18"/>
  <c r="B824" i="18"/>
  <c r="D824" i="18"/>
  <c r="E824" i="18"/>
  <c r="F824" i="18"/>
  <c r="H824" i="18" s="1"/>
  <c r="G824" i="18"/>
  <c r="K824" i="18" s="1"/>
  <c r="I824" i="18"/>
  <c r="J824" i="18"/>
  <c r="L824" i="18"/>
  <c r="O824" i="18" s="1"/>
  <c r="R824" i="18"/>
  <c r="U824" i="18" s="1"/>
  <c r="X824" i="18"/>
  <c r="Y824" i="18" s="1"/>
  <c r="AC824" i="18" s="1"/>
  <c r="AD824" i="18"/>
  <c r="AJ824" i="18"/>
  <c r="AM824" i="18" s="1"/>
  <c r="AK824" i="18"/>
  <c r="AO824" i="18" s="1"/>
  <c r="AL824" i="18"/>
  <c r="A825" i="18"/>
  <c r="B825" i="18"/>
  <c r="D825" i="18"/>
  <c r="E825" i="18"/>
  <c r="F825" i="18"/>
  <c r="H825" i="18" s="1"/>
  <c r="L825" i="18"/>
  <c r="R825" i="18"/>
  <c r="T825" i="18" s="1"/>
  <c r="X825" i="18"/>
  <c r="Z825" i="18" s="1"/>
  <c r="AD825" i="18"/>
  <c r="AF825" i="18"/>
  <c r="AH825" i="18"/>
  <c r="AJ825" i="18"/>
  <c r="A826" i="18"/>
  <c r="B826" i="18"/>
  <c r="D826" i="18"/>
  <c r="E826" i="18"/>
  <c r="F826" i="18"/>
  <c r="G826" i="18"/>
  <c r="H826" i="18"/>
  <c r="I826" i="18"/>
  <c r="J826" i="18"/>
  <c r="K826" i="18"/>
  <c r="L826" i="18"/>
  <c r="M826" i="18" s="1"/>
  <c r="Q826" i="18" s="1"/>
  <c r="R826" i="18"/>
  <c r="T826" i="18" s="1"/>
  <c r="X826" i="18"/>
  <c r="Z826" i="18" s="1"/>
  <c r="Y826" i="18"/>
  <c r="AC826" i="18" s="1"/>
  <c r="AA826" i="18"/>
  <c r="AB826" i="18"/>
  <c r="AD826" i="18"/>
  <c r="AE826" i="18"/>
  <c r="AF826" i="18"/>
  <c r="AG826" i="18"/>
  <c r="AH826" i="18"/>
  <c r="AI826" i="18"/>
  <c r="AJ826" i="18"/>
  <c r="AK826" i="18"/>
  <c r="AO826" i="18" s="1"/>
  <c r="AN826" i="18"/>
  <c r="A827" i="18"/>
  <c r="B827" i="18"/>
  <c r="D827" i="18"/>
  <c r="E827" i="18"/>
  <c r="F827" i="18"/>
  <c r="H827" i="18" s="1"/>
  <c r="J827" i="18"/>
  <c r="L827" i="18"/>
  <c r="R827" i="18"/>
  <c r="T827" i="18" s="1"/>
  <c r="X827" i="18"/>
  <c r="Z827" i="18"/>
  <c r="AB827" i="18"/>
  <c r="AD827" i="18"/>
  <c r="AF827" i="18"/>
  <c r="AH827" i="18"/>
  <c r="AJ827" i="18"/>
  <c r="A828" i="18"/>
  <c r="B828" i="18"/>
  <c r="D828" i="18"/>
  <c r="E828" i="18"/>
  <c r="F828" i="18"/>
  <c r="H828" i="18" s="1"/>
  <c r="G828" i="18"/>
  <c r="K828" i="18" s="1"/>
  <c r="I828" i="18"/>
  <c r="J828" i="18"/>
  <c r="L828" i="18"/>
  <c r="O828" i="18" s="1"/>
  <c r="M828" i="18"/>
  <c r="Q828" i="18" s="1"/>
  <c r="N828" i="18"/>
  <c r="P828" i="18"/>
  <c r="R828" i="18"/>
  <c r="U828" i="18"/>
  <c r="V828" i="18"/>
  <c r="X828" i="18"/>
  <c r="Y828" i="18" s="1"/>
  <c r="AC828" i="18" s="1"/>
  <c r="Z828" i="18"/>
  <c r="AA828" i="18"/>
  <c r="AB828" i="18"/>
  <c r="AD828" i="18"/>
  <c r="AE828" i="18"/>
  <c r="AI828" i="18" s="1"/>
  <c r="AG828" i="18"/>
  <c r="AJ828" i="18"/>
  <c r="AM828" i="18" s="1"/>
  <c r="AN828" i="18"/>
  <c r="A829" i="18"/>
  <c r="B829" i="18"/>
  <c r="D829" i="18"/>
  <c r="E829" i="18"/>
  <c r="F829" i="18"/>
  <c r="H829" i="18" s="1"/>
  <c r="J829" i="18"/>
  <c r="L829" i="18"/>
  <c r="R829" i="18"/>
  <c r="T829" i="18" s="1"/>
  <c r="X829" i="18"/>
  <c r="Z829" i="18"/>
  <c r="AB829" i="18"/>
  <c r="AD829" i="18"/>
  <c r="AF829" i="18"/>
  <c r="AH829" i="18"/>
  <c r="AJ829" i="18"/>
  <c r="A830" i="18"/>
  <c r="B830" i="18"/>
  <c r="D830" i="18"/>
  <c r="E830" i="18"/>
  <c r="F830" i="18"/>
  <c r="G830" i="18"/>
  <c r="H830" i="18"/>
  <c r="I830" i="18"/>
  <c r="J830" i="18"/>
  <c r="K830" i="18"/>
  <c r="L830" i="18"/>
  <c r="M830" i="18"/>
  <c r="Q830" i="18" s="1"/>
  <c r="P830" i="18"/>
  <c r="R830" i="18"/>
  <c r="T830" i="18" s="1"/>
  <c r="S830" i="18"/>
  <c r="W830" i="18" s="1"/>
  <c r="U830" i="18"/>
  <c r="V830" i="18"/>
  <c r="X830" i="18"/>
  <c r="Z830" i="18" s="1"/>
  <c r="Y830" i="18"/>
  <c r="AC830" i="18" s="1"/>
  <c r="AA830" i="18"/>
  <c r="AB830" i="18"/>
  <c r="AD830" i="18"/>
  <c r="AE830" i="18"/>
  <c r="AF830" i="18"/>
  <c r="AG830" i="18"/>
  <c r="AH830" i="18"/>
  <c r="AI830" i="18"/>
  <c r="AJ830" i="18"/>
  <c r="AK830" i="18" s="1"/>
  <c r="AO830" i="18" s="1"/>
  <c r="A831" i="18"/>
  <c r="B831" i="18"/>
  <c r="D831" i="18"/>
  <c r="E831" i="18"/>
  <c r="F831" i="18"/>
  <c r="H831" i="18" s="1"/>
  <c r="L831" i="18"/>
  <c r="R831" i="18"/>
  <c r="T831" i="18" s="1"/>
  <c r="X831" i="18"/>
  <c r="Z831" i="18" s="1"/>
  <c r="AD831" i="18"/>
  <c r="AF831" i="18"/>
  <c r="AH831" i="18"/>
  <c r="AJ831" i="18"/>
  <c r="A832" i="18"/>
  <c r="B832" i="18"/>
  <c r="D832" i="18"/>
  <c r="E832" i="18"/>
  <c r="F832" i="18"/>
  <c r="H832" i="18" s="1"/>
  <c r="G832" i="18"/>
  <c r="K832" i="18" s="1"/>
  <c r="I832" i="18"/>
  <c r="J832" i="18"/>
  <c r="L832" i="18"/>
  <c r="O832" i="18" s="1"/>
  <c r="R832" i="18"/>
  <c r="U832" i="18" s="1"/>
  <c r="X832" i="18"/>
  <c r="Y832" i="18" s="1"/>
  <c r="AC832" i="18" s="1"/>
  <c r="AD832" i="18"/>
  <c r="AJ832" i="18"/>
  <c r="AM832" i="18" s="1"/>
  <c r="AK832" i="18"/>
  <c r="AO832" i="18" s="1"/>
  <c r="AL832" i="18"/>
  <c r="A833" i="18"/>
  <c r="B833" i="18"/>
  <c r="D833" i="18"/>
  <c r="E833" i="18"/>
  <c r="F833" i="18"/>
  <c r="H833" i="18" s="1"/>
  <c r="L833" i="18"/>
  <c r="R833" i="18"/>
  <c r="T833" i="18" s="1"/>
  <c r="X833" i="18"/>
  <c r="Z833" i="18" s="1"/>
  <c r="AD833" i="18"/>
  <c r="AF833" i="18"/>
  <c r="AH833" i="18"/>
  <c r="AJ833" i="18"/>
  <c r="A834" i="18"/>
  <c r="B834" i="18"/>
  <c r="D834" i="18"/>
  <c r="E834" i="18"/>
  <c r="F834" i="18"/>
  <c r="G834" i="18"/>
  <c r="H834" i="18"/>
  <c r="I834" i="18"/>
  <c r="J834" i="18"/>
  <c r="K834" i="18"/>
  <c r="L834" i="18"/>
  <c r="M834" i="18" s="1"/>
  <c r="Q834" i="18" s="1"/>
  <c r="R834" i="18"/>
  <c r="T834" i="18" s="1"/>
  <c r="X834" i="18"/>
  <c r="Z834" i="18" s="1"/>
  <c r="Y834" i="18"/>
  <c r="AC834" i="18" s="1"/>
  <c r="AA834" i="18"/>
  <c r="AB834" i="18"/>
  <c r="AD834" i="18"/>
  <c r="AE834" i="18"/>
  <c r="AF834" i="18"/>
  <c r="AG834" i="18"/>
  <c r="AH834" i="18"/>
  <c r="AI834" i="18"/>
  <c r="AJ834" i="18"/>
  <c r="AK834" i="18"/>
  <c r="AO834" i="18" s="1"/>
  <c r="AN834" i="18"/>
  <c r="A835" i="18"/>
  <c r="B835" i="18"/>
  <c r="D835" i="18"/>
  <c r="E835" i="18"/>
  <c r="F835" i="18"/>
  <c r="H835" i="18" s="1"/>
  <c r="J835" i="18"/>
  <c r="L835" i="18"/>
  <c r="R835" i="18"/>
  <c r="T835" i="18" s="1"/>
  <c r="X835" i="18"/>
  <c r="Z835" i="18"/>
  <c r="AB835" i="18"/>
  <c r="AD835" i="18"/>
  <c r="AF835" i="18"/>
  <c r="AH835" i="18"/>
  <c r="AJ835" i="18"/>
  <c r="A836" i="18"/>
  <c r="B836" i="18"/>
  <c r="D836" i="18"/>
  <c r="E836" i="18"/>
  <c r="F836" i="18"/>
  <c r="H836" i="18" s="1"/>
  <c r="G836" i="18"/>
  <c r="K836" i="18" s="1"/>
  <c r="I836" i="18"/>
  <c r="J836" i="18"/>
  <c r="L836" i="18"/>
  <c r="O836" i="18" s="1"/>
  <c r="M836" i="18"/>
  <c r="Q836" i="18" s="1"/>
  <c r="N836" i="18"/>
  <c r="P836" i="18"/>
  <c r="R836" i="18"/>
  <c r="U836" i="18"/>
  <c r="V836" i="18"/>
  <c r="X836" i="18"/>
  <c r="Y836" i="18" s="1"/>
  <c r="AC836" i="18" s="1"/>
  <c r="Z836" i="18"/>
  <c r="AA836" i="18"/>
  <c r="AB836" i="18"/>
  <c r="AD836" i="18"/>
  <c r="AE836" i="18"/>
  <c r="AI836" i="18" s="1"/>
  <c r="AG836" i="18"/>
  <c r="AJ836" i="18"/>
  <c r="AM836" i="18" s="1"/>
  <c r="AN836" i="18"/>
  <c r="A837" i="18"/>
  <c r="B837" i="18"/>
  <c r="D837" i="18"/>
  <c r="E837" i="18"/>
  <c r="F837" i="18"/>
  <c r="H837" i="18" s="1"/>
  <c r="J837" i="18"/>
  <c r="L837" i="18"/>
  <c r="R837" i="18"/>
  <c r="T837" i="18" s="1"/>
  <c r="X837" i="18"/>
  <c r="Z837" i="18"/>
  <c r="AB837" i="18"/>
  <c r="AD837" i="18"/>
  <c r="AF837" i="18"/>
  <c r="AH837" i="18"/>
  <c r="AJ837" i="18"/>
  <c r="A838" i="18"/>
  <c r="B838" i="18"/>
  <c r="D838" i="18"/>
  <c r="E838" i="18"/>
  <c r="F838" i="18"/>
  <c r="G838" i="18"/>
  <c r="H838" i="18"/>
  <c r="I838" i="18"/>
  <c r="J838" i="18"/>
  <c r="K838" i="18"/>
  <c r="L838" i="18"/>
  <c r="M838" i="18"/>
  <c r="Q838" i="18" s="1"/>
  <c r="P838" i="18"/>
  <c r="R838" i="18"/>
  <c r="T838" i="18" s="1"/>
  <c r="S838" i="18"/>
  <c r="W838" i="18" s="1"/>
  <c r="U838" i="18"/>
  <c r="V838" i="18"/>
  <c r="X838" i="18"/>
  <c r="Z838" i="18" s="1"/>
  <c r="Y838" i="18"/>
  <c r="AC838" i="18" s="1"/>
  <c r="AA838" i="18"/>
  <c r="AB838" i="18"/>
  <c r="AD838" i="18"/>
  <c r="AE838" i="18"/>
  <c r="AF838" i="18"/>
  <c r="AG838" i="18"/>
  <c r="AH838" i="18"/>
  <c r="AI838" i="18"/>
  <c r="AJ838" i="18"/>
  <c r="AK838" i="18" s="1"/>
  <c r="AO838" i="18" s="1"/>
  <c r="A839" i="18"/>
  <c r="B839" i="18"/>
  <c r="D839" i="18"/>
  <c r="E839" i="18"/>
  <c r="F839" i="18"/>
  <c r="H839" i="18" s="1"/>
  <c r="L839" i="18"/>
  <c r="R839" i="18"/>
  <c r="T839" i="18" s="1"/>
  <c r="X839" i="18"/>
  <c r="Z839" i="18" s="1"/>
  <c r="AD839" i="18"/>
  <c r="AF839" i="18"/>
  <c r="AH839" i="18"/>
  <c r="AJ839" i="18"/>
  <c r="A840" i="18"/>
  <c r="B840" i="18"/>
  <c r="D840" i="18"/>
  <c r="E840" i="18"/>
  <c r="F840" i="18"/>
  <c r="H840" i="18" s="1"/>
  <c r="G840" i="18"/>
  <c r="K840" i="18" s="1"/>
  <c r="I840" i="18"/>
  <c r="J840" i="18"/>
  <c r="L840" i="18"/>
  <c r="O840" i="18" s="1"/>
  <c r="R840" i="18"/>
  <c r="U840" i="18" s="1"/>
  <c r="X840" i="18"/>
  <c r="Y840" i="18" s="1"/>
  <c r="AC840" i="18" s="1"/>
  <c r="AD840" i="18"/>
  <c r="AJ840" i="18"/>
  <c r="AM840" i="18" s="1"/>
  <c r="AK840" i="18"/>
  <c r="AO840" i="18" s="1"/>
  <c r="AL840" i="18"/>
  <c r="A841" i="18"/>
  <c r="B841" i="18"/>
  <c r="D841" i="18"/>
  <c r="E841" i="18"/>
  <c r="F841" i="18"/>
  <c r="H841" i="18" s="1"/>
  <c r="L841" i="18"/>
  <c r="R841" i="18"/>
  <c r="T841" i="18" s="1"/>
  <c r="X841" i="18"/>
  <c r="Z841" i="18" s="1"/>
  <c r="AD841" i="18"/>
  <c r="AF841" i="18"/>
  <c r="AH841" i="18"/>
  <c r="AJ841" i="18"/>
  <c r="A842" i="18"/>
  <c r="B842" i="18"/>
  <c r="D842" i="18"/>
  <c r="E842" i="18"/>
  <c r="F842" i="18"/>
  <c r="G842" i="18"/>
  <c r="H842" i="18"/>
  <c r="I842" i="18"/>
  <c r="J842" i="18"/>
  <c r="K842" i="18"/>
  <c r="L842" i="18"/>
  <c r="M842" i="18" s="1"/>
  <c r="Q842" i="18" s="1"/>
  <c r="R842" i="18"/>
  <c r="T842" i="18" s="1"/>
  <c r="X842" i="18"/>
  <c r="Z842" i="18" s="1"/>
  <c r="Y842" i="18"/>
  <c r="AC842" i="18" s="1"/>
  <c r="AA842" i="18"/>
  <c r="AB842" i="18"/>
  <c r="AD842" i="18"/>
  <c r="AE842" i="18"/>
  <c r="AF842" i="18"/>
  <c r="AG842" i="18"/>
  <c r="AH842" i="18"/>
  <c r="AI842" i="18"/>
  <c r="AJ842" i="18"/>
  <c r="AK842" i="18"/>
  <c r="AO842" i="18" s="1"/>
  <c r="AN842" i="18"/>
  <c r="A843" i="18"/>
  <c r="B843" i="18"/>
  <c r="D843" i="18"/>
  <c r="E843" i="18"/>
  <c r="F843" i="18"/>
  <c r="H843" i="18" s="1"/>
  <c r="J843" i="18"/>
  <c r="L843" i="18"/>
  <c r="R843" i="18"/>
  <c r="T843" i="18" s="1"/>
  <c r="X843" i="18"/>
  <c r="Z843" i="18"/>
  <c r="AB843" i="18"/>
  <c r="AD843" i="18"/>
  <c r="AF843" i="18"/>
  <c r="AH843" i="18"/>
  <c r="AJ843" i="18"/>
  <c r="A844" i="18"/>
  <c r="B844" i="18"/>
  <c r="D844" i="18"/>
  <c r="E844" i="18"/>
  <c r="F844" i="18"/>
  <c r="H844" i="18" s="1"/>
  <c r="G844" i="18"/>
  <c r="K844" i="18" s="1"/>
  <c r="I844" i="18"/>
  <c r="J844" i="18"/>
  <c r="L844" i="18"/>
  <c r="O844" i="18" s="1"/>
  <c r="M844" i="18"/>
  <c r="Q844" i="18" s="1"/>
  <c r="N844" i="18"/>
  <c r="P844" i="18"/>
  <c r="R844" i="18"/>
  <c r="T844" i="18" s="1"/>
  <c r="S844" i="18"/>
  <c r="W844" i="18" s="1"/>
  <c r="X844" i="18"/>
  <c r="Y844" i="18" s="1"/>
  <c r="AC844" i="18" s="1"/>
  <c r="AA844" i="18"/>
  <c r="AB844" i="18"/>
  <c r="AD844" i="18"/>
  <c r="AF844" i="18" s="1"/>
  <c r="AE844" i="18"/>
  <c r="AI844" i="18" s="1"/>
  <c r="AG844" i="18"/>
  <c r="AJ844" i="18"/>
  <c r="AK844" i="18"/>
  <c r="AL844" i="18"/>
  <c r="AM844" i="18"/>
  <c r="AN844" i="18"/>
  <c r="AO844" i="18"/>
  <c r="A845" i="18"/>
  <c r="B845" i="18"/>
  <c r="D845" i="18"/>
  <c r="E845" i="18"/>
  <c r="F845" i="18"/>
  <c r="G845" i="18" s="1"/>
  <c r="K845" i="18" s="1"/>
  <c r="L845" i="18"/>
  <c r="O845" i="18" s="1"/>
  <c r="R845" i="18"/>
  <c r="S845" i="18" s="1"/>
  <c r="W845" i="18" s="1"/>
  <c r="X845" i="18"/>
  <c r="AA845" i="18" s="1"/>
  <c r="Y845" i="18"/>
  <c r="AC845" i="18" s="1"/>
  <c r="Z845" i="18"/>
  <c r="AD845" i="18"/>
  <c r="AE845" i="18" s="1"/>
  <c r="AI845" i="18" s="1"/>
  <c r="AF845" i="18"/>
  <c r="AJ845" i="18"/>
  <c r="AM845" i="18" s="1"/>
  <c r="A846" i="18"/>
  <c r="B846" i="18"/>
  <c r="D846" i="18"/>
  <c r="E846" i="18"/>
  <c r="F846" i="18"/>
  <c r="G846" i="18"/>
  <c r="H846" i="18"/>
  <c r="I846" i="18"/>
  <c r="J846" i="18"/>
  <c r="K846" i="18"/>
  <c r="L846" i="18"/>
  <c r="N846" i="18" s="1"/>
  <c r="R846" i="18"/>
  <c r="S846" i="18"/>
  <c r="T846" i="18"/>
  <c r="U846" i="18"/>
  <c r="V846" i="18"/>
  <c r="W846" i="18"/>
  <c r="X846" i="18"/>
  <c r="Z846" i="18" s="1"/>
  <c r="AD846" i="18"/>
  <c r="AG846" i="18" s="1"/>
  <c r="AE846" i="18"/>
  <c r="AF846" i="18"/>
  <c r="AH846" i="18"/>
  <c r="AI846" i="18"/>
  <c r="AJ846" i="18"/>
  <c r="AL846" i="18" s="1"/>
  <c r="AN846" i="18"/>
  <c r="A847" i="18"/>
  <c r="B847" i="18"/>
  <c r="D847" i="18"/>
  <c r="E847" i="18"/>
  <c r="F847" i="18"/>
  <c r="I847" i="18" s="1"/>
  <c r="L847" i="18"/>
  <c r="M847" i="18" s="1"/>
  <c r="Q847" i="18" s="1"/>
  <c r="R847" i="18"/>
  <c r="U847" i="18" s="1"/>
  <c r="X847" i="18"/>
  <c r="Y847" i="18" s="1"/>
  <c r="AC847" i="18" s="1"/>
  <c r="AB847" i="18"/>
  <c r="AD847" i="18"/>
  <c r="AG847" i="18" s="1"/>
  <c r="AH847" i="18"/>
  <c r="AJ847" i="18"/>
  <c r="AK847" i="18" s="1"/>
  <c r="AO847" i="18" s="1"/>
  <c r="A848" i="18"/>
  <c r="B848" i="18"/>
  <c r="D848" i="18"/>
  <c r="E848" i="18"/>
  <c r="F848" i="18"/>
  <c r="H848" i="18" s="1"/>
  <c r="L848" i="18"/>
  <c r="M848" i="18"/>
  <c r="N848" i="18"/>
  <c r="O848" i="18"/>
  <c r="P848" i="18"/>
  <c r="Q848" i="18"/>
  <c r="R848" i="18"/>
  <c r="T848" i="18" s="1"/>
  <c r="X848" i="18"/>
  <c r="AA848" i="18" s="1"/>
  <c r="Y848" i="18"/>
  <c r="Z848" i="18"/>
  <c r="AB848" i="18"/>
  <c r="AC848" i="18"/>
  <c r="AD848" i="18"/>
  <c r="AF848" i="18" s="1"/>
  <c r="AH848" i="18"/>
  <c r="AJ848" i="18"/>
  <c r="AK848" i="18" s="1"/>
  <c r="AO848" i="18" s="1"/>
  <c r="AM848" i="18"/>
  <c r="AN848" i="18"/>
  <c r="A849" i="18"/>
  <c r="B849" i="18"/>
  <c r="D849" i="18"/>
  <c r="E849" i="18"/>
  <c r="F849" i="18"/>
  <c r="G849" i="18" s="1"/>
  <c r="K849" i="18" s="1"/>
  <c r="L849" i="18"/>
  <c r="O849" i="18" s="1"/>
  <c r="R849" i="18"/>
  <c r="S849" i="18" s="1"/>
  <c r="W849" i="18" s="1"/>
  <c r="V849" i="18"/>
  <c r="X849" i="18"/>
  <c r="AA849" i="18" s="1"/>
  <c r="AB849" i="18"/>
  <c r="AD849" i="18"/>
  <c r="AE849" i="18" s="1"/>
  <c r="AI849" i="18" s="1"/>
  <c r="AJ849" i="18"/>
  <c r="AM849" i="18" s="1"/>
  <c r="A850" i="18"/>
  <c r="B850" i="18"/>
  <c r="D850" i="18"/>
  <c r="E850" i="18"/>
  <c r="F850" i="18"/>
  <c r="I850" i="18" s="1"/>
  <c r="G850" i="18"/>
  <c r="H850" i="18"/>
  <c r="J850" i="18"/>
  <c r="K850" i="18"/>
  <c r="L850" i="18"/>
  <c r="N850" i="18" s="1"/>
  <c r="R850" i="18"/>
  <c r="S850" i="18" s="1"/>
  <c r="W850" i="18" s="1"/>
  <c r="V850" i="18"/>
  <c r="X850" i="18"/>
  <c r="Z850" i="18" s="1"/>
  <c r="Y850" i="18"/>
  <c r="AC850" i="18" s="1"/>
  <c r="AA850" i="18"/>
  <c r="AB850" i="18"/>
  <c r="AD850" i="18"/>
  <c r="AE850" i="18"/>
  <c r="AF850" i="18"/>
  <c r="AG850" i="18"/>
  <c r="AH850" i="18"/>
  <c r="AI850" i="18"/>
  <c r="AJ850" i="18"/>
  <c r="AL850" i="18" s="1"/>
  <c r="A851" i="18"/>
  <c r="B851" i="18"/>
  <c r="D851" i="18"/>
  <c r="E851" i="18"/>
  <c r="F851" i="18"/>
  <c r="I851" i="18" s="1"/>
  <c r="L851" i="18"/>
  <c r="M851" i="18" s="1"/>
  <c r="Q851" i="18" s="1"/>
  <c r="R851" i="18"/>
  <c r="S851" i="18" s="1"/>
  <c r="W851" i="18" s="1"/>
  <c r="V851" i="18"/>
  <c r="X851" i="18"/>
  <c r="AA851" i="18" s="1"/>
  <c r="AB851" i="18"/>
  <c r="AD851" i="18"/>
  <c r="AE851" i="18" s="1"/>
  <c r="AI851" i="18" s="1"/>
  <c r="AH851" i="18"/>
  <c r="AJ851" i="18"/>
  <c r="AM851" i="18" s="1"/>
  <c r="A852" i="18"/>
  <c r="B852" i="18"/>
  <c r="D852" i="18"/>
  <c r="E852" i="18"/>
  <c r="F852" i="18"/>
  <c r="G852" i="18" s="1"/>
  <c r="K852" i="18" s="1"/>
  <c r="I852" i="18"/>
  <c r="J852" i="18"/>
  <c r="L852" i="18"/>
  <c r="N852" i="18" s="1"/>
  <c r="M852" i="18"/>
  <c r="Q852" i="18" s="1"/>
  <c r="P852" i="18"/>
  <c r="R852" i="18"/>
  <c r="U852" i="18" s="1"/>
  <c r="S852" i="18"/>
  <c r="T852" i="18"/>
  <c r="V852" i="18"/>
  <c r="W852" i="18"/>
  <c r="X852" i="18"/>
  <c r="Z852" i="18" s="1"/>
  <c r="AD852" i="18"/>
  <c r="AE852" i="18" s="1"/>
  <c r="AI852" i="18" s="1"/>
  <c r="AG852" i="18"/>
  <c r="AH852" i="18"/>
  <c r="AJ852" i="18"/>
  <c r="AL852" i="18" s="1"/>
  <c r="AK852" i="18"/>
  <c r="AO852" i="18" s="1"/>
  <c r="AN852" i="18"/>
  <c r="A853" i="18"/>
  <c r="B853" i="18"/>
  <c r="D853" i="18"/>
  <c r="E853" i="18"/>
  <c r="F853" i="18"/>
  <c r="I853" i="18" s="1"/>
  <c r="G853" i="18"/>
  <c r="K853" i="18" s="1"/>
  <c r="H853" i="18"/>
  <c r="L853" i="18"/>
  <c r="M853" i="18" s="1"/>
  <c r="Q853" i="18" s="1"/>
  <c r="R853" i="18"/>
  <c r="U853" i="18" s="1"/>
  <c r="S853" i="18"/>
  <c r="W853" i="18" s="1"/>
  <c r="T853" i="18"/>
  <c r="V853" i="18"/>
  <c r="X853" i="18"/>
  <c r="Y853" i="18" s="1"/>
  <c r="AC853" i="18" s="1"/>
  <c r="AB853" i="18"/>
  <c r="AD853" i="18"/>
  <c r="AG853" i="18" s="1"/>
  <c r="AH853" i="18"/>
  <c r="AJ853" i="18"/>
  <c r="AK853" i="18" s="1"/>
  <c r="AO853" i="18" s="1"/>
  <c r="AN853" i="18"/>
  <c r="A854" i="18"/>
  <c r="B854" i="18"/>
  <c r="D854" i="18"/>
  <c r="E854" i="18"/>
  <c r="F854" i="18"/>
  <c r="H854" i="18" s="1"/>
  <c r="L854" i="18"/>
  <c r="M854" i="18" s="1"/>
  <c r="Q854" i="18" s="1"/>
  <c r="P854" i="18"/>
  <c r="R854" i="18"/>
  <c r="T854" i="18" s="1"/>
  <c r="S854" i="18"/>
  <c r="V854" i="18"/>
  <c r="W854" i="18"/>
  <c r="X854" i="18"/>
  <c r="Y854" i="18"/>
  <c r="Z854" i="18"/>
  <c r="AA854" i="18"/>
  <c r="AB854" i="18"/>
  <c r="AC854" i="18"/>
  <c r="AD854" i="18"/>
  <c r="AF854" i="18" s="1"/>
  <c r="AJ854" i="18"/>
  <c r="AK854" i="18" s="1"/>
  <c r="AO854" i="18" s="1"/>
  <c r="AN854" i="18"/>
  <c r="A855" i="18"/>
  <c r="B855" i="18"/>
  <c r="D855" i="18"/>
  <c r="E855" i="18"/>
  <c r="F855" i="18"/>
  <c r="G855" i="18" s="1"/>
  <c r="K855" i="18" s="1"/>
  <c r="J855" i="18"/>
  <c r="L855" i="18"/>
  <c r="O855" i="18" s="1"/>
  <c r="R855" i="18"/>
  <c r="S855" i="18" s="1"/>
  <c r="W855" i="18" s="1"/>
  <c r="X855" i="18"/>
  <c r="AA855" i="18" s="1"/>
  <c r="Y855" i="18"/>
  <c r="AC855" i="18" s="1"/>
  <c r="Z855" i="18"/>
  <c r="AD855" i="18"/>
  <c r="AE855" i="18" s="1"/>
  <c r="AI855" i="18" s="1"/>
  <c r="AJ855" i="18"/>
  <c r="AM855" i="18" s="1"/>
  <c r="AK855" i="18"/>
  <c r="AO855" i="18" s="1"/>
  <c r="AL855" i="18"/>
  <c r="AN855" i="18"/>
  <c r="A856" i="18"/>
  <c r="B856" i="18"/>
  <c r="D856" i="18"/>
  <c r="E856" i="18"/>
  <c r="F856" i="18"/>
  <c r="I856" i="18" s="1"/>
  <c r="G856" i="18"/>
  <c r="H856" i="18"/>
  <c r="J856" i="18"/>
  <c r="K856" i="18"/>
  <c r="L856" i="18"/>
  <c r="N856" i="18" s="1"/>
  <c r="R856" i="18"/>
  <c r="S856" i="18" s="1"/>
  <c r="W856" i="18" s="1"/>
  <c r="U856" i="18"/>
  <c r="V856" i="18"/>
  <c r="X856" i="18"/>
  <c r="Z856" i="18" s="1"/>
  <c r="Y856" i="18"/>
  <c r="AC856" i="18" s="1"/>
  <c r="AB856" i="18"/>
  <c r="AD856" i="18"/>
  <c r="AG856" i="18" s="1"/>
  <c r="AE856" i="18"/>
  <c r="AF856" i="18"/>
  <c r="AH856" i="18"/>
  <c r="AI856" i="18"/>
  <c r="AJ856" i="18"/>
  <c r="AL856" i="18" s="1"/>
  <c r="A857" i="18"/>
  <c r="B857" i="18"/>
  <c r="D857" i="18"/>
  <c r="E857" i="18"/>
  <c r="F857" i="18"/>
  <c r="I857" i="18" s="1"/>
  <c r="J857" i="18"/>
  <c r="L857" i="18"/>
  <c r="M857" i="18" s="1"/>
  <c r="Q857" i="18" s="1"/>
  <c r="P857" i="18"/>
  <c r="R857" i="18"/>
  <c r="U857" i="18" s="1"/>
  <c r="X857" i="18"/>
  <c r="Y857" i="18" s="1"/>
  <c r="AC857" i="18" s="1"/>
  <c r="AD857" i="18"/>
  <c r="AG857" i="18" s="1"/>
  <c r="AE857" i="18"/>
  <c r="AI857" i="18" s="1"/>
  <c r="AF857" i="18"/>
  <c r="AJ857" i="18"/>
  <c r="AK857" i="18" s="1"/>
  <c r="AO857" i="18" s="1"/>
  <c r="A858" i="18"/>
  <c r="B858" i="18"/>
  <c r="D858" i="18"/>
  <c r="E858" i="18"/>
  <c r="F858" i="18"/>
  <c r="H858" i="18" s="1"/>
  <c r="G858" i="18"/>
  <c r="J858" i="18"/>
  <c r="K858" i="18"/>
  <c r="L858" i="18"/>
  <c r="M858" i="18"/>
  <c r="N858" i="18"/>
  <c r="O858" i="18"/>
  <c r="P858" i="18"/>
  <c r="Q858" i="18"/>
  <c r="R858" i="18"/>
  <c r="T858" i="18" s="1"/>
  <c r="X858" i="18"/>
  <c r="Y858" i="18" s="1"/>
  <c r="AC858" i="18" s="1"/>
  <c r="AB858" i="18"/>
  <c r="AD858" i="18"/>
  <c r="AF858" i="18" s="1"/>
  <c r="AE858" i="18"/>
  <c r="AH858" i="18"/>
  <c r="AI858" i="18"/>
  <c r="AJ858" i="18"/>
  <c r="AK858" i="18"/>
  <c r="AL858" i="18"/>
  <c r="AM858" i="18"/>
  <c r="AN858" i="18"/>
  <c r="AO858" i="18"/>
  <c r="A859" i="18"/>
  <c r="B859" i="18"/>
  <c r="D859" i="18"/>
  <c r="E859" i="18"/>
  <c r="F859" i="18"/>
  <c r="G859" i="18" s="1"/>
  <c r="K859" i="18" s="1"/>
  <c r="L859" i="18"/>
  <c r="O859" i="18" s="1"/>
  <c r="M859" i="18"/>
  <c r="Q859" i="18" s="1"/>
  <c r="N859" i="18"/>
  <c r="P859" i="18"/>
  <c r="R859" i="18"/>
  <c r="S859" i="18" s="1"/>
  <c r="W859" i="18" s="1"/>
  <c r="V859" i="18"/>
  <c r="X859" i="18"/>
  <c r="AA859" i="18" s="1"/>
  <c r="AB859" i="18"/>
  <c r="AD859" i="18"/>
  <c r="AE859" i="18" s="1"/>
  <c r="AI859" i="18" s="1"/>
  <c r="AH859" i="18"/>
  <c r="AJ859" i="18"/>
  <c r="AM859" i="18" s="1"/>
  <c r="A860" i="18"/>
  <c r="B860" i="18"/>
  <c r="D860" i="18"/>
  <c r="E860" i="18"/>
  <c r="F860" i="18"/>
  <c r="G860" i="18" s="1"/>
  <c r="K860" i="18" s="1"/>
  <c r="I860" i="18"/>
  <c r="J860" i="18"/>
  <c r="L860" i="18"/>
  <c r="N860" i="18" s="1"/>
  <c r="M860" i="18"/>
  <c r="Q860" i="18" s="1"/>
  <c r="P860" i="18"/>
  <c r="R860" i="18"/>
  <c r="U860" i="18" s="1"/>
  <c r="S860" i="18"/>
  <c r="T860" i="18"/>
  <c r="V860" i="18"/>
  <c r="W860" i="18"/>
  <c r="X860" i="18"/>
  <c r="Z860" i="18" s="1"/>
  <c r="AD860" i="18"/>
  <c r="AE860" i="18" s="1"/>
  <c r="AI860" i="18" s="1"/>
  <c r="AG860" i="18"/>
  <c r="AH860" i="18"/>
  <c r="AJ860" i="18"/>
  <c r="AL860" i="18" s="1"/>
  <c r="AK860" i="18"/>
  <c r="AO860" i="18" s="1"/>
  <c r="AN860" i="18"/>
  <c r="A861" i="18"/>
  <c r="B861" i="18"/>
  <c r="D861" i="18"/>
  <c r="E861" i="18"/>
  <c r="F861" i="18"/>
  <c r="I861" i="18" s="1"/>
  <c r="G861" i="18"/>
  <c r="K861" i="18" s="1"/>
  <c r="H861" i="18"/>
  <c r="L861" i="18"/>
  <c r="M861" i="18" s="1"/>
  <c r="Q861" i="18" s="1"/>
  <c r="R861" i="18"/>
  <c r="U861" i="18" s="1"/>
  <c r="S861" i="18"/>
  <c r="W861" i="18" s="1"/>
  <c r="T861" i="18"/>
  <c r="V861" i="18"/>
  <c r="X861" i="18"/>
  <c r="Y861" i="18" s="1"/>
  <c r="AC861" i="18" s="1"/>
  <c r="AB861" i="18"/>
  <c r="AD861" i="18"/>
  <c r="AG861" i="18" s="1"/>
  <c r="AH861" i="18"/>
  <c r="AJ861" i="18"/>
  <c r="AK861" i="18" s="1"/>
  <c r="AO861" i="18" s="1"/>
  <c r="AN861" i="18"/>
  <c r="A862" i="18"/>
  <c r="B862" i="18"/>
  <c r="D862" i="18"/>
  <c r="E862" i="18"/>
  <c r="F862" i="18"/>
  <c r="H862" i="18" s="1"/>
  <c r="L862" i="18"/>
  <c r="M862" i="18" s="1"/>
  <c r="Q862" i="18" s="1"/>
  <c r="P862" i="18"/>
  <c r="R862" i="18"/>
  <c r="T862" i="18" s="1"/>
  <c r="S862" i="18"/>
  <c r="V862" i="18"/>
  <c r="W862" i="18"/>
  <c r="X862" i="18"/>
  <c r="Y862" i="18"/>
  <c r="Z862" i="18"/>
  <c r="AA862" i="18"/>
  <c r="AB862" i="18"/>
  <c r="AC862" i="18"/>
  <c r="AD862" i="18"/>
  <c r="AF862" i="18" s="1"/>
  <c r="AJ862" i="18"/>
  <c r="AK862" i="18" s="1"/>
  <c r="AO862" i="18" s="1"/>
  <c r="AN862" i="18"/>
  <c r="A863" i="18"/>
  <c r="B863" i="18"/>
  <c r="D863" i="18"/>
  <c r="E863" i="18"/>
  <c r="F863" i="18"/>
  <c r="G863" i="18" s="1"/>
  <c r="K863" i="18" s="1"/>
  <c r="J863" i="18"/>
  <c r="L863" i="18"/>
  <c r="O863" i="18" s="1"/>
  <c r="R863" i="18"/>
  <c r="S863" i="18" s="1"/>
  <c r="W863" i="18" s="1"/>
  <c r="X863" i="18"/>
  <c r="AA863" i="18" s="1"/>
  <c r="Y863" i="18"/>
  <c r="AC863" i="18" s="1"/>
  <c r="Z863" i="18"/>
  <c r="AD863" i="18"/>
  <c r="AE863" i="18" s="1"/>
  <c r="AI863" i="18" s="1"/>
  <c r="AJ863" i="18"/>
  <c r="AM863" i="18" s="1"/>
  <c r="AK863" i="18"/>
  <c r="AO863" i="18" s="1"/>
  <c r="AL863" i="18"/>
  <c r="AN863" i="18"/>
  <c r="A864" i="18"/>
  <c r="B864" i="18"/>
  <c r="D864" i="18"/>
  <c r="E864" i="18"/>
  <c r="F864" i="18"/>
  <c r="I864" i="18" s="1"/>
  <c r="G864" i="18"/>
  <c r="H864" i="18"/>
  <c r="J864" i="18"/>
  <c r="K864" i="18"/>
  <c r="L864" i="18"/>
  <c r="N864" i="18" s="1"/>
  <c r="R864" i="18"/>
  <c r="S864" i="18" s="1"/>
  <c r="W864" i="18" s="1"/>
  <c r="U864" i="18"/>
  <c r="V864" i="18"/>
  <c r="X864" i="18"/>
  <c r="Z864" i="18" s="1"/>
  <c r="Y864" i="18"/>
  <c r="AC864" i="18" s="1"/>
  <c r="AB864" i="18"/>
  <c r="AD864" i="18"/>
  <c r="AG864" i="18" s="1"/>
  <c r="AE864" i="18"/>
  <c r="AF864" i="18"/>
  <c r="AH864" i="18"/>
  <c r="AI864" i="18"/>
  <c r="AJ864" i="18"/>
  <c r="AL864" i="18" s="1"/>
  <c r="A865" i="18"/>
  <c r="B865" i="18"/>
  <c r="D865" i="18"/>
  <c r="E865" i="18"/>
  <c r="F865" i="18"/>
  <c r="I865" i="18" s="1"/>
  <c r="J865" i="18"/>
  <c r="L865" i="18"/>
  <c r="M865" i="18" s="1"/>
  <c r="Q865" i="18" s="1"/>
  <c r="P865" i="18"/>
  <c r="R865" i="18"/>
  <c r="U865" i="18" s="1"/>
  <c r="X865" i="18"/>
  <c r="Y865" i="18" s="1"/>
  <c r="AC865" i="18" s="1"/>
  <c r="AD865" i="18"/>
  <c r="AG865" i="18" s="1"/>
  <c r="AE865" i="18"/>
  <c r="AI865" i="18" s="1"/>
  <c r="AF865" i="18"/>
  <c r="AJ865" i="18"/>
  <c r="AK865" i="18" s="1"/>
  <c r="AO865" i="18" s="1"/>
  <c r="A866" i="18"/>
  <c r="B866" i="18"/>
  <c r="D866" i="18"/>
  <c r="E866" i="18"/>
  <c r="F866" i="18"/>
  <c r="H866" i="18" s="1"/>
  <c r="G866" i="18"/>
  <c r="J866" i="18"/>
  <c r="K866" i="18"/>
  <c r="L866" i="18"/>
  <c r="M866" i="18"/>
  <c r="N866" i="18"/>
  <c r="O866" i="18"/>
  <c r="P866" i="18"/>
  <c r="Q866" i="18"/>
  <c r="R866" i="18"/>
  <c r="T866" i="18" s="1"/>
  <c r="X866" i="18"/>
  <c r="Y866" i="18" s="1"/>
  <c r="AC866" i="18" s="1"/>
  <c r="AB866" i="18"/>
  <c r="AD866" i="18"/>
  <c r="AF866" i="18" s="1"/>
  <c r="AE866" i="18"/>
  <c r="AH866" i="18"/>
  <c r="AI866" i="18"/>
  <c r="AJ866" i="18"/>
  <c r="AK866" i="18"/>
  <c r="AL866" i="18"/>
  <c r="AM866" i="18"/>
  <c r="AN866" i="18"/>
  <c r="AO866" i="18"/>
  <c r="A867" i="18"/>
  <c r="B867" i="18"/>
  <c r="D867" i="18"/>
  <c r="E867" i="18"/>
  <c r="F867" i="18"/>
  <c r="G867" i="18" s="1"/>
  <c r="K867" i="18" s="1"/>
  <c r="L867" i="18"/>
  <c r="O867" i="18" s="1"/>
  <c r="M867" i="18"/>
  <c r="Q867" i="18" s="1"/>
  <c r="N867" i="18"/>
  <c r="P867" i="18"/>
  <c r="R867" i="18"/>
  <c r="S867" i="18" s="1"/>
  <c r="W867" i="18" s="1"/>
  <c r="V867" i="18"/>
  <c r="X867" i="18"/>
  <c r="AA867" i="18" s="1"/>
  <c r="AB867" i="18"/>
  <c r="AD867" i="18"/>
  <c r="AE867" i="18" s="1"/>
  <c r="AI867" i="18" s="1"/>
  <c r="AH867" i="18"/>
  <c r="AJ867" i="18"/>
  <c r="AM867" i="18" s="1"/>
  <c r="A868" i="18"/>
  <c r="B868" i="18"/>
  <c r="D868" i="18"/>
  <c r="E868" i="18"/>
  <c r="F868" i="18"/>
  <c r="G868" i="18" s="1"/>
  <c r="K868" i="18" s="1"/>
  <c r="I868" i="18"/>
  <c r="J868" i="18"/>
  <c r="L868" i="18"/>
  <c r="N868" i="18" s="1"/>
  <c r="M868" i="18"/>
  <c r="Q868" i="18" s="1"/>
  <c r="P868" i="18"/>
  <c r="R868" i="18"/>
  <c r="U868" i="18" s="1"/>
  <c r="S868" i="18"/>
  <c r="T868" i="18"/>
  <c r="V868" i="18"/>
  <c r="W868" i="18"/>
  <c r="X868" i="18"/>
  <c r="Z868" i="18" s="1"/>
  <c r="AD868" i="18"/>
  <c r="AE868" i="18" s="1"/>
  <c r="AI868" i="18" s="1"/>
  <c r="AG868" i="18"/>
  <c r="AH868" i="18"/>
  <c r="AJ868" i="18"/>
  <c r="AL868" i="18" s="1"/>
  <c r="AK868" i="18"/>
  <c r="AO868" i="18" s="1"/>
  <c r="AN868" i="18"/>
  <c r="A869" i="18"/>
  <c r="B869" i="18"/>
  <c r="D869" i="18"/>
  <c r="E869" i="18"/>
  <c r="F869" i="18"/>
  <c r="I869" i="18" s="1"/>
  <c r="G869" i="18"/>
  <c r="K869" i="18" s="1"/>
  <c r="H869" i="18"/>
  <c r="L869" i="18"/>
  <c r="M869" i="18" s="1"/>
  <c r="Q869" i="18" s="1"/>
  <c r="R869" i="18"/>
  <c r="U869" i="18" s="1"/>
  <c r="S869" i="18"/>
  <c r="W869" i="18" s="1"/>
  <c r="T869" i="18"/>
  <c r="V869" i="18"/>
  <c r="X869" i="18"/>
  <c r="Y869" i="18" s="1"/>
  <c r="AC869" i="18" s="1"/>
  <c r="AB869" i="18"/>
  <c r="AD869" i="18"/>
  <c r="AG869" i="18" s="1"/>
  <c r="AH869" i="18"/>
  <c r="AJ869" i="18"/>
  <c r="AK869" i="18" s="1"/>
  <c r="AO869" i="18" s="1"/>
  <c r="AN869" i="18"/>
  <c r="A870" i="18"/>
  <c r="B870" i="18"/>
  <c r="D870" i="18"/>
  <c r="E870" i="18"/>
  <c r="F870" i="18"/>
  <c r="H870" i="18" s="1"/>
  <c r="L870" i="18"/>
  <c r="M870" i="18" s="1"/>
  <c r="Q870" i="18" s="1"/>
  <c r="P870" i="18"/>
  <c r="R870" i="18"/>
  <c r="T870" i="18" s="1"/>
  <c r="S870" i="18"/>
  <c r="V870" i="18"/>
  <c r="W870" i="18"/>
  <c r="X870" i="18"/>
  <c r="Y870" i="18"/>
  <c r="Z870" i="18"/>
  <c r="AA870" i="18"/>
  <c r="AB870" i="18"/>
  <c r="AC870" i="18"/>
  <c r="AD870" i="18"/>
  <c r="AF870" i="18" s="1"/>
  <c r="AJ870" i="18"/>
  <c r="AK870" i="18" s="1"/>
  <c r="AO870" i="18" s="1"/>
  <c r="AN870" i="18"/>
  <c r="A871" i="18"/>
  <c r="B871" i="18"/>
  <c r="D871" i="18"/>
  <c r="E871" i="18"/>
  <c r="F871" i="18"/>
  <c r="G871" i="18" s="1"/>
  <c r="K871" i="18" s="1"/>
  <c r="J871" i="18"/>
  <c r="L871" i="18"/>
  <c r="O871" i="18" s="1"/>
  <c r="R871" i="18"/>
  <c r="S871" i="18" s="1"/>
  <c r="W871" i="18" s="1"/>
  <c r="X871" i="18"/>
  <c r="AA871" i="18" s="1"/>
  <c r="Y871" i="18"/>
  <c r="AC871" i="18" s="1"/>
  <c r="Z871" i="18"/>
  <c r="AD871" i="18"/>
  <c r="AE871" i="18" s="1"/>
  <c r="AI871" i="18" s="1"/>
  <c r="AJ871" i="18"/>
  <c r="AM871" i="18" s="1"/>
  <c r="AK871" i="18"/>
  <c r="AO871" i="18" s="1"/>
  <c r="AL871" i="18"/>
  <c r="AN871" i="18"/>
  <c r="A872" i="18"/>
  <c r="B872" i="18"/>
  <c r="D872" i="18"/>
  <c r="E872" i="18"/>
  <c r="F872" i="18"/>
  <c r="I872" i="18" s="1"/>
  <c r="G872" i="18"/>
  <c r="H872" i="18"/>
  <c r="J872" i="18"/>
  <c r="K872" i="18"/>
  <c r="L872" i="18"/>
  <c r="N872" i="18" s="1"/>
  <c r="R872" i="18"/>
  <c r="S872" i="18" s="1"/>
  <c r="W872" i="18" s="1"/>
  <c r="U872" i="18"/>
  <c r="V872" i="18"/>
  <c r="X872" i="18"/>
  <c r="Z872" i="18" s="1"/>
  <c r="Y872" i="18"/>
  <c r="AC872" i="18" s="1"/>
  <c r="AB872" i="18"/>
  <c r="AD872" i="18"/>
  <c r="AG872" i="18" s="1"/>
  <c r="AE872" i="18"/>
  <c r="AF872" i="18"/>
  <c r="AH872" i="18"/>
  <c r="AI872" i="18"/>
  <c r="AJ872" i="18"/>
  <c r="AL872" i="18" s="1"/>
  <c r="A873" i="18"/>
  <c r="B873" i="18"/>
  <c r="D873" i="18"/>
  <c r="E873" i="18"/>
  <c r="F873" i="18"/>
  <c r="I873" i="18" s="1"/>
  <c r="J873" i="18"/>
  <c r="L873" i="18"/>
  <c r="M873" i="18" s="1"/>
  <c r="Q873" i="18" s="1"/>
  <c r="P873" i="18"/>
  <c r="R873" i="18"/>
  <c r="U873" i="18" s="1"/>
  <c r="X873" i="18"/>
  <c r="Y873" i="18" s="1"/>
  <c r="AC873" i="18" s="1"/>
  <c r="AD873" i="18"/>
  <c r="AG873" i="18" s="1"/>
  <c r="AE873" i="18"/>
  <c r="AI873" i="18" s="1"/>
  <c r="AF873" i="18"/>
  <c r="AJ873" i="18"/>
  <c r="AK873" i="18" s="1"/>
  <c r="AO873" i="18" s="1"/>
  <c r="A874" i="18"/>
  <c r="B874" i="18"/>
  <c r="D874" i="18"/>
  <c r="E874" i="18"/>
  <c r="F874" i="18"/>
  <c r="H874" i="18" s="1"/>
  <c r="G874" i="18"/>
  <c r="J874" i="18"/>
  <c r="K874" i="18"/>
  <c r="L874" i="18"/>
  <c r="M874" i="18"/>
  <c r="N874" i="18"/>
  <c r="O874" i="18"/>
  <c r="P874" i="18"/>
  <c r="Q874" i="18"/>
  <c r="R874" i="18"/>
  <c r="T874" i="18" s="1"/>
  <c r="X874" i="18"/>
  <c r="Y874" i="18" s="1"/>
  <c r="AC874" i="18" s="1"/>
  <c r="AB874" i="18"/>
  <c r="AD874" i="18"/>
  <c r="AF874" i="18" s="1"/>
  <c r="AE874" i="18"/>
  <c r="AH874" i="18"/>
  <c r="AI874" i="18"/>
  <c r="AJ874" i="18"/>
  <c r="AK874" i="18"/>
  <c r="AL874" i="18"/>
  <c r="AM874" i="18"/>
  <c r="AN874" i="18"/>
  <c r="AO874" i="18"/>
  <c r="A875" i="18"/>
  <c r="B875" i="18"/>
  <c r="D875" i="18"/>
  <c r="E875" i="18"/>
  <c r="F875" i="18"/>
  <c r="G875" i="18" s="1"/>
  <c r="K875" i="18" s="1"/>
  <c r="L875" i="18"/>
  <c r="O875" i="18" s="1"/>
  <c r="M875" i="18"/>
  <c r="Q875" i="18" s="1"/>
  <c r="N875" i="18"/>
  <c r="P875" i="18"/>
  <c r="R875" i="18"/>
  <c r="S875" i="18" s="1"/>
  <c r="W875" i="18" s="1"/>
  <c r="V875" i="18"/>
  <c r="X875" i="18"/>
  <c r="AA875" i="18" s="1"/>
  <c r="AB875" i="18"/>
  <c r="AD875" i="18"/>
  <c r="AE875" i="18" s="1"/>
  <c r="AI875" i="18" s="1"/>
  <c r="AH875" i="18"/>
  <c r="AJ875" i="18"/>
  <c r="AM875" i="18" s="1"/>
  <c r="A876" i="18"/>
  <c r="B876" i="18"/>
  <c r="D876" i="18"/>
  <c r="E876" i="18"/>
  <c r="F876" i="18"/>
  <c r="G876" i="18" s="1"/>
  <c r="K876" i="18" s="1"/>
  <c r="I876" i="18"/>
  <c r="J876" i="18"/>
  <c r="L876" i="18"/>
  <c r="N876" i="18" s="1"/>
  <c r="M876" i="18"/>
  <c r="Q876" i="18" s="1"/>
  <c r="P876" i="18"/>
  <c r="R876" i="18"/>
  <c r="U876" i="18" s="1"/>
  <c r="S876" i="18"/>
  <c r="T876" i="18"/>
  <c r="V876" i="18"/>
  <c r="W876" i="18"/>
  <c r="X876" i="18"/>
  <c r="Z876" i="18" s="1"/>
  <c r="AD876" i="18"/>
  <c r="AE876" i="18" s="1"/>
  <c r="AI876" i="18" s="1"/>
  <c r="AG876" i="18"/>
  <c r="AH876" i="18"/>
  <c r="AJ876" i="18"/>
  <c r="AL876" i="18" s="1"/>
  <c r="AK876" i="18"/>
  <c r="AO876" i="18" s="1"/>
  <c r="AN876" i="18"/>
  <c r="A877" i="18"/>
  <c r="B877" i="18"/>
  <c r="D877" i="18"/>
  <c r="E877" i="18"/>
  <c r="F877" i="18"/>
  <c r="I877" i="18" s="1"/>
  <c r="G877" i="18"/>
  <c r="K877" i="18" s="1"/>
  <c r="H877" i="18"/>
  <c r="L877" i="18"/>
  <c r="M877" i="18" s="1"/>
  <c r="Q877" i="18" s="1"/>
  <c r="R877" i="18"/>
  <c r="U877" i="18" s="1"/>
  <c r="S877" i="18"/>
  <c r="W877" i="18" s="1"/>
  <c r="T877" i="18"/>
  <c r="V877" i="18"/>
  <c r="X877" i="18"/>
  <c r="Y877" i="18" s="1"/>
  <c r="AC877" i="18" s="1"/>
  <c r="AB877" i="18"/>
  <c r="AD877" i="18"/>
  <c r="AG877" i="18" s="1"/>
  <c r="AH877" i="18"/>
  <c r="AJ877" i="18"/>
  <c r="AK877" i="18" s="1"/>
  <c r="AO877" i="18" s="1"/>
  <c r="AN877" i="18"/>
  <c r="A878" i="18"/>
  <c r="B878" i="18"/>
  <c r="D878" i="18"/>
  <c r="E878" i="18"/>
  <c r="F878" i="18"/>
  <c r="H878" i="18" s="1"/>
  <c r="L878" i="18"/>
  <c r="M878" i="18" s="1"/>
  <c r="Q878" i="18" s="1"/>
  <c r="P878" i="18"/>
  <c r="R878" i="18"/>
  <c r="T878" i="18" s="1"/>
  <c r="S878" i="18"/>
  <c r="V878" i="18"/>
  <c r="W878" i="18"/>
  <c r="X878" i="18"/>
  <c r="Y878" i="18"/>
  <c r="Z878" i="18"/>
  <c r="AA878" i="18"/>
  <c r="AB878" i="18"/>
  <c r="AC878" i="18"/>
  <c r="AD878" i="18"/>
  <c r="AF878" i="18" s="1"/>
  <c r="AJ878" i="18"/>
  <c r="AK878" i="18" s="1"/>
  <c r="AO878" i="18" s="1"/>
  <c r="AN878" i="18"/>
  <c r="A879" i="18"/>
  <c r="B879" i="18"/>
  <c r="D879" i="18"/>
  <c r="E879" i="18"/>
  <c r="F879" i="18"/>
  <c r="G879" i="18" s="1"/>
  <c r="K879" i="18" s="1"/>
  <c r="J879" i="18"/>
  <c r="L879" i="18"/>
  <c r="O879" i="18" s="1"/>
  <c r="R879" i="18"/>
  <c r="S879" i="18" s="1"/>
  <c r="W879" i="18" s="1"/>
  <c r="X879" i="18"/>
  <c r="AA879" i="18" s="1"/>
  <c r="Y879" i="18"/>
  <c r="AC879" i="18" s="1"/>
  <c r="Z879" i="18"/>
  <c r="AD879" i="18"/>
  <c r="AE879" i="18" s="1"/>
  <c r="AI879" i="18" s="1"/>
  <c r="AJ879" i="18"/>
  <c r="AM879" i="18" s="1"/>
  <c r="AK879" i="18"/>
  <c r="AO879" i="18" s="1"/>
  <c r="AL879" i="18"/>
  <c r="AN879" i="18"/>
  <c r="A880" i="18"/>
  <c r="B880" i="18"/>
  <c r="D880" i="18"/>
  <c r="E880" i="18"/>
  <c r="F880" i="18"/>
  <c r="I880" i="18" s="1"/>
  <c r="G880" i="18"/>
  <c r="H880" i="18"/>
  <c r="J880" i="18"/>
  <c r="K880" i="18"/>
  <c r="L880" i="18"/>
  <c r="N880" i="18" s="1"/>
  <c r="R880" i="18"/>
  <c r="S880" i="18" s="1"/>
  <c r="W880" i="18" s="1"/>
  <c r="U880" i="18"/>
  <c r="V880" i="18"/>
  <c r="X880" i="18"/>
  <c r="Z880" i="18" s="1"/>
  <c r="Y880" i="18"/>
  <c r="AC880" i="18" s="1"/>
  <c r="AB880" i="18"/>
  <c r="AD880" i="18"/>
  <c r="AG880" i="18" s="1"/>
  <c r="AE880" i="18"/>
  <c r="AF880" i="18"/>
  <c r="AH880" i="18"/>
  <c r="AI880" i="18"/>
  <c r="AJ880" i="18"/>
  <c r="AL880" i="18" s="1"/>
  <c r="A881" i="18"/>
  <c r="B881" i="18"/>
  <c r="D881" i="18"/>
  <c r="E881" i="18"/>
  <c r="F881" i="18"/>
  <c r="I881" i="18" s="1"/>
  <c r="J881" i="18"/>
  <c r="L881" i="18"/>
  <c r="M881" i="18" s="1"/>
  <c r="Q881" i="18" s="1"/>
  <c r="P881" i="18"/>
  <c r="R881" i="18"/>
  <c r="U881" i="18" s="1"/>
  <c r="X881" i="18"/>
  <c r="Y881" i="18" s="1"/>
  <c r="AC881" i="18" s="1"/>
  <c r="AD881" i="18"/>
  <c r="AG881" i="18" s="1"/>
  <c r="AE881" i="18"/>
  <c r="AI881" i="18" s="1"/>
  <c r="AF881" i="18"/>
  <c r="AJ881" i="18"/>
  <c r="AK881" i="18" s="1"/>
  <c r="AO881" i="18" s="1"/>
  <c r="A882" i="18"/>
  <c r="B882" i="18"/>
  <c r="D882" i="18"/>
  <c r="E882" i="18"/>
  <c r="F882" i="18"/>
  <c r="H882" i="18" s="1"/>
  <c r="G882" i="18"/>
  <c r="J882" i="18"/>
  <c r="K882" i="18"/>
  <c r="L882" i="18"/>
  <c r="M882" i="18"/>
  <c r="N882" i="18"/>
  <c r="O882" i="18"/>
  <c r="P882" i="18"/>
  <c r="Q882" i="18"/>
  <c r="R882" i="18"/>
  <c r="T882" i="18" s="1"/>
  <c r="X882" i="18"/>
  <c r="Y882" i="18" s="1"/>
  <c r="AC882" i="18" s="1"/>
  <c r="AB882" i="18"/>
  <c r="AD882" i="18"/>
  <c r="AF882" i="18" s="1"/>
  <c r="AE882" i="18"/>
  <c r="AH882" i="18"/>
  <c r="AI882" i="18"/>
  <c r="AJ882" i="18"/>
  <c r="AK882" i="18"/>
  <c r="AL882" i="18"/>
  <c r="AM882" i="18"/>
  <c r="AN882" i="18"/>
  <c r="AO882" i="18"/>
  <c r="A883" i="18"/>
  <c r="B883" i="18"/>
  <c r="D883" i="18"/>
  <c r="E883" i="18"/>
  <c r="F883" i="18"/>
  <c r="G883" i="18" s="1"/>
  <c r="K883" i="18" s="1"/>
  <c r="L883" i="18"/>
  <c r="O883" i="18" s="1"/>
  <c r="M883" i="18"/>
  <c r="Q883" i="18" s="1"/>
  <c r="N883" i="18"/>
  <c r="P883" i="18"/>
  <c r="R883" i="18"/>
  <c r="S883" i="18" s="1"/>
  <c r="W883" i="18" s="1"/>
  <c r="V883" i="18"/>
  <c r="X883" i="18"/>
  <c r="AA883" i="18" s="1"/>
  <c r="AB883" i="18"/>
  <c r="AD883" i="18"/>
  <c r="AE883" i="18" s="1"/>
  <c r="AI883" i="18" s="1"/>
  <c r="AH883" i="18"/>
  <c r="AJ883" i="18"/>
  <c r="AM883" i="18" s="1"/>
  <c r="A884" i="18"/>
  <c r="B884" i="18"/>
  <c r="D884" i="18"/>
  <c r="E884" i="18"/>
  <c r="F884" i="18"/>
  <c r="G884" i="18" s="1"/>
  <c r="K884" i="18" s="1"/>
  <c r="I884" i="18"/>
  <c r="J884" i="18"/>
  <c r="L884" i="18"/>
  <c r="N884" i="18" s="1"/>
  <c r="M884" i="18"/>
  <c r="Q884" i="18" s="1"/>
  <c r="P884" i="18"/>
  <c r="R884" i="18"/>
  <c r="U884" i="18" s="1"/>
  <c r="S884" i="18"/>
  <c r="T884" i="18"/>
  <c r="V884" i="18"/>
  <c r="W884" i="18"/>
  <c r="X884" i="18"/>
  <c r="Z884" i="18" s="1"/>
  <c r="AD884" i="18"/>
  <c r="AE884" i="18" s="1"/>
  <c r="AI884" i="18" s="1"/>
  <c r="AG884" i="18"/>
  <c r="AH884" i="18"/>
  <c r="AJ884" i="18"/>
  <c r="AL884" i="18" s="1"/>
  <c r="AK884" i="18"/>
  <c r="AO884" i="18" s="1"/>
  <c r="AN884" i="18"/>
  <c r="A885" i="18"/>
  <c r="B885" i="18"/>
  <c r="D885" i="18"/>
  <c r="E885" i="18"/>
  <c r="F885" i="18"/>
  <c r="I885" i="18" s="1"/>
  <c r="G885" i="18"/>
  <c r="K885" i="18" s="1"/>
  <c r="H885" i="18"/>
  <c r="L885" i="18"/>
  <c r="M885" i="18" s="1"/>
  <c r="Q885" i="18" s="1"/>
  <c r="R885" i="18"/>
  <c r="U885" i="18" s="1"/>
  <c r="S885" i="18"/>
  <c r="W885" i="18" s="1"/>
  <c r="T885" i="18"/>
  <c r="V885" i="18"/>
  <c r="X885" i="18"/>
  <c r="Y885" i="18" s="1"/>
  <c r="AC885" i="18" s="1"/>
  <c r="AB885" i="18"/>
  <c r="AD885" i="18"/>
  <c r="AG885" i="18" s="1"/>
  <c r="AH885" i="18"/>
  <c r="AJ885" i="18"/>
  <c r="AK885" i="18" s="1"/>
  <c r="AO885" i="18" s="1"/>
  <c r="AN885" i="18"/>
  <c r="A886" i="18"/>
  <c r="B886" i="18"/>
  <c r="D886" i="18"/>
  <c r="E886" i="18"/>
  <c r="F886" i="18"/>
  <c r="H886" i="18" s="1"/>
  <c r="L886" i="18"/>
  <c r="M886" i="18" s="1"/>
  <c r="Q886" i="18" s="1"/>
  <c r="P886" i="18"/>
  <c r="R886" i="18"/>
  <c r="T886" i="18" s="1"/>
  <c r="S886" i="18"/>
  <c r="V886" i="18"/>
  <c r="W886" i="18"/>
  <c r="X886" i="18"/>
  <c r="Y886" i="18"/>
  <c r="Z886" i="18"/>
  <c r="AA886" i="18"/>
  <c r="AB886" i="18"/>
  <c r="AC886" i="18"/>
  <c r="AD886" i="18"/>
  <c r="AF886" i="18" s="1"/>
  <c r="AJ886" i="18"/>
  <c r="AK886" i="18" s="1"/>
  <c r="AO886" i="18" s="1"/>
  <c r="AN886" i="18"/>
  <c r="A887" i="18"/>
  <c r="B887" i="18"/>
  <c r="D887" i="18"/>
  <c r="E887" i="18"/>
  <c r="F887" i="18"/>
  <c r="G887" i="18" s="1"/>
  <c r="K887" i="18" s="1"/>
  <c r="J887" i="18"/>
  <c r="L887" i="18"/>
  <c r="O887" i="18" s="1"/>
  <c r="R887" i="18"/>
  <c r="S887" i="18" s="1"/>
  <c r="W887" i="18" s="1"/>
  <c r="X887" i="18"/>
  <c r="AA887" i="18" s="1"/>
  <c r="Y887" i="18"/>
  <c r="AC887" i="18" s="1"/>
  <c r="Z887" i="18"/>
  <c r="AD887" i="18"/>
  <c r="AE887" i="18" s="1"/>
  <c r="AI887" i="18" s="1"/>
  <c r="AJ887" i="18"/>
  <c r="AM887" i="18" s="1"/>
  <c r="AK887" i="18"/>
  <c r="AO887" i="18" s="1"/>
  <c r="AL887" i="18"/>
  <c r="AN887" i="18"/>
  <c r="A888" i="18"/>
  <c r="B888" i="18"/>
  <c r="D888" i="18"/>
  <c r="E888" i="18"/>
  <c r="F888" i="18"/>
  <c r="I888" i="18" s="1"/>
  <c r="G888" i="18"/>
  <c r="H888" i="18"/>
  <c r="J888" i="18"/>
  <c r="K888" i="18"/>
  <c r="L888" i="18"/>
  <c r="N888" i="18" s="1"/>
  <c r="R888" i="18"/>
  <c r="S888" i="18" s="1"/>
  <c r="W888" i="18" s="1"/>
  <c r="U888" i="18"/>
  <c r="V888" i="18"/>
  <c r="X888" i="18"/>
  <c r="Z888" i="18" s="1"/>
  <c r="Y888" i="18"/>
  <c r="AC888" i="18" s="1"/>
  <c r="AB888" i="18"/>
  <c r="AD888" i="18"/>
  <c r="AG888" i="18" s="1"/>
  <c r="AE888" i="18"/>
  <c r="AF888" i="18"/>
  <c r="AH888" i="18"/>
  <c r="AI888" i="18"/>
  <c r="AJ888" i="18"/>
  <c r="AL888" i="18" s="1"/>
  <c r="A889" i="18"/>
  <c r="B889" i="18"/>
  <c r="D889" i="18"/>
  <c r="E889" i="18"/>
  <c r="F889" i="18"/>
  <c r="I889" i="18" s="1"/>
  <c r="J889" i="18"/>
  <c r="L889" i="18"/>
  <c r="M889" i="18" s="1"/>
  <c r="Q889" i="18" s="1"/>
  <c r="P889" i="18"/>
  <c r="R889" i="18"/>
  <c r="U889" i="18" s="1"/>
  <c r="X889" i="18"/>
  <c r="Y889" i="18" s="1"/>
  <c r="AC889" i="18" s="1"/>
  <c r="AD889" i="18"/>
  <c r="AG889" i="18" s="1"/>
  <c r="AE889" i="18"/>
  <c r="AI889" i="18" s="1"/>
  <c r="AF889" i="18"/>
  <c r="AJ889" i="18"/>
  <c r="AK889" i="18" s="1"/>
  <c r="AO889" i="18" s="1"/>
  <c r="A890" i="18"/>
  <c r="B890" i="18"/>
  <c r="D890" i="18"/>
  <c r="E890" i="18"/>
  <c r="F890" i="18"/>
  <c r="H890" i="18" s="1"/>
  <c r="G890" i="18"/>
  <c r="J890" i="18"/>
  <c r="K890" i="18"/>
  <c r="L890" i="18"/>
  <c r="M890" i="18"/>
  <c r="N890" i="18"/>
  <c r="O890" i="18"/>
  <c r="P890" i="18"/>
  <c r="Q890" i="18"/>
  <c r="R890" i="18"/>
  <c r="T890" i="18" s="1"/>
  <c r="X890" i="18"/>
  <c r="Y890" i="18" s="1"/>
  <c r="AC890" i="18" s="1"/>
  <c r="AB890" i="18"/>
  <c r="AD890" i="18"/>
  <c r="AF890" i="18" s="1"/>
  <c r="AE890" i="18"/>
  <c r="AH890" i="18"/>
  <c r="AI890" i="18"/>
  <c r="AJ890" i="18"/>
  <c r="AK890" i="18"/>
  <c r="AL890" i="18"/>
  <c r="AM890" i="18"/>
  <c r="AN890" i="18"/>
  <c r="AO890" i="18"/>
  <c r="A891" i="18"/>
  <c r="B891" i="18"/>
  <c r="D891" i="18"/>
  <c r="E891" i="18"/>
  <c r="F891" i="18"/>
  <c r="G891" i="18" s="1"/>
  <c r="K891" i="18" s="1"/>
  <c r="L891" i="18"/>
  <c r="O891" i="18" s="1"/>
  <c r="M891" i="18"/>
  <c r="Q891" i="18" s="1"/>
  <c r="N891" i="18"/>
  <c r="P891" i="18"/>
  <c r="R891" i="18"/>
  <c r="S891" i="18" s="1"/>
  <c r="W891" i="18" s="1"/>
  <c r="V891" i="18"/>
  <c r="X891" i="18"/>
  <c r="AA891" i="18" s="1"/>
  <c r="AB891" i="18"/>
  <c r="AD891" i="18"/>
  <c r="AE891" i="18" s="1"/>
  <c r="AI891" i="18" s="1"/>
  <c r="AH891" i="18"/>
  <c r="AJ891" i="18"/>
  <c r="AM891" i="18" s="1"/>
  <c r="A892" i="18"/>
  <c r="B892" i="18"/>
  <c r="D892" i="18"/>
  <c r="E892" i="18"/>
  <c r="F892" i="18"/>
  <c r="G892" i="18" s="1"/>
  <c r="K892" i="18" s="1"/>
  <c r="I892" i="18"/>
  <c r="J892" i="18"/>
  <c r="L892" i="18"/>
  <c r="N892" i="18" s="1"/>
  <c r="M892" i="18"/>
  <c r="Q892" i="18" s="1"/>
  <c r="P892" i="18"/>
  <c r="R892" i="18"/>
  <c r="U892" i="18" s="1"/>
  <c r="S892" i="18"/>
  <c r="T892" i="18"/>
  <c r="V892" i="18"/>
  <c r="W892" i="18"/>
  <c r="X892" i="18"/>
  <c r="Z892" i="18" s="1"/>
  <c r="AD892" i="18"/>
  <c r="AE892" i="18" s="1"/>
  <c r="AI892" i="18" s="1"/>
  <c r="AG892" i="18"/>
  <c r="AH892" i="18"/>
  <c r="AJ892" i="18"/>
  <c r="AL892" i="18" s="1"/>
  <c r="AK892" i="18"/>
  <c r="AO892" i="18" s="1"/>
  <c r="AN892" i="18"/>
  <c r="A893" i="18"/>
  <c r="B893" i="18"/>
  <c r="D893" i="18"/>
  <c r="E893" i="18"/>
  <c r="F893" i="18"/>
  <c r="I893" i="18" s="1"/>
  <c r="G893" i="18"/>
  <c r="K893" i="18" s="1"/>
  <c r="H893" i="18"/>
  <c r="L893" i="18"/>
  <c r="M893" i="18" s="1"/>
  <c r="Q893" i="18" s="1"/>
  <c r="R893" i="18"/>
  <c r="U893" i="18" s="1"/>
  <c r="S893" i="18"/>
  <c r="W893" i="18" s="1"/>
  <c r="T893" i="18"/>
  <c r="V893" i="18"/>
  <c r="X893" i="18"/>
  <c r="Y893" i="18" s="1"/>
  <c r="AC893" i="18" s="1"/>
  <c r="AB893" i="18"/>
  <c r="AD893" i="18"/>
  <c r="AG893" i="18" s="1"/>
  <c r="AH893" i="18"/>
  <c r="AJ893" i="18"/>
  <c r="AK893" i="18" s="1"/>
  <c r="AO893" i="18" s="1"/>
  <c r="AN893" i="18"/>
  <c r="A894" i="18"/>
  <c r="B894" i="18"/>
  <c r="D894" i="18"/>
  <c r="E894" i="18"/>
  <c r="F894" i="18"/>
  <c r="H894" i="18" s="1"/>
  <c r="L894" i="18"/>
  <c r="M894" i="18" s="1"/>
  <c r="Q894" i="18" s="1"/>
  <c r="P894" i="18"/>
  <c r="R894" i="18"/>
  <c r="T894" i="18" s="1"/>
  <c r="S894" i="18"/>
  <c r="V894" i="18"/>
  <c r="W894" i="18"/>
  <c r="X894" i="18"/>
  <c r="Y894" i="18"/>
  <c r="Z894" i="18"/>
  <c r="AA894" i="18"/>
  <c r="AB894" i="18"/>
  <c r="AC894" i="18"/>
  <c r="AD894" i="18"/>
  <c r="AF894" i="18" s="1"/>
  <c r="AJ894" i="18"/>
  <c r="AK894" i="18" s="1"/>
  <c r="AO894" i="18" s="1"/>
  <c r="AN894" i="18"/>
  <c r="A895" i="18"/>
  <c r="B895" i="18"/>
  <c r="D895" i="18"/>
  <c r="E895" i="18"/>
  <c r="F895" i="18"/>
  <c r="G895" i="18" s="1"/>
  <c r="K895" i="18" s="1"/>
  <c r="J895" i="18"/>
  <c r="L895" i="18"/>
  <c r="O895" i="18" s="1"/>
  <c r="R895" i="18"/>
  <c r="S895" i="18" s="1"/>
  <c r="W895" i="18" s="1"/>
  <c r="X895" i="18"/>
  <c r="AA895" i="18" s="1"/>
  <c r="Y895" i="18"/>
  <c r="AC895" i="18" s="1"/>
  <c r="Z895" i="18"/>
  <c r="AD895" i="18"/>
  <c r="AE895" i="18" s="1"/>
  <c r="AI895" i="18" s="1"/>
  <c r="AJ895" i="18"/>
  <c r="AM895" i="18" s="1"/>
  <c r="AK895" i="18"/>
  <c r="AO895" i="18" s="1"/>
  <c r="AL895" i="18"/>
  <c r="AN895" i="18"/>
  <c r="A896" i="18"/>
  <c r="B896" i="18"/>
  <c r="D896" i="18"/>
  <c r="E896" i="18"/>
  <c r="F896" i="18"/>
  <c r="I896" i="18" s="1"/>
  <c r="G896" i="18"/>
  <c r="H896" i="18"/>
  <c r="J896" i="18"/>
  <c r="K896" i="18"/>
  <c r="L896" i="18"/>
  <c r="N896" i="18" s="1"/>
  <c r="R896" i="18"/>
  <c r="S896" i="18" s="1"/>
  <c r="W896" i="18" s="1"/>
  <c r="U896" i="18"/>
  <c r="V896" i="18"/>
  <c r="X896" i="18"/>
  <c r="Z896" i="18" s="1"/>
  <c r="Y896" i="18"/>
  <c r="AC896" i="18" s="1"/>
  <c r="AB896" i="18"/>
  <c r="AD896" i="18"/>
  <c r="AG896" i="18" s="1"/>
  <c r="AE896" i="18"/>
  <c r="AF896" i="18"/>
  <c r="AH896" i="18"/>
  <c r="AI896" i="18"/>
  <c r="AJ896" i="18"/>
  <c r="AL896" i="18" s="1"/>
  <c r="A897" i="18"/>
  <c r="B897" i="18"/>
  <c r="D897" i="18"/>
  <c r="E897" i="18"/>
  <c r="F897" i="18"/>
  <c r="I897" i="18" s="1"/>
  <c r="J897" i="18"/>
  <c r="L897" i="18"/>
  <c r="M897" i="18" s="1"/>
  <c r="Q897" i="18" s="1"/>
  <c r="P897" i="18"/>
  <c r="R897" i="18"/>
  <c r="U897" i="18" s="1"/>
  <c r="X897" i="18"/>
  <c r="Y897" i="18" s="1"/>
  <c r="AC897" i="18" s="1"/>
  <c r="AD897" i="18"/>
  <c r="AG897" i="18" s="1"/>
  <c r="AE897" i="18"/>
  <c r="AI897" i="18" s="1"/>
  <c r="AF897" i="18"/>
  <c r="AJ897" i="18"/>
  <c r="AK897" i="18" s="1"/>
  <c r="AO897" i="18" s="1"/>
  <c r="A898" i="18"/>
  <c r="B898" i="18"/>
  <c r="D898" i="18"/>
  <c r="E898" i="18"/>
  <c r="F898" i="18"/>
  <c r="H898" i="18" s="1"/>
  <c r="G898" i="18"/>
  <c r="J898" i="18"/>
  <c r="K898" i="18"/>
  <c r="L898" i="18"/>
  <c r="M898" i="18"/>
  <c r="N898" i="18"/>
  <c r="O898" i="18"/>
  <c r="P898" i="18"/>
  <c r="Q898" i="18"/>
  <c r="R898" i="18"/>
  <c r="T898" i="18" s="1"/>
  <c r="X898" i="18"/>
  <c r="Y898" i="18" s="1"/>
  <c r="AC898" i="18" s="1"/>
  <c r="AB898" i="18"/>
  <c r="AD898" i="18"/>
  <c r="AF898" i="18" s="1"/>
  <c r="AE898" i="18"/>
  <c r="AH898" i="18"/>
  <c r="AI898" i="18"/>
  <c r="AJ898" i="18"/>
  <c r="AK898" i="18"/>
  <c r="AL898" i="18"/>
  <c r="AM898" i="18"/>
  <c r="AN898" i="18"/>
  <c r="AO898" i="18"/>
  <c r="A899" i="18"/>
  <c r="B899" i="18"/>
  <c r="D899" i="18"/>
  <c r="E899" i="18"/>
  <c r="F899" i="18"/>
  <c r="G899" i="18" s="1"/>
  <c r="K899" i="18" s="1"/>
  <c r="L899" i="18"/>
  <c r="O899" i="18" s="1"/>
  <c r="M899" i="18"/>
  <c r="Q899" i="18" s="1"/>
  <c r="N899" i="18"/>
  <c r="P899" i="18"/>
  <c r="R899" i="18"/>
  <c r="S899" i="18" s="1"/>
  <c r="W899" i="18" s="1"/>
  <c r="V899" i="18"/>
  <c r="X899" i="18"/>
  <c r="AA899" i="18" s="1"/>
  <c r="AB899" i="18"/>
  <c r="AD899" i="18"/>
  <c r="AE899" i="18" s="1"/>
  <c r="AI899" i="18" s="1"/>
  <c r="AH899" i="18"/>
  <c r="AJ899" i="18"/>
  <c r="AM899" i="18" s="1"/>
  <c r="A900" i="18"/>
  <c r="B900" i="18"/>
  <c r="D900" i="18"/>
  <c r="E900" i="18"/>
  <c r="F900" i="18"/>
  <c r="G900" i="18" s="1"/>
  <c r="K900" i="18" s="1"/>
  <c r="I900" i="18"/>
  <c r="J900" i="18"/>
  <c r="L900" i="18"/>
  <c r="N900" i="18" s="1"/>
  <c r="M900" i="18"/>
  <c r="Q900" i="18" s="1"/>
  <c r="P900" i="18"/>
  <c r="R900" i="18"/>
  <c r="U900" i="18" s="1"/>
  <c r="S900" i="18"/>
  <c r="T900" i="18"/>
  <c r="V900" i="18"/>
  <c r="W900" i="18"/>
  <c r="X900" i="18"/>
  <c r="Z900" i="18" s="1"/>
  <c r="AD900" i="18"/>
  <c r="AE900" i="18" s="1"/>
  <c r="AI900" i="18" s="1"/>
  <c r="AG900" i="18"/>
  <c r="AH900" i="18"/>
  <c r="AJ900" i="18"/>
  <c r="AL900" i="18" s="1"/>
  <c r="AK900" i="18"/>
  <c r="AO900" i="18" s="1"/>
  <c r="AN900" i="18"/>
  <c r="A901" i="18"/>
  <c r="B901" i="18"/>
  <c r="D901" i="18"/>
  <c r="E901" i="18"/>
  <c r="F901" i="18"/>
  <c r="I901" i="18" s="1"/>
  <c r="G901" i="18"/>
  <c r="K901" i="18" s="1"/>
  <c r="H901" i="18"/>
  <c r="L901" i="18"/>
  <c r="M901" i="18" s="1"/>
  <c r="Q901" i="18" s="1"/>
  <c r="R901" i="18"/>
  <c r="U901" i="18" s="1"/>
  <c r="S901" i="18"/>
  <c r="W901" i="18" s="1"/>
  <c r="T901" i="18"/>
  <c r="V901" i="18"/>
  <c r="X901" i="18"/>
  <c r="Y901" i="18" s="1"/>
  <c r="AC901" i="18" s="1"/>
  <c r="AB901" i="18"/>
  <c r="AD901" i="18"/>
  <c r="AG901" i="18" s="1"/>
  <c r="AH901" i="18"/>
  <c r="AJ901" i="18"/>
  <c r="AK901" i="18" s="1"/>
  <c r="AO901" i="18" s="1"/>
  <c r="AN901" i="18"/>
  <c r="A902" i="18"/>
  <c r="B902" i="18"/>
  <c r="D902" i="18"/>
  <c r="E902" i="18"/>
  <c r="F902" i="18"/>
  <c r="H902" i="18" s="1"/>
  <c r="L902" i="18"/>
  <c r="M902" i="18" s="1"/>
  <c r="Q902" i="18" s="1"/>
  <c r="P902" i="18"/>
  <c r="R902" i="18"/>
  <c r="T902" i="18" s="1"/>
  <c r="S902" i="18"/>
  <c r="V902" i="18"/>
  <c r="W902" i="18"/>
  <c r="X902" i="18"/>
  <c r="Y902" i="18"/>
  <c r="Z902" i="18"/>
  <c r="AA902" i="18"/>
  <c r="AB902" i="18"/>
  <c r="AC902" i="18"/>
  <c r="AD902" i="18"/>
  <c r="AF902" i="18" s="1"/>
  <c r="AJ902" i="18"/>
  <c r="AK902" i="18" s="1"/>
  <c r="AO902" i="18" s="1"/>
  <c r="AN902" i="18"/>
  <c r="A903" i="18"/>
  <c r="B903" i="18"/>
  <c r="D903" i="18"/>
  <c r="E903" i="18"/>
  <c r="F903" i="18"/>
  <c r="G903" i="18" s="1"/>
  <c r="K903" i="18" s="1"/>
  <c r="J903" i="18"/>
  <c r="L903" i="18"/>
  <c r="O903" i="18" s="1"/>
  <c r="R903" i="18"/>
  <c r="S903" i="18" s="1"/>
  <c r="W903" i="18" s="1"/>
  <c r="X903" i="18"/>
  <c r="AA903" i="18" s="1"/>
  <c r="Y903" i="18"/>
  <c r="AC903" i="18" s="1"/>
  <c r="Z903" i="18"/>
  <c r="AD903" i="18"/>
  <c r="AE903" i="18" s="1"/>
  <c r="AI903" i="18" s="1"/>
  <c r="AJ903" i="18"/>
  <c r="AM903" i="18" s="1"/>
  <c r="AK903" i="18"/>
  <c r="AO903" i="18" s="1"/>
  <c r="AL903" i="18"/>
  <c r="AN903" i="18"/>
  <c r="A904" i="18"/>
  <c r="B904" i="18"/>
  <c r="D904" i="18"/>
  <c r="E904" i="18"/>
  <c r="F904" i="18"/>
  <c r="I904" i="18" s="1"/>
  <c r="G904" i="18"/>
  <c r="H904" i="18"/>
  <c r="J904" i="18"/>
  <c r="K904" i="18"/>
  <c r="L904" i="18"/>
  <c r="N904" i="18" s="1"/>
  <c r="R904" i="18"/>
  <c r="S904" i="18" s="1"/>
  <c r="W904" i="18" s="1"/>
  <c r="U904" i="18"/>
  <c r="V904" i="18"/>
  <c r="X904" i="18"/>
  <c r="Z904" i="18" s="1"/>
  <c r="Y904" i="18"/>
  <c r="AC904" i="18" s="1"/>
  <c r="AB904" i="18"/>
  <c r="AD904" i="18"/>
  <c r="AG904" i="18" s="1"/>
  <c r="AE904" i="18"/>
  <c r="AF904" i="18"/>
  <c r="AH904" i="18"/>
  <c r="AI904" i="18"/>
  <c r="AJ904" i="18"/>
  <c r="AL904" i="18" s="1"/>
  <c r="A905" i="18"/>
  <c r="B905" i="18"/>
  <c r="D905" i="18"/>
  <c r="E905" i="18"/>
  <c r="F905" i="18"/>
  <c r="I905" i="18" s="1"/>
  <c r="J905" i="18"/>
  <c r="L905" i="18"/>
  <c r="M905" i="18" s="1"/>
  <c r="Q905" i="18" s="1"/>
  <c r="P905" i="18"/>
  <c r="R905" i="18"/>
  <c r="U905" i="18" s="1"/>
  <c r="X905" i="18"/>
  <c r="Y905" i="18" s="1"/>
  <c r="AC905" i="18" s="1"/>
  <c r="AD905" i="18"/>
  <c r="AG905" i="18" s="1"/>
  <c r="AE905" i="18"/>
  <c r="AI905" i="18" s="1"/>
  <c r="AF905" i="18"/>
  <c r="AJ905" i="18"/>
  <c r="AK905" i="18" s="1"/>
  <c r="AO905" i="18" s="1"/>
  <c r="A906" i="18"/>
  <c r="B906" i="18"/>
  <c r="D906" i="18"/>
  <c r="E906" i="18"/>
  <c r="F906" i="18"/>
  <c r="H906" i="18" s="1"/>
  <c r="G906" i="18"/>
  <c r="J906" i="18"/>
  <c r="K906" i="18"/>
  <c r="L906" i="18"/>
  <c r="M906" i="18"/>
  <c r="N906" i="18"/>
  <c r="O906" i="18"/>
  <c r="P906" i="18"/>
  <c r="Q906" i="18"/>
  <c r="R906" i="18"/>
  <c r="T906" i="18" s="1"/>
  <c r="X906" i="18"/>
  <c r="Y906" i="18" s="1"/>
  <c r="AC906" i="18" s="1"/>
  <c r="AB906" i="18"/>
  <c r="AD906" i="18"/>
  <c r="AF906" i="18" s="1"/>
  <c r="AE906" i="18"/>
  <c r="AH906" i="18"/>
  <c r="AI906" i="18"/>
  <c r="AJ906" i="18"/>
  <c r="AK906" i="18"/>
  <c r="AL906" i="18"/>
  <c r="AM906" i="18"/>
  <c r="AN906" i="18"/>
  <c r="AO906" i="18"/>
  <c r="A907" i="18"/>
  <c r="B907" i="18"/>
  <c r="D907" i="18"/>
  <c r="E907" i="18"/>
  <c r="F907" i="18"/>
  <c r="G907" i="18" s="1"/>
  <c r="K907" i="18" s="1"/>
  <c r="L907" i="18"/>
  <c r="O907" i="18" s="1"/>
  <c r="M907" i="18"/>
  <c r="Q907" i="18" s="1"/>
  <c r="N907" i="18"/>
  <c r="P907" i="18"/>
  <c r="R907" i="18"/>
  <c r="S907" i="18" s="1"/>
  <c r="W907" i="18" s="1"/>
  <c r="V907" i="18"/>
  <c r="X907" i="18"/>
  <c r="AA907" i="18" s="1"/>
  <c r="AB907" i="18"/>
  <c r="AD907" i="18"/>
  <c r="AE907" i="18" s="1"/>
  <c r="AI907" i="18" s="1"/>
  <c r="AH907" i="18"/>
  <c r="AJ907" i="18"/>
  <c r="AM907" i="18" s="1"/>
  <c r="A908" i="18"/>
  <c r="B908" i="18"/>
  <c r="D908" i="18"/>
  <c r="E908" i="18"/>
  <c r="F908" i="18"/>
  <c r="G908" i="18" s="1"/>
  <c r="K908" i="18" s="1"/>
  <c r="I908" i="18"/>
  <c r="J908" i="18"/>
  <c r="L908" i="18"/>
  <c r="N908" i="18" s="1"/>
  <c r="M908" i="18"/>
  <c r="Q908" i="18" s="1"/>
  <c r="P908" i="18"/>
  <c r="R908" i="18"/>
  <c r="U908" i="18" s="1"/>
  <c r="S908" i="18"/>
  <c r="T908" i="18"/>
  <c r="V908" i="18"/>
  <c r="W908" i="18"/>
  <c r="X908" i="18"/>
  <c r="Z908" i="18" s="1"/>
  <c r="AD908" i="18"/>
  <c r="AE908" i="18" s="1"/>
  <c r="AI908" i="18" s="1"/>
  <c r="AG908" i="18"/>
  <c r="AH908" i="18"/>
  <c r="AJ908" i="18"/>
  <c r="AL908" i="18" s="1"/>
  <c r="AK908" i="18"/>
  <c r="AO908" i="18" s="1"/>
  <c r="AN908" i="18"/>
  <c r="A909" i="18"/>
  <c r="B909" i="18"/>
  <c r="D909" i="18"/>
  <c r="E909" i="18"/>
  <c r="F909" i="18"/>
  <c r="I909" i="18" s="1"/>
  <c r="G909" i="18"/>
  <c r="K909" i="18" s="1"/>
  <c r="H909" i="18"/>
  <c r="L909" i="18"/>
  <c r="R909" i="18"/>
  <c r="U909" i="18" s="1"/>
  <c r="S909" i="18"/>
  <c r="W909" i="18" s="1"/>
  <c r="T909" i="18"/>
  <c r="V909" i="18"/>
  <c r="X909" i="18"/>
  <c r="Y909" i="18" s="1"/>
  <c r="AC909" i="18" s="1"/>
  <c r="AB909" i="18"/>
  <c r="AD909" i="18"/>
  <c r="AG909" i="18" s="1"/>
  <c r="AH909" i="18"/>
  <c r="AJ909" i="18"/>
  <c r="AK909" i="18" s="1"/>
  <c r="AO909" i="18" s="1"/>
  <c r="AN909" i="18"/>
  <c r="A910" i="18"/>
  <c r="B910" i="18"/>
  <c r="D910" i="18"/>
  <c r="E910" i="18"/>
  <c r="F910" i="18"/>
  <c r="L910" i="18"/>
  <c r="P910" i="18"/>
  <c r="R910" i="18"/>
  <c r="T910" i="18" s="1"/>
  <c r="S910" i="18"/>
  <c r="V910" i="18"/>
  <c r="W910" i="18"/>
  <c r="X910" i="18"/>
  <c r="Y910" i="18"/>
  <c r="Z910" i="18"/>
  <c r="AA910" i="18"/>
  <c r="AB910" i="18"/>
  <c r="AC910" i="18"/>
  <c r="AD910" i="18"/>
  <c r="AJ910" i="18"/>
  <c r="AN910" i="18" s="1"/>
  <c r="A911" i="18"/>
  <c r="B911" i="18"/>
  <c r="D911" i="18"/>
  <c r="E911" i="18"/>
  <c r="F911" i="18"/>
  <c r="G911" i="18" s="1"/>
  <c r="K911" i="18" s="1"/>
  <c r="J911" i="18"/>
  <c r="L911" i="18"/>
  <c r="R911" i="18"/>
  <c r="S911" i="18" s="1"/>
  <c r="W911" i="18" s="1"/>
  <c r="X911" i="18"/>
  <c r="AA911" i="18" s="1"/>
  <c r="Y911" i="18"/>
  <c r="AC911" i="18" s="1"/>
  <c r="Z911" i="18"/>
  <c r="AD911" i="18"/>
  <c r="AJ911" i="18"/>
  <c r="AM911" i="18" s="1"/>
  <c r="AK911" i="18"/>
  <c r="AO911" i="18" s="1"/>
  <c r="AL911" i="18"/>
  <c r="AN911" i="18"/>
  <c r="A912" i="18"/>
  <c r="B912" i="18"/>
  <c r="D912" i="18"/>
  <c r="E912" i="18"/>
  <c r="F912" i="18"/>
  <c r="I912" i="18" s="1"/>
  <c r="G912" i="18"/>
  <c r="K912" i="18" s="1"/>
  <c r="H912" i="18"/>
  <c r="J912" i="18"/>
  <c r="L912" i="18"/>
  <c r="N912" i="18" s="1"/>
  <c r="R912" i="18"/>
  <c r="S912" i="18" s="1"/>
  <c r="W912" i="18" s="1"/>
  <c r="U912" i="18"/>
  <c r="V912" i="18"/>
  <c r="X912" i="18"/>
  <c r="Z912" i="18" s="1"/>
  <c r="Y912" i="18"/>
  <c r="AC912" i="18" s="1"/>
  <c r="AB912" i="18"/>
  <c r="AD912" i="18"/>
  <c r="AG912" i="18" s="1"/>
  <c r="AE912" i="18"/>
  <c r="AF912" i="18"/>
  <c r="AH912" i="18"/>
  <c r="AI912" i="18"/>
  <c r="AJ912" i="18"/>
  <c r="AL912" i="18" s="1"/>
  <c r="A913" i="18"/>
  <c r="B913" i="18"/>
  <c r="D913" i="18"/>
  <c r="E913" i="18"/>
  <c r="F913" i="18"/>
  <c r="I913" i="18" s="1"/>
  <c r="J913" i="18"/>
  <c r="L913" i="18"/>
  <c r="M913" i="18" s="1"/>
  <c r="Q913" i="18" s="1"/>
  <c r="P913" i="18"/>
  <c r="R913" i="18"/>
  <c r="X913" i="18"/>
  <c r="Y913" i="18" s="1"/>
  <c r="AC913" i="18" s="1"/>
  <c r="AD913" i="18"/>
  <c r="AG913" i="18" s="1"/>
  <c r="AE913" i="18"/>
  <c r="AI913" i="18" s="1"/>
  <c r="AF913" i="18"/>
  <c r="AJ913" i="18"/>
  <c r="A914" i="18"/>
  <c r="B914" i="18"/>
  <c r="D914" i="18"/>
  <c r="E914" i="18"/>
  <c r="F914" i="18"/>
  <c r="H914" i="18" s="1"/>
  <c r="G914" i="18"/>
  <c r="J914" i="18"/>
  <c r="K914" i="18"/>
  <c r="L914" i="18"/>
  <c r="M914" i="18"/>
  <c r="N914" i="18"/>
  <c r="O914" i="18"/>
  <c r="P914" i="18"/>
  <c r="Q914" i="18"/>
  <c r="R914" i="18"/>
  <c r="X914" i="18"/>
  <c r="AB914" i="18"/>
  <c r="AD914" i="18"/>
  <c r="AF914" i="18" s="1"/>
  <c r="AE914" i="18"/>
  <c r="AH914" i="18"/>
  <c r="AI914" i="18"/>
  <c r="AJ914" i="18"/>
  <c r="AK914" i="18"/>
  <c r="AL914" i="18"/>
  <c r="AM914" i="18"/>
  <c r="AN914" i="18"/>
  <c r="AO914" i="18"/>
  <c r="A915" i="18"/>
  <c r="B915" i="18"/>
  <c r="D915" i="18"/>
  <c r="E915" i="18"/>
  <c r="F915" i="18"/>
  <c r="L915" i="18"/>
  <c r="O915" i="18" s="1"/>
  <c r="M915" i="18"/>
  <c r="Q915" i="18" s="1"/>
  <c r="N915" i="18"/>
  <c r="P915" i="18"/>
  <c r="R915" i="18"/>
  <c r="S915" i="18" s="1"/>
  <c r="W915" i="18" s="1"/>
  <c r="V915" i="18"/>
  <c r="X915" i="18"/>
  <c r="AA915" i="18" s="1"/>
  <c r="AB915" i="18"/>
  <c r="AD915" i="18"/>
  <c r="AE915" i="18" s="1"/>
  <c r="AI915" i="18" s="1"/>
  <c r="AH915" i="18"/>
  <c r="AJ915" i="18"/>
  <c r="A916" i="18"/>
  <c r="B916" i="18"/>
  <c r="D916" i="18"/>
  <c r="E916" i="18"/>
  <c r="F916" i="18"/>
  <c r="G916" i="18" s="1"/>
  <c r="K916" i="18" s="1"/>
  <c r="I916" i="18"/>
  <c r="J916" i="18"/>
  <c r="L916" i="18"/>
  <c r="N916" i="18" s="1"/>
  <c r="M916" i="18"/>
  <c r="Q916" i="18" s="1"/>
  <c r="P916" i="18"/>
  <c r="R916" i="18"/>
  <c r="U916" i="18" s="1"/>
  <c r="S916" i="18"/>
  <c r="T916" i="18"/>
  <c r="V916" i="18"/>
  <c r="W916" i="18"/>
  <c r="X916" i="18"/>
  <c r="Z916" i="18" s="1"/>
  <c r="AD916" i="18"/>
  <c r="AE916" i="18" s="1"/>
  <c r="AI916" i="18" s="1"/>
  <c r="AG916" i="18"/>
  <c r="AH916" i="18"/>
  <c r="AJ916" i="18"/>
  <c r="AL916" i="18" s="1"/>
  <c r="AK916" i="18"/>
  <c r="AO916" i="18" s="1"/>
  <c r="AN916" i="18"/>
  <c r="A917" i="18"/>
  <c r="B917" i="18"/>
  <c r="D917" i="18"/>
  <c r="E917" i="18"/>
  <c r="F917" i="18"/>
  <c r="I917" i="18" s="1"/>
  <c r="G917" i="18"/>
  <c r="K917" i="18" s="1"/>
  <c r="H917" i="18"/>
  <c r="L917" i="18"/>
  <c r="R917" i="18"/>
  <c r="U917" i="18" s="1"/>
  <c r="S917" i="18"/>
  <c r="W917" i="18" s="1"/>
  <c r="T917" i="18"/>
  <c r="V917" i="18"/>
  <c r="X917" i="18"/>
  <c r="Y917" i="18" s="1"/>
  <c r="AC917" i="18" s="1"/>
  <c r="AB917" i="18"/>
  <c r="AD917" i="18"/>
  <c r="AG917" i="18" s="1"/>
  <c r="AH917" i="18"/>
  <c r="AJ917" i="18"/>
  <c r="AK917" i="18" s="1"/>
  <c r="AO917" i="18" s="1"/>
  <c r="AN917" i="18"/>
  <c r="A918" i="18"/>
  <c r="B918" i="18"/>
  <c r="D918" i="18"/>
  <c r="E918" i="18"/>
  <c r="F918" i="18"/>
  <c r="L918" i="18"/>
  <c r="P918" i="18" s="1"/>
  <c r="R918" i="18"/>
  <c r="T918" i="18" s="1"/>
  <c r="S918" i="18"/>
  <c r="V918" i="18"/>
  <c r="W918" i="18"/>
  <c r="X918" i="18"/>
  <c r="Y918" i="18"/>
  <c r="Z918" i="18"/>
  <c r="AA918" i="18"/>
  <c r="AB918" i="18"/>
  <c r="AC918" i="18"/>
  <c r="AD918" i="18"/>
  <c r="AJ918" i="18"/>
  <c r="AN918" i="18"/>
  <c r="A919" i="18"/>
  <c r="B919" i="18"/>
  <c r="D919" i="18"/>
  <c r="E919" i="18"/>
  <c r="F919" i="18"/>
  <c r="G919" i="18" s="1"/>
  <c r="K919" i="18" s="1"/>
  <c r="J919" i="18"/>
  <c r="L919" i="18"/>
  <c r="R919" i="18"/>
  <c r="S919" i="18" s="1"/>
  <c r="W919" i="18" s="1"/>
  <c r="X919" i="18"/>
  <c r="AA919" i="18" s="1"/>
  <c r="Y919" i="18"/>
  <c r="AC919" i="18" s="1"/>
  <c r="Z919" i="18"/>
  <c r="AD919" i="18"/>
  <c r="AJ919" i="18"/>
  <c r="AM919" i="18" s="1"/>
  <c r="AK919" i="18"/>
  <c r="AO919" i="18" s="1"/>
  <c r="AL919" i="18"/>
  <c r="AN919" i="18"/>
  <c r="A920" i="18"/>
  <c r="B920" i="18"/>
  <c r="D920" i="18"/>
  <c r="E920" i="18"/>
  <c r="F920" i="18"/>
  <c r="I920" i="18" s="1"/>
  <c r="G920" i="18"/>
  <c r="H920" i="18"/>
  <c r="J920" i="18"/>
  <c r="K920" i="18"/>
  <c r="L920" i="18"/>
  <c r="N920" i="18" s="1"/>
  <c r="R920" i="18"/>
  <c r="S920" i="18" s="1"/>
  <c r="W920" i="18" s="1"/>
  <c r="U920" i="18"/>
  <c r="V920" i="18"/>
  <c r="X920" i="18"/>
  <c r="Z920" i="18" s="1"/>
  <c r="Y920" i="18"/>
  <c r="AC920" i="18" s="1"/>
  <c r="AB920" i="18"/>
  <c r="AD920" i="18"/>
  <c r="AG920" i="18" s="1"/>
  <c r="AE920" i="18"/>
  <c r="AI920" i="18" s="1"/>
  <c r="AF920" i="18"/>
  <c r="AH920" i="18"/>
  <c r="AJ920" i="18"/>
  <c r="AL920" i="18" s="1"/>
  <c r="A921" i="18"/>
  <c r="B921" i="18"/>
  <c r="D921" i="18"/>
  <c r="E921" i="18"/>
  <c r="F921" i="18"/>
  <c r="I921" i="18" s="1"/>
  <c r="J921" i="18"/>
  <c r="L921" i="18"/>
  <c r="M921" i="18" s="1"/>
  <c r="Q921" i="18" s="1"/>
  <c r="P921" i="18"/>
  <c r="R921" i="18"/>
  <c r="X921" i="18"/>
  <c r="Y921" i="18" s="1"/>
  <c r="AC921" i="18" s="1"/>
  <c r="AD921" i="18"/>
  <c r="AG921" i="18" s="1"/>
  <c r="AE921" i="18"/>
  <c r="AI921" i="18" s="1"/>
  <c r="AF921" i="18"/>
  <c r="AJ921" i="18"/>
  <c r="A922" i="18"/>
  <c r="B922" i="18"/>
  <c r="D922" i="18"/>
  <c r="E922" i="18"/>
  <c r="F922" i="18"/>
  <c r="H922" i="18" s="1"/>
  <c r="G922" i="18"/>
  <c r="J922" i="18"/>
  <c r="K922" i="18"/>
  <c r="L922" i="18"/>
  <c r="M922" i="18"/>
  <c r="N922" i="18"/>
  <c r="O922" i="18"/>
  <c r="P922" i="18"/>
  <c r="Q922" i="18"/>
  <c r="R922" i="18"/>
  <c r="X922" i="18"/>
  <c r="AB922" i="18" s="1"/>
  <c r="AD922" i="18"/>
  <c r="AF922" i="18" s="1"/>
  <c r="AE922" i="18"/>
  <c r="AH922" i="18"/>
  <c r="AI922" i="18"/>
  <c r="AJ922" i="18"/>
  <c r="AK922" i="18"/>
  <c r="AL922" i="18"/>
  <c r="AM922" i="18"/>
  <c r="AN922" i="18"/>
  <c r="AO922" i="18"/>
  <c r="A923" i="18"/>
  <c r="B923" i="18"/>
  <c r="D923" i="18"/>
  <c r="E923" i="18"/>
  <c r="F923" i="18"/>
  <c r="L923" i="18"/>
  <c r="O923" i="18" s="1"/>
  <c r="M923" i="18"/>
  <c r="Q923" i="18" s="1"/>
  <c r="N923" i="18"/>
  <c r="P923" i="18"/>
  <c r="R923" i="18"/>
  <c r="S923" i="18" s="1"/>
  <c r="W923" i="18" s="1"/>
  <c r="V923" i="18"/>
  <c r="X923" i="18"/>
  <c r="AA923" i="18" s="1"/>
  <c r="AB923" i="18"/>
  <c r="AD923" i="18"/>
  <c r="AE923" i="18" s="1"/>
  <c r="AI923" i="18" s="1"/>
  <c r="AH923" i="18"/>
  <c r="AJ923" i="18"/>
  <c r="A924" i="18"/>
  <c r="B924" i="18"/>
  <c r="D924" i="18"/>
  <c r="E924" i="18"/>
  <c r="F924" i="18"/>
  <c r="G924" i="18" s="1"/>
  <c r="K924" i="18" s="1"/>
  <c r="I924" i="18"/>
  <c r="J924" i="18"/>
  <c r="L924" i="18"/>
  <c r="N924" i="18" s="1"/>
  <c r="M924" i="18"/>
  <c r="Q924" i="18" s="1"/>
  <c r="P924" i="18"/>
  <c r="R924" i="18"/>
  <c r="U924" i="18" s="1"/>
  <c r="S924" i="18"/>
  <c r="W924" i="18" s="1"/>
  <c r="T924" i="18"/>
  <c r="V924" i="18"/>
  <c r="X924" i="18"/>
  <c r="Z924" i="18" s="1"/>
  <c r="AD924" i="18"/>
  <c r="AE924" i="18" s="1"/>
  <c r="AI924" i="18" s="1"/>
  <c r="AG924" i="18"/>
  <c r="AH924" i="18"/>
  <c r="AJ924" i="18"/>
  <c r="AL924" i="18" s="1"/>
  <c r="AK924" i="18"/>
  <c r="AO924" i="18" s="1"/>
  <c r="AN924" i="18"/>
  <c r="A925" i="18"/>
  <c r="B925" i="18"/>
  <c r="D925" i="18"/>
  <c r="E925" i="18"/>
  <c r="F925" i="18"/>
  <c r="I925" i="18" s="1"/>
  <c r="G925" i="18"/>
  <c r="K925" i="18" s="1"/>
  <c r="H925" i="18"/>
  <c r="L925" i="18"/>
  <c r="R925" i="18"/>
  <c r="U925" i="18" s="1"/>
  <c r="S925" i="18"/>
  <c r="W925" i="18" s="1"/>
  <c r="T925" i="18"/>
  <c r="V925" i="18"/>
  <c r="X925" i="18"/>
  <c r="Y925" i="18" s="1"/>
  <c r="AC925" i="18" s="1"/>
  <c r="AB925" i="18"/>
  <c r="AD925" i="18"/>
  <c r="AG925" i="18" s="1"/>
  <c r="AH925" i="18"/>
  <c r="AJ925" i="18"/>
  <c r="AK925" i="18" s="1"/>
  <c r="AO925" i="18" s="1"/>
  <c r="AN925" i="18"/>
  <c r="A926" i="18"/>
  <c r="B926" i="18"/>
  <c r="D926" i="18"/>
  <c r="E926" i="18"/>
  <c r="F926" i="18"/>
  <c r="L926" i="18"/>
  <c r="P926" i="18"/>
  <c r="R926" i="18"/>
  <c r="T926" i="18" s="1"/>
  <c r="S926" i="18"/>
  <c r="V926" i="18"/>
  <c r="W926" i="18"/>
  <c r="X926" i="18"/>
  <c r="Y926" i="18"/>
  <c r="Z926" i="18"/>
  <c r="AA926" i="18"/>
  <c r="AB926" i="18"/>
  <c r="AC926" i="18"/>
  <c r="AD926" i="18"/>
  <c r="AJ926" i="18"/>
  <c r="AN926" i="18" s="1"/>
  <c r="A927" i="18"/>
  <c r="B927" i="18"/>
  <c r="D927" i="18"/>
  <c r="E927" i="18"/>
  <c r="F927" i="18"/>
  <c r="G927" i="18" s="1"/>
  <c r="K927" i="18" s="1"/>
  <c r="J927" i="18"/>
  <c r="L927" i="18"/>
  <c r="R927" i="18"/>
  <c r="S927" i="18" s="1"/>
  <c r="W927" i="18" s="1"/>
  <c r="X927" i="18"/>
  <c r="AA927" i="18" s="1"/>
  <c r="Y927" i="18"/>
  <c r="AC927" i="18" s="1"/>
  <c r="Z927" i="18"/>
  <c r="AD927" i="18"/>
  <c r="AJ927" i="18"/>
  <c r="AM927" i="18" s="1"/>
  <c r="AK927" i="18"/>
  <c r="AO927" i="18" s="1"/>
  <c r="AL927" i="18"/>
  <c r="AN927" i="18"/>
  <c r="A928" i="18"/>
  <c r="B928" i="18"/>
  <c r="D928" i="18"/>
  <c r="E928" i="18"/>
  <c r="F928" i="18"/>
  <c r="I928" i="18" s="1"/>
  <c r="G928" i="18"/>
  <c r="K928" i="18" s="1"/>
  <c r="H928" i="18"/>
  <c r="J928" i="18"/>
  <c r="L928" i="18"/>
  <c r="N928" i="18" s="1"/>
  <c r="R928" i="18"/>
  <c r="S928" i="18" s="1"/>
  <c r="W928" i="18" s="1"/>
  <c r="U928" i="18"/>
  <c r="V928" i="18"/>
  <c r="X928" i="18"/>
  <c r="Z928" i="18" s="1"/>
  <c r="Y928" i="18"/>
  <c r="AC928" i="18" s="1"/>
  <c r="AB928" i="18"/>
  <c r="AD928" i="18"/>
  <c r="AG928" i="18" s="1"/>
  <c r="AE928" i="18"/>
  <c r="AF928" i="18"/>
  <c r="AH928" i="18"/>
  <c r="AI928" i="18"/>
  <c r="AJ928" i="18"/>
  <c r="AL928" i="18" s="1"/>
  <c r="A929" i="18"/>
  <c r="B929" i="18"/>
  <c r="D929" i="18"/>
  <c r="E929" i="18"/>
  <c r="F929" i="18"/>
  <c r="I929" i="18" s="1"/>
  <c r="J929" i="18"/>
  <c r="L929" i="18"/>
  <c r="M929" i="18" s="1"/>
  <c r="Q929" i="18" s="1"/>
  <c r="P929" i="18"/>
  <c r="R929" i="18"/>
  <c r="X929" i="18"/>
  <c r="Y929" i="18" s="1"/>
  <c r="AC929" i="18" s="1"/>
  <c r="AD929" i="18"/>
  <c r="AG929" i="18" s="1"/>
  <c r="AE929" i="18"/>
  <c r="AI929" i="18" s="1"/>
  <c r="AF929" i="18"/>
  <c r="AJ929" i="18"/>
  <c r="A930" i="18"/>
  <c r="B930" i="18"/>
  <c r="D930" i="18"/>
  <c r="E930" i="18"/>
  <c r="F930" i="18"/>
  <c r="H930" i="18" s="1"/>
  <c r="G930" i="18"/>
  <c r="J930" i="18"/>
  <c r="K930" i="18"/>
  <c r="L930" i="18"/>
  <c r="M930" i="18"/>
  <c r="N930" i="18"/>
  <c r="O930" i="18"/>
  <c r="P930" i="18"/>
  <c r="Q930" i="18"/>
  <c r="R930" i="18"/>
  <c r="X930" i="18"/>
  <c r="AB930" i="18"/>
  <c r="AD930" i="18"/>
  <c r="AF930" i="18" s="1"/>
  <c r="AE930" i="18"/>
  <c r="AH930" i="18"/>
  <c r="AI930" i="18"/>
  <c r="AJ930" i="18"/>
  <c r="AK930" i="18"/>
  <c r="AL930" i="18"/>
  <c r="AM930" i="18"/>
  <c r="AN930" i="18"/>
  <c r="AO930" i="18"/>
  <c r="A931" i="18"/>
  <c r="B931" i="18"/>
  <c r="D931" i="18"/>
  <c r="E931" i="18"/>
  <c r="F931" i="18"/>
  <c r="L931" i="18"/>
  <c r="O931" i="18" s="1"/>
  <c r="M931" i="18"/>
  <c r="Q931" i="18" s="1"/>
  <c r="N931" i="18"/>
  <c r="P931" i="18"/>
  <c r="R931" i="18"/>
  <c r="S931" i="18" s="1"/>
  <c r="W931" i="18" s="1"/>
  <c r="V931" i="18"/>
  <c r="X931" i="18"/>
  <c r="AA931" i="18" s="1"/>
  <c r="AB931" i="18"/>
  <c r="AD931" i="18"/>
  <c r="AE931" i="18" s="1"/>
  <c r="AI931" i="18" s="1"/>
  <c r="AH931" i="18"/>
  <c r="AJ931" i="18"/>
  <c r="A932" i="18"/>
  <c r="B932" i="18"/>
  <c r="D932" i="18"/>
  <c r="E932" i="18"/>
  <c r="F932" i="18"/>
  <c r="G932" i="18" s="1"/>
  <c r="K932" i="18" s="1"/>
  <c r="I932" i="18"/>
  <c r="J932" i="18"/>
  <c r="L932" i="18"/>
  <c r="N932" i="18" s="1"/>
  <c r="M932" i="18"/>
  <c r="Q932" i="18" s="1"/>
  <c r="P932" i="18"/>
  <c r="R932" i="18"/>
  <c r="U932" i="18" s="1"/>
  <c r="S932" i="18"/>
  <c r="T932" i="18"/>
  <c r="V932" i="18"/>
  <c r="W932" i="18"/>
  <c r="X932" i="18"/>
  <c r="Z932" i="18" s="1"/>
  <c r="AD932" i="18"/>
  <c r="AE932" i="18" s="1"/>
  <c r="AI932" i="18" s="1"/>
  <c r="AG932" i="18"/>
  <c r="AH932" i="18"/>
  <c r="AJ932" i="18"/>
  <c r="AL932" i="18" s="1"/>
  <c r="AK932" i="18"/>
  <c r="AO932" i="18" s="1"/>
  <c r="AN932" i="18"/>
  <c r="A933" i="18"/>
  <c r="B933" i="18"/>
  <c r="D933" i="18"/>
  <c r="E933" i="18"/>
  <c r="F933" i="18"/>
  <c r="I933" i="18" s="1"/>
  <c r="G933" i="18"/>
  <c r="K933" i="18" s="1"/>
  <c r="H933" i="18"/>
  <c r="L933" i="18"/>
  <c r="R933" i="18"/>
  <c r="U933" i="18" s="1"/>
  <c r="S933" i="18"/>
  <c r="W933" i="18" s="1"/>
  <c r="T933" i="18"/>
  <c r="V933" i="18"/>
  <c r="X933" i="18"/>
  <c r="Y933" i="18" s="1"/>
  <c r="AC933" i="18" s="1"/>
  <c r="AB933" i="18"/>
  <c r="AD933" i="18"/>
  <c r="AG933" i="18" s="1"/>
  <c r="AH933" i="18"/>
  <c r="AJ933" i="18"/>
  <c r="AK933" i="18" s="1"/>
  <c r="AO933" i="18" s="1"/>
  <c r="AN933" i="18"/>
  <c r="A934" i="18"/>
  <c r="B934" i="18"/>
  <c r="D934" i="18"/>
  <c r="E934" i="18"/>
  <c r="F934" i="18"/>
  <c r="L934" i="18"/>
  <c r="P934" i="18" s="1"/>
  <c r="R934" i="18"/>
  <c r="T934" i="18" s="1"/>
  <c r="S934" i="18"/>
  <c r="V934" i="18"/>
  <c r="W934" i="18"/>
  <c r="X934" i="18"/>
  <c r="Y934" i="18"/>
  <c r="Z934" i="18"/>
  <c r="AA934" i="18"/>
  <c r="AB934" i="18"/>
  <c r="AC934" i="18"/>
  <c r="AD934" i="18"/>
  <c r="AJ934" i="18"/>
  <c r="AN934" i="18"/>
  <c r="A935" i="18"/>
  <c r="B935" i="18"/>
  <c r="D935" i="18"/>
  <c r="E935" i="18"/>
  <c r="F935" i="18"/>
  <c r="G935" i="18" s="1"/>
  <c r="K935" i="18" s="1"/>
  <c r="J935" i="18"/>
  <c r="L935" i="18"/>
  <c r="R935" i="18"/>
  <c r="S935" i="18" s="1"/>
  <c r="W935" i="18" s="1"/>
  <c r="X935" i="18"/>
  <c r="AA935" i="18" s="1"/>
  <c r="Y935" i="18"/>
  <c r="AC935" i="18" s="1"/>
  <c r="Z935" i="18"/>
  <c r="AD935" i="18"/>
  <c r="AJ935" i="18"/>
  <c r="AM935" i="18" s="1"/>
  <c r="AK935" i="18"/>
  <c r="AO935" i="18" s="1"/>
  <c r="AL935" i="18"/>
  <c r="AN935" i="18"/>
  <c r="A936" i="18"/>
  <c r="B936" i="18"/>
  <c r="D936" i="18"/>
  <c r="E936" i="18"/>
  <c r="F936" i="18"/>
  <c r="I936" i="18" s="1"/>
  <c r="G936" i="18"/>
  <c r="H936" i="18"/>
  <c r="J936" i="18"/>
  <c r="K936" i="18"/>
  <c r="L936" i="18"/>
  <c r="N936" i="18" s="1"/>
  <c r="R936" i="18"/>
  <c r="S936" i="18" s="1"/>
  <c r="W936" i="18" s="1"/>
  <c r="U936" i="18"/>
  <c r="V936" i="18"/>
  <c r="X936" i="18"/>
  <c r="Z936" i="18" s="1"/>
  <c r="Y936" i="18"/>
  <c r="AC936" i="18" s="1"/>
  <c r="AB936" i="18"/>
  <c r="AD936" i="18"/>
  <c r="AG936" i="18" s="1"/>
  <c r="AE936" i="18"/>
  <c r="AI936" i="18" s="1"/>
  <c r="AF936" i="18"/>
  <c r="AH936" i="18"/>
  <c r="AJ936" i="18"/>
  <c r="AL936" i="18" s="1"/>
  <c r="A937" i="18"/>
  <c r="B937" i="18"/>
  <c r="D937" i="18"/>
  <c r="E937" i="18"/>
  <c r="F937" i="18"/>
  <c r="I937" i="18" s="1"/>
  <c r="J937" i="18"/>
  <c r="L937" i="18"/>
  <c r="M937" i="18" s="1"/>
  <c r="Q937" i="18" s="1"/>
  <c r="P937" i="18"/>
  <c r="R937" i="18"/>
  <c r="X937" i="18"/>
  <c r="Y937" i="18" s="1"/>
  <c r="AC937" i="18" s="1"/>
  <c r="AD937" i="18"/>
  <c r="AG937" i="18" s="1"/>
  <c r="AE937" i="18"/>
  <c r="AI937" i="18" s="1"/>
  <c r="AF937" i="18"/>
  <c r="AJ937" i="18"/>
  <c r="A938" i="18"/>
  <c r="B938" i="18"/>
  <c r="D938" i="18"/>
  <c r="E938" i="18"/>
  <c r="F938" i="18"/>
  <c r="H938" i="18" s="1"/>
  <c r="G938" i="18"/>
  <c r="J938" i="18"/>
  <c r="K938" i="18"/>
  <c r="L938" i="18"/>
  <c r="M938" i="18"/>
  <c r="N938" i="18"/>
  <c r="O938" i="18"/>
  <c r="P938" i="18"/>
  <c r="Q938" i="18"/>
  <c r="R938" i="18"/>
  <c r="X938" i="18"/>
  <c r="AB938" i="18" s="1"/>
  <c r="AD938" i="18"/>
  <c r="AF938" i="18" s="1"/>
  <c r="AE938" i="18"/>
  <c r="AH938" i="18"/>
  <c r="AI938" i="18"/>
  <c r="AJ938" i="18"/>
  <c r="AK938" i="18"/>
  <c r="AL938" i="18"/>
  <c r="AM938" i="18"/>
  <c r="AN938" i="18"/>
  <c r="AO938" i="18"/>
  <c r="A939" i="18"/>
  <c r="B939" i="18"/>
  <c r="D939" i="18"/>
  <c r="E939" i="18"/>
  <c r="F939" i="18"/>
  <c r="L939" i="18"/>
  <c r="O939" i="18" s="1"/>
  <c r="M939" i="18"/>
  <c r="Q939" i="18" s="1"/>
  <c r="N939" i="18"/>
  <c r="P939" i="18"/>
  <c r="R939" i="18"/>
  <c r="S939" i="18" s="1"/>
  <c r="W939" i="18" s="1"/>
  <c r="V939" i="18"/>
  <c r="X939" i="18"/>
  <c r="AA939" i="18" s="1"/>
  <c r="AB939" i="18"/>
  <c r="AD939" i="18"/>
  <c r="AE939" i="18" s="1"/>
  <c r="AI939" i="18" s="1"/>
  <c r="AH939" i="18"/>
  <c r="AJ939" i="18"/>
  <c r="A940" i="18"/>
  <c r="B940" i="18"/>
  <c r="D940" i="18"/>
  <c r="E940" i="18"/>
  <c r="F940" i="18"/>
  <c r="G940" i="18" s="1"/>
  <c r="K940" i="18" s="1"/>
  <c r="I940" i="18"/>
  <c r="J940" i="18"/>
  <c r="L940" i="18"/>
  <c r="N940" i="18" s="1"/>
  <c r="M940" i="18"/>
  <c r="Q940" i="18" s="1"/>
  <c r="P940" i="18"/>
  <c r="R940" i="18"/>
  <c r="U940" i="18" s="1"/>
  <c r="S940" i="18"/>
  <c r="W940" i="18" s="1"/>
  <c r="T940" i="18"/>
  <c r="V940" i="18"/>
  <c r="X940" i="18"/>
  <c r="Z940" i="18" s="1"/>
  <c r="AD940" i="18"/>
  <c r="AE940" i="18" s="1"/>
  <c r="AI940" i="18" s="1"/>
  <c r="AG940" i="18"/>
  <c r="AH940" i="18"/>
  <c r="AJ940" i="18"/>
  <c r="AL940" i="18" s="1"/>
  <c r="AK940" i="18"/>
  <c r="AO940" i="18" s="1"/>
  <c r="AN940" i="18"/>
  <c r="A941" i="18"/>
  <c r="B941" i="18"/>
  <c r="D941" i="18"/>
  <c r="E941" i="18"/>
  <c r="F941" i="18"/>
  <c r="I941" i="18" s="1"/>
  <c r="G941" i="18"/>
  <c r="K941" i="18" s="1"/>
  <c r="H941" i="18"/>
  <c r="L941" i="18"/>
  <c r="R941" i="18"/>
  <c r="U941" i="18" s="1"/>
  <c r="S941" i="18"/>
  <c r="W941" i="18" s="1"/>
  <c r="T941" i="18"/>
  <c r="V941" i="18"/>
  <c r="X941" i="18"/>
  <c r="Y941" i="18" s="1"/>
  <c r="AC941" i="18" s="1"/>
  <c r="AB941" i="18"/>
  <c r="AD941" i="18"/>
  <c r="AG941" i="18" s="1"/>
  <c r="AH941" i="18"/>
  <c r="AJ941" i="18"/>
  <c r="AK941" i="18" s="1"/>
  <c r="AO941" i="18" s="1"/>
  <c r="AN941" i="18"/>
  <c r="A942" i="18"/>
  <c r="B942" i="18"/>
  <c r="D942" i="18"/>
  <c r="E942" i="18"/>
  <c r="F942" i="18"/>
  <c r="L942" i="18"/>
  <c r="P942" i="18"/>
  <c r="R942" i="18"/>
  <c r="T942" i="18" s="1"/>
  <c r="S942" i="18"/>
  <c r="V942" i="18"/>
  <c r="W942" i="18"/>
  <c r="X942" i="18"/>
  <c r="Y942" i="18"/>
  <c r="Z942" i="18"/>
  <c r="AA942" i="18"/>
  <c r="AB942" i="18"/>
  <c r="AC942" i="18"/>
  <c r="AD942" i="18"/>
  <c r="AJ942" i="18"/>
  <c r="AN942" i="18" s="1"/>
  <c r="A943" i="18"/>
  <c r="B943" i="18"/>
  <c r="D943" i="18"/>
  <c r="E943" i="18"/>
  <c r="F943" i="18"/>
  <c r="G943" i="18" s="1"/>
  <c r="K943" i="18" s="1"/>
  <c r="J943" i="18"/>
  <c r="L943" i="18"/>
  <c r="R943" i="18"/>
  <c r="S943" i="18" s="1"/>
  <c r="W943" i="18" s="1"/>
  <c r="X943" i="18"/>
  <c r="AA943" i="18" s="1"/>
  <c r="Y943" i="18"/>
  <c r="AC943" i="18" s="1"/>
  <c r="Z943" i="18"/>
  <c r="AD943" i="18"/>
  <c r="AJ943" i="18"/>
  <c r="AM943" i="18" s="1"/>
  <c r="AK943" i="18"/>
  <c r="AO943" i="18" s="1"/>
  <c r="AL943" i="18"/>
  <c r="AN943" i="18"/>
  <c r="A944" i="18"/>
  <c r="B944" i="18"/>
  <c r="D944" i="18"/>
  <c r="E944" i="18"/>
  <c r="F944" i="18"/>
  <c r="I944" i="18" s="1"/>
  <c r="G944" i="18"/>
  <c r="K944" i="18" s="1"/>
  <c r="H944" i="18"/>
  <c r="J944" i="18"/>
  <c r="L944" i="18"/>
  <c r="N944" i="18" s="1"/>
  <c r="R944" i="18"/>
  <c r="S944" i="18" s="1"/>
  <c r="W944" i="18" s="1"/>
  <c r="U944" i="18"/>
  <c r="V944" i="18"/>
  <c r="X944" i="18"/>
  <c r="Z944" i="18" s="1"/>
  <c r="Y944" i="18"/>
  <c r="AC944" i="18" s="1"/>
  <c r="AB944" i="18"/>
  <c r="AD944" i="18"/>
  <c r="AG944" i="18" s="1"/>
  <c r="AE944" i="18"/>
  <c r="AF944" i="18"/>
  <c r="AH944" i="18"/>
  <c r="AI944" i="18"/>
  <c r="AJ944" i="18"/>
  <c r="AL944" i="18" s="1"/>
  <c r="A945" i="18"/>
  <c r="B945" i="18"/>
  <c r="D945" i="18"/>
  <c r="E945" i="18"/>
  <c r="F945" i="18"/>
  <c r="I945" i="18" s="1"/>
  <c r="J945" i="18"/>
  <c r="L945" i="18"/>
  <c r="M945" i="18" s="1"/>
  <c r="Q945" i="18" s="1"/>
  <c r="P945" i="18"/>
  <c r="R945" i="18"/>
  <c r="X945" i="18"/>
  <c r="Y945" i="18" s="1"/>
  <c r="AC945" i="18" s="1"/>
  <c r="AD945" i="18"/>
  <c r="AG945" i="18" s="1"/>
  <c r="AE945" i="18"/>
  <c r="AI945" i="18" s="1"/>
  <c r="AF945" i="18"/>
  <c r="AJ945" i="18"/>
  <c r="A946" i="18"/>
  <c r="B946" i="18"/>
  <c r="D946" i="18"/>
  <c r="E946" i="18"/>
  <c r="F946" i="18"/>
  <c r="H946" i="18" s="1"/>
  <c r="G946" i="18"/>
  <c r="J946" i="18"/>
  <c r="K946" i="18"/>
  <c r="L946" i="18"/>
  <c r="M946" i="18"/>
  <c r="N946" i="18"/>
  <c r="O946" i="18"/>
  <c r="P946" i="18"/>
  <c r="Q946" i="18"/>
  <c r="R946" i="18"/>
  <c r="X946" i="18"/>
  <c r="AB946" i="18"/>
  <c r="AD946" i="18"/>
  <c r="AF946" i="18" s="1"/>
  <c r="AE946" i="18"/>
  <c r="AH946" i="18"/>
  <c r="AI946" i="18"/>
  <c r="AJ946" i="18"/>
  <c r="AK946" i="18"/>
  <c r="AL946" i="18"/>
  <c r="AM946" i="18"/>
  <c r="AN946" i="18"/>
  <c r="AO946" i="18"/>
  <c r="A947" i="18"/>
  <c r="B947" i="18"/>
  <c r="D947" i="18"/>
  <c r="E947" i="18"/>
  <c r="F947" i="18"/>
  <c r="L947" i="18"/>
  <c r="O947" i="18" s="1"/>
  <c r="M947" i="18"/>
  <c r="Q947" i="18" s="1"/>
  <c r="N947" i="18"/>
  <c r="P947" i="18"/>
  <c r="R947" i="18"/>
  <c r="S947" i="18" s="1"/>
  <c r="W947" i="18" s="1"/>
  <c r="V947" i="18"/>
  <c r="X947" i="18"/>
  <c r="AA947" i="18" s="1"/>
  <c r="AB947" i="18"/>
  <c r="AD947" i="18"/>
  <c r="AE947" i="18" s="1"/>
  <c r="AI947" i="18" s="1"/>
  <c r="AH947" i="18"/>
  <c r="AJ947" i="18"/>
  <c r="A948" i="18"/>
  <c r="B948" i="18"/>
  <c r="D948" i="18"/>
  <c r="E948" i="18"/>
  <c r="F948" i="18"/>
  <c r="G948" i="18" s="1"/>
  <c r="K948" i="18" s="1"/>
  <c r="I948" i="18"/>
  <c r="J948" i="18"/>
  <c r="L948" i="18"/>
  <c r="N948" i="18" s="1"/>
  <c r="M948" i="18"/>
  <c r="Q948" i="18" s="1"/>
  <c r="P948" i="18"/>
  <c r="R948" i="18"/>
  <c r="U948" i="18" s="1"/>
  <c r="S948" i="18"/>
  <c r="T948" i="18"/>
  <c r="V948" i="18"/>
  <c r="W948" i="18"/>
  <c r="X948" i="18"/>
  <c r="Z948" i="18" s="1"/>
  <c r="AD948" i="18"/>
  <c r="AE948" i="18" s="1"/>
  <c r="AI948" i="18" s="1"/>
  <c r="AG948" i="18"/>
  <c r="AH948" i="18"/>
  <c r="AJ948" i="18"/>
  <c r="AL948" i="18" s="1"/>
  <c r="AK948" i="18"/>
  <c r="AO948" i="18" s="1"/>
  <c r="AN948" i="18"/>
  <c r="A949" i="18"/>
  <c r="B949" i="18"/>
  <c r="D949" i="18"/>
  <c r="E949" i="18"/>
  <c r="F949" i="18"/>
  <c r="I949" i="18" s="1"/>
  <c r="G949" i="18"/>
  <c r="K949" i="18" s="1"/>
  <c r="H949" i="18"/>
  <c r="L949" i="18"/>
  <c r="R949" i="18"/>
  <c r="U949" i="18" s="1"/>
  <c r="S949" i="18"/>
  <c r="W949" i="18" s="1"/>
  <c r="T949" i="18"/>
  <c r="V949" i="18"/>
  <c r="X949" i="18"/>
  <c r="Y949" i="18" s="1"/>
  <c r="AC949" i="18" s="1"/>
  <c r="AB949" i="18"/>
  <c r="AD949" i="18"/>
  <c r="AG949" i="18" s="1"/>
  <c r="AH949" i="18"/>
  <c r="AJ949" i="18"/>
  <c r="AK949" i="18" s="1"/>
  <c r="AO949" i="18" s="1"/>
  <c r="AN949" i="18"/>
  <c r="A950" i="18"/>
  <c r="B950" i="18"/>
  <c r="D950" i="18"/>
  <c r="E950" i="18"/>
  <c r="F950" i="18"/>
  <c r="L950" i="18"/>
  <c r="P950" i="18" s="1"/>
  <c r="R950" i="18"/>
  <c r="T950" i="18" s="1"/>
  <c r="S950" i="18"/>
  <c r="V950" i="18"/>
  <c r="W950" i="18"/>
  <c r="X950" i="18"/>
  <c r="Y950" i="18"/>
  <c r="Z950" i="18"/>
  <c r="AA950" i="18"/>
  <c r="AB950" i="18"/>
  <c r="AC950" i="18"/>
  <c r="AD950" i="18"/>
  <c r="AJ950" i="18"/>
  <c r="AN950" i="18"/>
  <c r="A951" i="18"/>
  <c r="B951" i="18"/>
  <c r="D951" i="18"/>
  <c r="E951" i="18"/>
  <c r="F951" i="18"/>
  <c r="G951" i="18" s="1"/>
  <c r="K951" i="18" s="1"/>
  <c r="J951" i="18"/>
  <c r="L951" i="18"/>
  <c r="R951" i="18"/>
  <c r="S951" i="18" s="1"/>
  <c r="W951" i="18" s="1"/>
  <c r="X951" i="18"/>
  <c r="AA951" i="18" s="1"/>
  <c r="Y951" i="18"/>
  <c r="AC951" i="18" s="1"/>
  <c r="Z951" i="18"/>
  <c r="AD951" i="18"/>
  <c r="AJ951" i="18"/>
  <c r="AM951" i="18" s="1"/>
  <c r="AK951" i="18"/>
  <c r="AO951" i="18" s="1"/>
  <c r="AL951" i="18"/>
  <c r="AN951" i="18"/>
  <c r="A952" i="18"/>
  <c r="B952" i="18"/>
  <c r="D952" i="18"/>
  <c r="E952" i="18"/>
  <c r="F952" i="18"/>
  <c r="I952" i="18" s="1"/>
  <c r="G952" i="18"/>
  <c r="H952" i="18"/>
  <c r="J952" i="18"/>
  <c r="K952" i="18"/>
  <c r="L952" i="18"/>
  <c r="N952" i="18" s="1"/>
  <c r="R952" i="18"/>
  <c r="S952" i="18" s="1"/>
  <c r="W952" i="18" s="1"/>
  <c r="U952" i="18"/>
  <c r="V952" i="18"/>
  <c r="X952" i="18"/>
  <c r="Z952" i="18" s="1"/>
  <c r="Y952" i="18"/>
  <c r="AC952" i="18" s="1"/>
  <c r="AB952" i="18"/>
  <c r="AD952" i="18"/>
  <c r="AG952" i="18" s="1"/>
  <c r="AE952" i="18"/>
  <c r="AI952" i="18" s="1"/>
  <c r="AF952" i="18"/>
  <c r="AH952" i="18"/>
  <c r="AJ952" i="18"/>
  <c r="AL952" i="18" s="1"/>
  <c r="A953" i="18"/>
  <c r="B953" i="18"/>
  <c r="D953" i="18"/>
  <c r="E953" i="18"/>
  <c r="F953" i="18"/>
  <c r="I953" i="18" s="1"/>
  <c r="J953" i="18"/>
  <c r="L953" i="18"/>
  <c r="M953" i="18" s="1"/>
  <c r="Q953" i="18" s="1"/>
  <c r="P953" i="18"/>
  <c r="R953" i="18"/>
  <c r="X953" i="18"/>
  <c r="Y953" i="18" s="1"/>
  <c r="AC953" i="18" s="1"/>
  <c r="AD953" i="18"/>
  <c r="AG953" i="18" s="1"/>
  <c r="AE953" i="18"/>
  <c r="AI953" i="18" s="1"/>
  <c r="AF953" i="18"/>
  <c r="AJ953" i="18"/>
  <c r="A954" i="18"/>
  <c r="B954" i="18"/>
  <c r="D954" i="18"/>
  <c r="E954" i="18"/>
  <c r="F954" i="18"/>
  <c r="H954" i="18" s="1"/>
  <c r="G954" i="18"/>
  <c r="J954" i="18"/>
  <c r="K954" i="18"/>
  <c r="L954" i="18"/>
  <c r="M954" i="18"/>
  <c r="N954" i="18"/>
  <c r="O954" i="18"/>
  <c r="P954" i="18"/>
  <c r="Q954" i="18"/>
  <c r="R954" i="18"/>
  <c r="X954" i="18"/>
  <c r="AB954" i="18" s="1"/>
  <c r="AD954" i="18"/>
  <c r="AF954" i="18" s="1"/>
  <c r="AE954" i="18"/>
  <c r="AH954" i="18"/>
  <c r="AI954" i="18"/>
  <c r="AJ954" i="18"/>
  <c r="AK954" i="18"/>
  <c r="AL954" i="18"/>
  <c r="AM954" i="18"/>
  <c r="AN954" i="18"/>
  <c r="AO954" i="18"/>
  <c r="A955" i="18"/>
  <c r="B955" i="18"/>
  <c r="D955" i="18"/>
  <c r="E955" i="18"/>
  <c r="F955" i="18"/>
  <c r="L955" i="18"/>
  <c r="O955" i="18" s="1"/>
  <c r="M955" i="18"/>
  <c r="Q955" i="18" s="1"/>
  <c r="N955" i="18"/>
  <c r="P955" i="18"/>
  <c r="R955" i="18"/>
  <c r="S955" i="18" s="1"/>
  <c r="W955" i="18" s="1"/>
  <c r="V955" i="18"/>
  <c r="X955" i="18"/>
  <c r="AA955" i="18" s="1"/>
  <c r="AB955" i="18"/>
  <c r="AD955" i="18"/>
  <c r="AE955" i="18" s="1"/>
  <c r="AI955" i="18" s="1"/>
  <c r="AH955" i="18"/>
  <c r="AJ955" i="18"/>
  <c r="A956" i="18"/>
  <c r="B956" i="18"/>
  <c r="D956" i="18"/>
  <c r="E956" i="18"/>
  <c r="F956" i="18"/>
  <c r="G956" i="18" s="1"/>
  <c r="K956" i="18" s="1"/>
  <c r="I956" i="18"/>
  <c r="J956" i="18"/>
  <c r="L956" i="18"/>
  <c r="N956" i="18" s="1"/>
  <c r="M956" i="18"/>
  <c r="Q956" i="18" s="1"/>
  <c r="P956" i="18"/>
  <c r="R956" i="18"/>
  <c r="U956" i="18" s="1"/>
  <c r="S956" i="18"/>
  <c r="W956" i="18" s="1"/>
  <c r="T956" i="18"/>
  <c r="V956" i="18"/>
  <c r="X956" i="18"/>
  <c r="Z956" i="18" s="1"/>
  <c r="AD956" i="18"/>
  <c r="AE956" i="18" s="1"/>
  <c r="AI956" i="18" s="1"/>
  <c r="AG956" i="18"/>
  <c r="AH956" i="18"/>
  <c r="AJ956" i="18"/>
  <c r="AL956" i="18" s="1"/>
  <c r="AK956" i="18"/>
  <c r="AO956" i="18" s="1"/>
  <c r="AN956" i="18"/>
  <c r="A957" i="18"/>
  <c r="B957" i="18"/>
  <c r="D957" i="18"/>
  <c r="E957" i="18"/>
  <c r="F957" i="18"/>
  <c r="I957" i="18" s="1"/>
  <c r="G957" i="18"/>
  <c r="K957" i="18" s="1"/>
  <c r="H957" i="18"/>
  <c r="L957" i="18"/>
  <c r="R957" i="18"/>
  <c r="U957" i="18" s="1"/>
  <c r="S957" i="18"/>
  <c r="W957" i="18" s="1"/>
  <c r="T957" i="18"/>
  <c r="V957" i="18"/>
  <c r="X957" i="18"/>
  <c r="Y957" i="18" s="1"/>
  <c r="AC957" i="18" s="1"/>
  <c r="AB957" i="18"/>
  <c r="AD957" i="18"/>
  <c r="AG957" i="18" s="1"/>
  <c r="AH957" i="18"/>
  <c r="AJ957" i="18"/>
  <c r="AK957" i="18" s="1"/>
  <c r="AO957" i="18" s="1"/>
  <c r="AN957" i="18"/>
  <c r="A958" i="18"/>
  <c r="B958" i="18"/>
  <c r="D958" i="18"/>
  <c r="E958" i="18"/>
  <c r="F958" i="18"/>
  <c r="L958" i="18"/>
  <c r="P958" i="18"/>
  <c r="R958" i="18"/>
  <c r="T958" i="18" s="1"/>
  <c r="S958" i="18"/>
  <c r="V958" i="18"/>
  <c r="W958" i="18"/>
  <c r="X958" i="18"/>
  <c r="Y958" i="18"/>
  <c r="Z958" i="18"/>
  <c r="AA958" i="18"/>
  <c r="AB958" i="18"/>
  <c r="AC958" i="18"/>
  <c r="AD958" i="18"/>
  <c r="AJ958" i="18"/>
  <c r="AN958" i="18" s="1"/>
  <c r="A959" i="18"/>
  <c r="B959" i="18"/>
  <c r="D959" i="18"/>
  <c r="E959" i="18"/>
  <c r="F959" i="18"/>
  <c r="G959" i="18" s="1"/>
  <c r="K959" i="18" s="1"/>
  <c r="J959" i="18"/>
  <c r="L959" i="18"/>
  <c r="R959" i="18"/>
  <c r="S959" i="18" s="1"/>
  <c r="W959" i="18" s="1"/>
  <c r="X959" i="18"/>
  <c r="AA959" i="18" s="1"/>
  <c r="Y959" i="18"/>
  <c r="AC959" i="18" s="1"/>
  <c r="Z959" i="18"/>
  <c r="AD959" i="18"/>
  <c r="AJ959" i="18"/>
  <c r="AM959" i="18" s="1"/>
  <c r="AK959" i="18"/>
  <c r="AO959" i="18" s="1"/>
  <c r="AL959" i="18"/>
  <c r="AN959" i="18"/>
  <c r="A960" i="18"/>
  <c r="B960" i="18"/>
  <c r="D960" i="18"/>
  <c r="E960" i="18"/>
  <c r="F960" i="18"/>
  <c r="I960" i="18" s="1"/>
  <c r="G960" i="18"/>
  <c r="K960" i="18" s="1"/>
  <c r="H960" i="18"/>
  <c r="J960" i="18"/>
  <c r="L960" i="18"/>
  <c r="N960" i="18" s="1"/>
  <c r="R960" i="18"/>
  <c r="S960" i="18" s="1"/>
  <c r="W960" i="18" s="1"/>
  <c r="U960" i="18"/>
  <c r="V960" i="18"/>
  <c r="X960" i="18"/>
  <c r="Z960" i="18" s="1"/>
  <c r="Y960" i="18"/>
  <c r="AC960" i="18" s="1"/>
  <c r="AB960" i="18"/>
  <c r="AD960" i="18"/>
  <c r="AG960" i="18" s="1"/>
  <c r="AE960" i="18"/>
  <c r="AF960" i="18"/>
  <c r="AH960" i="18"/>
  <c r="AI960" i="18"/>
  <c r="AJ960" i="18"/>
  <c r="AL960" i="18" s="1"/>
  <c r="A961" i="18"/>
  <c r="B961" i="18"/>
  <c r="D961" i="18"/>
  <c r="E961" i="18"/>
  <c r="F961" i="18"/>
  <c r="I961" i="18" s="1"/>
  <c r="J961" i="18"/>
  <c r="L961" i="18"/>
  <c r="M961" i="18" s="1"/>
  <c r="Q961" i="18" s="1"/>
  <c r="P961" i="18"/>
  <c r="R961" i="18"/>
  <c r="X961" i="18"/>
  <c r="Y961" i="18" s="1"/>
  <c r="AC961" i="18" s="1"/>
  <c r="AD961" i="18"/>
  <c r="AG961" i="18" s="1"/>
  <c r="AE961" i="18"/>
  <c r="AI961" i="18" s="1"/>
  <c r="AF961" i="18"/>
  <c r="AJ961" i="18"/>
  <c r="A962" i="18"/>
  <c r="B962" i="18"/>
  <c r="D962" i="18"/>
  <c r="E962" i="18"/>
  <c r="F962" i="18"/>
  <c r="H962" i="18" s="1"/>
  <c r="G962" i="18"/>
  <c r="J962" i="18"/>
  <c r="K962" i="18"/>
  <c r="L962" i="18"/>
  <c r="M962" i="18"/>
  <c r="N962" i="18"/>
  <c r="O962" i="18"/>
  <c r="P962" i="18"/>
  <c r="Q962" i="18"/>
  <c r="R962" i="18"/>
  <c r="X962" i="18"/>
  <c r="AB962" i="18"/>
  <c r="AD962" i="18"/>
  <c r="AF962" i="18" s="1"/>
  <c r="AE962" i="18"/>
  <c r="AH962" i="18"/>
  <c r="AI962" i="18"/>
  <c r="AJ962" i="18"/>
  <c r="AK962" i="18"/>
  <c r="AL962" i="18"/>
  <c r="AM962" i="18"/>
  <c r="AN962" i="18"/>
  <c r="AO962" i="18"/>
  <c r="A963" i="18"/>
  <c r="B963" i="18"/>
  <c r="D963" i="18"/>
  <c r="E963" i="18"/>
  <c r="F963" i="18"/>
  <c r="L963" i="18"/>
  <c r="O963" i="18" s="1"/>
  <c r="M963" i="18"/>
  <c r="Q963" i="18" s="1"/>
  <c r="N963" i="18"/>
  <c r="P963" i="18"/>
  <c r="R963" i="18"/>
  <c r="S963" i="18" s="1"/>
  <c r="W963" i="18" s="1"/>
  <c r="V963" i="18"/>
  <c r="X963" i="18"/>
  <c r="AA963" i="18" s="1"/>
  <c r="AB963" i="18"/>
  <c r="AD963" i="18"/>
  <c r="AE963" i="18" s="1"/>
  <c r="AI963" i="18" s="1"/>
  <c r="AH963" i="18"/>
  <c r="AJ963" i="18"/>
  <c r="A964" i="18"/>
  <c r="B964" i="18"/>
  <c r="D964" i="18"/>
  <c r="E964" i="18"/>
  <c r="F964" i="18"/>
  <c r="I964" i="18" s="1"/>
  <c r="J964" i="18"/>
  <c r="L964" i="18"/>
  <c r="N964" i="18" s="1"/>
  <c r="M964" i="18"/>
  <c r="Q964" i="18" s="1"/>
  <c r="P964" i="18"/>
  <c r="R964" i="18"/>
  <c r="U964" i="18" s="1"/>
  <c r="S964" i="18"/>
  <c r="T964" i="18"/>
  <c r="V964" i="18"/>
  <c r="W964" i="18"/>
  <c r="X964" i="18"/>
  <c r="AD964" i="18"/>
  <c r="AG964" i="18"/>
  <c r="AJ964" i="18"/>
  <c r="AL964" i="18" s="1"/>
  <c r="AK964" i="18"/>
  <c r="AO964" i="18" s="1"/>
  <c r="AN964" i="18"/>
  <c r="A965" i="18"/>
  <c r="B965" i="18"/>
  <c r="D965" i="18"/>
  <c r="E965" i="18"/>
  <c r="F965" i="18"/>
  <c r="I965" i="18" s="1"/>
  <c r="G965" i="18"/>
  <c r="K965" i="18" s="1"/>
  <c r="H965" i="18"/>
  <c r="L965" i="18"/>
  <c r="M965" i="18" s="1"/>
  <c r="Q965" i="18" s="1"/>
  <c r="R965" i="18"/>
  <c r="U965" i="18" s="1"/>
  <c r="S965" i="18"/>
  <c r="W965" i="18" s="1"/>
  <c r="T965" i="18"/>
  <c r="V965" i="18"/>
  <c r="X965" i="18"/>
  <c r="Y965" i="18" s="1"/>
  <c r="AC965" i="18" s="1"/>
  <c r="AB965" i="18"/>
  <c r="AD965" i="18"/>
  <c r="AH965" i="18" s="1"/>
  <c r="AJ965" i="18"/>
  <c r="AK965" i="18" s="1"/>
  <c r="AO965" i="18" s="1"/>
  <c r="AN965" i="18"/>
  <c r="A966" i="18"/>
  <c r="B966" i="18"/>
  <c r="D966" i="18"/>
  <c r="E966" i="18"/>
  <c r="F966" i="18"/>
  <c r="G966" i="18"/>
  <c r="K966" i="18" s="1"/>
  <c r="L966" i="18"/>
  <c r="M966" i="18"/>
  <c r="Q966" i="18" s="1"/>
  <c r="R966" i="18"/>
  <c r="T966" i="18" s="1"/>
  <c r="S966" i="18"/>
  <c r="V966" i="18"/>
  <c r="W966" i="18"/>
  <c r="X966" i="18"/>
  <c r="Y966" i="18"/>
  <c r="Z966" i="18"/>
  <c r="AA966" i="18"/>
  <c r="AB966" i="18"/>
  <c r="AC966" i="18"/>
  <c r="AD966" i="18"/>
  <c r="AE966" i="18"/>
  <c r="AI966" i="18" s="1"/>
  <c r="AJ966" i="18"/>
  <c r="AK966" i="18"/>
  <c r="AO966" i="18" s="1"/>
  <c r="A967" i="18"/>
  <c r="B967" i="18"/>
  <c r="D967" i="18"/>
  <c r="E967" i="18"/>
  <c r="F967" i="18"/>
  <c r="G967" i="18" s="1"/>
  <c r="K967" i="18" s="1"/>
  <c r="J967" i="18"/>
  <c r="L967" i="18"/>
  <c r="M967" i="18"/>
  <c r="Q967" i="18" s="1"/>
  <c r="R967" i="18"/>
  <c r="X967" i="18"/>
  <c r="AA967" i="18" s="1"/>
  <c r="Y967" i="18"/>
  <c r="AC967" i="18" s="1"/>
  <c r="Z967" i="18"/>
  <c r="AD967" i="18"/>
  <c r="AE967" i="18" s="1"/>
  <c r="AI967" i="18" s="1"/>
  <c r="AJ967" i="18"/>
  <c r="AM967" i="18" s="1"/>
  <c r="AK967" i="18"/>
  <c r="AO967" i="18" s="1"/>
  <c r="AL967" i="18"/>
  <c r="AN967" i="18"/>
  <c r="A968" i="18"/>
  <c r="B968" i="18"/>
  <c r="D968" i="18"/>
  <c r="E968" i="18"/>
  <c r="F968" i="18"/>
  <c r="I968" i="18" s="1"/>
  <c r="G968" i="18"/>
  <c r="H968" i="18"/>
  <c r="J968" i="18"/>
  <c r="K968" i="18"/>
  <c r="L968" i="18"/>
  <c r="R968" i="18"/>
  <c r="U968" i="18"/>
  <c r="V968" i="18"/>
  <c r="X968" i="18"/>
  <c r="Z968" i="18" s="1"/>
  <c r="Y968" i="18"/>
  <c r="AC968" i="18" s="1"/>
  <c r="AB968" i="18"/>
  <c r="AD968" i="18"/>
  <c r="AG968" i="18" s="1"/>
  <c r="AE968" i="18"/>
  <c r="AI968" i="18" s="1"/>
  <c r="AF968" i="18"/>
  <c r="AH968" i="18"/>
  <c r="AJ968" i="18"/>
  <c r="A969" i="18"/>
  <c r="B969" i="18"/>
  <c r="D969" i="18"/>
  <c r="E969" i="18"/>
  <c r="F969" i="18"/>
  <c r="J969" i="18" s="1"/>
  <c r="L969" i="18"/>
  <c r="M969" i="18" s="1"/>
  <c r="Q969" i="18" s="1"/>
  <c r="P969" i="18"/>
  <c r="R969" i="18"/>
  <c r="S969" i="18"/>
  <c r="W969" i="18" s="1"/>
  <c r="X969" i="18"/>
  <c r="AD969" i="18"/>
  <c r="AG969" i="18" s="1"/>
  <c r="AE969" i="18"/>
  <c r="AI969" i="18" s="1"/>
  <c r="AF969" i="18"/>
  <c r="AJ969" i="18"/>
  <c r="AK969" i="18" s="1"/>
  <c r="AO969" i="18" s="1"/>
  <c r="A970" i="18"/>
  <c r="B970" i="18"/>
  <c r="D970" i="18"/>
  <c r="E970" i="18"/>
  <c r="F970" i="18"/>
  <c r="H970" i="18" s="1"/>
  <c r="G970" i="18"/>
  <c r="J970" i="18"/>
  <c r="K970" i="18"/>
  <c r="L970" i="18"/>
  <c r="M970" i="18"/>
  <c r="N970" i="18"/>
  <c r="O970" i="18"/>
  <c r="P970" i="18"/>
  <c r="Q970" i="18"/>
  <c r="R970" i="18"/>
  <c r="S970" i="18" s="1"/>
  <c r="W970" i="18" s="1"/>
  <c r="X970" i="18"/>
  <c r="Y970" i="18" s="1"/>
  <c r="AC970" i="18" s="1"/>
  <c r="AD970" i="18"/>
  <c r="AF970" i="18" s="1"/>
  <c r="AE970" i="18"/>
  <c r="AH970" i="18"/>
  <c r="AI970" i="18"/>
  <c r="AJ970" i="18"/>
  <c r="AK970" i="18"/>
  <c r="AL970" i="18"/>
  <c r="AM970" i="18"/>
  <c r="AN970" i="18"/>
  <c r="AO970" i="18"/>
  <c r="A971" i="18"/>
  <c r="B971" i="18"/>
  <c r="D971" i="18"/>
  <c r="E971" i="18"/>
  <c r="F971" i="18"/>
  <c r="G971" i="18" s="1"/>
  <c r="K971" i="18" s="1"/>
  <c r="L971" i="18"/>
  <c r="O971" i="18" s="1"/>
  <c r="M971" i="18"/>
  <c r="Q971" i="18" s="1"/>
  <c r="N971" i="18"/>
  <c r="P971" i="18"/>
  <c r="R971" i="18"/>
  <c r="S971" i="18" s="1"/>
  <c r="W971" i="18" s="1"/>
  <c r="V971" i="18"/>
  <c r="X971" i="18"/>
  <c r="AB971" i="18" s="1"/>
  <c r="AD971" i="18"/>
  <c r="AE971" i="18" s="1"/>
  <c r="AI971" i="18" s="1"/>
  <c r="AH971" i="18"/>
  <c r="AJ971" i="18"/>
  <c r="AK971" i="18"/>
  <c r="AO971" i="18" s="1"/>
  <c r="A972" i="18"/>
  <c r="B972" i="18"/>
  <c r="D972" i="18"/>
  <c r="E972" i="18"/>
  <c r="F972" i="18"/>
  <c r="I972" i="18" s="1"/>
  <c r="J972" i="18"/>
  <c r="L972" i="18"/>
  <c r="N972" i="18" s="1"/>
  <c r="M972" i="18"/>
  <c r="Q972" i="18" s="1"/>
  <c r="P972" i="18"/>
  <c r="R972" i="18"/>
  <c r="U972" i="18" s="1"/>
  <c r="S972" i="18"/>
  <c r="T972" i="18"/>
  <c r="V972" i="18"/>
  <c r="W972" i="18"/>
  <c r="X972" i="18"/>
  <c r="AD972" i="18"/>
  <c r="AG972" i="18"/>
  <c r="AJ972" i="18"/>
  <c r="AL972" i="18" s="1"/>
  <c r="AK972" i="18"/>
  <c r="AO972" i="18" s="1"/>
  <c r="AN972" i="18"/>
  <c r="A973" i="18"/>
  <c r="B973" i="18"/>
  <c r="D973" i="18"/>
  <c r="E973" i="18"/>
  <c r="F973" i="18"/>
  <c r="I973" i="18" s="1"/>
  <c r="G973" i="18"/>
  <c r="K973" i="18" s="1"/>
  <c r="H973" i="18"/>
  <c r="L973" i="18"/>
  <c r="M973" i="18" s="1"/>
  <c r="Q973" i="18" s="1"/>
  <c r="R973" i="18"/>
  <c r="U973" i="18" s="1"/>
  <c r="S973" i="18"/>
  <c r="W973" i="18" s="1"/>
  <c r="T973" i="18"/>
  <c r="V973" i="18"/>
  <c r="X973" i="18"/>
  <c r="Y973" i="18" s="1"/>
  <c r="AC973" i="18" s="1"/>
  <c r="AB973" i="18"/>
  <c r="AD973" i="18"/>
  <c r="AH973" i="18" s="1"/>
  <c r="AJ973" i="18"/>
  <c r="AK973" i="18" s="1"/>
  <c r="AO973" i="18" s="1"/>
  <c r="AN973" i="18"/>
  <c r="A974" i="18"/>
  <c r="B974" i="18"/>
  <c r="D974" i="18"/>
  <c r="E974" i="18"/>
  <c r="F974" i="18"/>
  <c r="G974" i="18"/>
  <c r="K974" i="18" s="1"/>
  <c r="L974" i="18"/>
  <c r="M974" i="18"/>
  <c r="Q974" i="18" s="1"/>
  <c r="R974" i="18"/>
  <c r="T974" i="18" s="1"/>
  <c r="S974" i="18"/>
  <c r="V974" i="18"/>
  <c r="W974" i="18"/>
  <c r="X974" i="18"/>
  <c r="Y974" i="18"/>
  <c r="Z974" i="18"/>
  <c r="AA974" i="18"/>
  <c r="AB974" i="18"/>
  <c r="AC974" i="18"/>
  <c r="AD974" i="18"/>
  <c r="AE974" i="18"/>
  <c r="AI974" i="18" s="1"/>
  <c r="AJ974" i="18"/>
  <c r="AK974" i="18"/>
  <c r="AO974" i="18" s="1"/>
  <c r="A975" i="18"/>
  <c r="B975" i="18"/>
  <c r="D975" i="18"/>
  <c r="E975" i="18"/>
  <c r="F975" i="18"/>
  <c r="G975" i="18" s="1"/>
  <c r="K975" i="18" s="1"/>
  <c r="J975" i="18"/>
  <c r="L975" i="18"/>
  <c r="M975" i="18"/>
  <c r="Q975" i="18" s="1"/>
  <c r="R975" i="18"/>
  <c r="X975" i="18"/>
  <c r="AA975" i="18" s="1"/>
  <c r="Y975" i="18"/>
  <c r="AC975" i="18" s="1"/>
  <c r="Z975" i="18"/>
  <c r="AD975" i="18"/>
  <c r="AE975" i="18" s="1"/>
  <c r="AI975" i="18" s="1"/>
  <c r="AJ975" i="18"/>
  <c r="AM975" i="18" s="1"/>
  <c r="AK975" i="18"/>
  <c r="AO975" i="18" s="1"/>
  <c r="AL975" i="18"/>
  <c r="AN975" i="18"/>
  <c r="A976" i="18"/>
  <c r="B976" i="18"/>
  <c r="D976" i="18"/>
  <c r="E976" i="18"/>
  <c r="F976" i="18"/>
  <c r="I976" i="18" s="1"/>
  <c r="G976" i="18"/>
  <c r="H976" i="18"/>
  <c r="J976" i="18"/>
  <c r="K976" i="18"/>
  <c r="L976" i="18"/>
  <c r="R976" i="18"/>
  <c r="U976" i="18"/>
  <c r="V976" i="18"/>
  <c r="X976" i="18"/>
  <c r="Z976" i="18" s="1"/>
  <c r="Y976" i="18"/>
  <c r="AC976" i="18" s="1"/>
  <c r="AB976" i="18"/>
  <c r="AD976" i="18"/>
  <c r="AG976" i="18" s="1"/>
  <c r="AE976" i="18"/>
  <c r="AI976" i="18" s="1"/>
  <c r="AF976" i="18"/>
  <c r="AH976" i="18"/>
  <c r="AJ976" i="18"/>
  <c r="A977" i="18"/>
  <c r="B977" i="18"/>
  <c r="D977" i="18"/>
  <c r="E977" i="18"/>
  <c r="F977" i="18"/>
  <c r="J977" i="18" s="1"/>
  <c r="L977" i="18"/>
  <c r="M977" i="18" s="1"/>
  <c r="Q977" i="18" s="1"/>
  <c r="P977" i="18"/>
  <c r="R977" i="18"/>
  <c r="S977" i="18"/>
  <c r="W977" i="18" s="1"/>
  <c r="X977" i="18"/>
  <c r="AD977" i="18"/>
  <c r="AG977" i="18" s="1"/>
  <c r="AE977" i="18"/>
  <c r="AI977" i="18" s="1"/>
  <c r="AF977" i="18"/>
  <c r="AJ977" i="18"/>
  <c r="AK977" i="18" s="1"/>
  <c r="AO977" i="18" s="1"/>
  <c r="A978" i="18"/>
  <c r="B978" i="18"/>
  <c r="D978" i="18"/>
  <c r="E978" i="18"/>
  <c r="F978" i="18"/>
  <c r="H978" i="18" s="1"/>
  <c r="G978" i="18"/>
  <c r="J978" i="18"/>
  <c r="K978" i="18"/>
  <c r="L978" i="18"/>
  <c r="M978" i="18"/>
  <c r="N978" i="18"/>
  <c r="O978" i="18"/>
  <c r="P978" i="18"/>
  <c r="Q978" i="18"/>
  <c r="R978" i="18"/>
  <c r="S978" i="18" s="1"/>
  <c r="W978" i="18" s="1"/>
  <c r="X978" i="18"/>
  <c r="Y978" i="18" s="1"/>
  <c r="AC978" i="18" s="1"/>
  <c r="AD978" i="18"/>
  <c r="AF978" i="18" s="1"/>
  <c r="AE978" i="18"/>
  <c r="AH978" i="18"/>
  <c r="AI978" i="18"/>
  <c r="AJ978" i="18"/>
  <c r="AK978" i="18"/>
  <c r="AL978" i="18"/>
  <c r="AM978" i="18"/>
  <c r="AN978" i="18"/>
  <c r="AO978" i="18"/>
  <c r="A979" i="18"/>
  <c r="B979" i="18"/>
  <c r="D979" i="18"/>
  <c r="E979" i="18"/>
  <c r="F979" i="18"/>
  <c r="G979" i="18" s="1"/>
  <c r="K979" i="18" s="1"/>
  <c r="L979" i="18"/>
  <c r="O979" i="18" s="1"/>
  <c r="M979" i="18"/>
  <c r="Q979" i="18" s="1"/>
  <c r="N979" i="18"/>
  <c r="P979" i="18"/>
  <c r="R979" i="18"/>
  <c r="S979" i="18" s="1"/>
  <c r="W979" i="18" s="1"/>
  <c r="V979" i="18"/>
  <c r="X979" i="18"/>
  <c r="AB979" i="18" s="1"/>
  <c r="AD979" i="18"/>
  <c r="AE979" i="18" s="1"/>
  <c r="AI979" i="18" s="1"/>
  <c r="AH979" i="18"/>
  <c r="AJ979" i="18"/>
  <c r="AK979" i="18"/>
  <c r="AO979" i="18" s="1"/>
  <c r="A980" i="18"/>
  <c r="B980" i="18"/>
  <c r="D980" i="18"/>
  <c r="E980" i="18"/>
  <c r="F980" i="18"/>
  <c r="I980" i="18" s="1"/>
  <c r="J980" i="18"/>
  <c r="L980" i="18"/>
  <c r="N980" i="18" s="1"/>
  <c r="M980" i="18"/>
  <c r="Q980" i="18" s="1"/>
  <c r="P980" i="18"/>
  <c r="R980" i="18"/>
  <c r="U980" i="18" s="1"/>
  <c r="S980" i="18"/>
  <c r="T980" i="18"/>
  <c r="V980" i="18"/>
  <c r="W980" i="18"/>
  <c r="X980" i="18"/>
  <c r="AD980" i="18"/>
  <c r="AG980" i="18"/>
  <c r="AJ980" i="18"/>
  <c r="AL980" i="18" s="1"/>
  <c r="AK980" i="18"/>
  <c r="AO980" i="18" s="1"/>
  <c r="AN980" i="18"/>
  <c r="A981" i="18"/>
  <c r="B981" i="18"/>
  <c r="D981" i="18"/>
  <c r="E981" i="18"/>
  <c r="F981" i="18"/>
  <c r="I981" i="18" s="1"/>
  <c r="G981" i="18"/>
  <c r="K981" i="18" s="1"/>
  <c r="H981" i="18"/>
  <c r="L981" i="18"/>
  <c r="M981" i="18" s="1"/>
  <c r="Q981" i="18" s="1"/>
  <c r="R981" i="18"/>
  <c r="U981" i="18" s="1"/>
  <c r="S981" i="18"/>
  <c r="W981" i="18" s="1"/>
  <c r="T981" i="18"/>
  <c r="V981" i="18"/>
  <c r="X981" i="18"/>
  <c r="Y981" i="18" s="1"/>
  <c r="AC981" i="18" s="1"/>
  <c r="AB981" i="18"/>
  <c r="AD981" i="18"/>
  <c r="AH981" i="18" s="1"/>
  <c r="AJ981" i="18"/>
  <c r="AK981" i="18" s="1"/>
  <c r="AO981" i="18" s="1"/>
  <c r="AN981" i="18"/>
  <c r="A982" i="18"/>
  <c r="B982" i="18"/>
  <c r="D982" i="18"/>
  <c r="E982" i="18"/>
  <c r="F982" i="18"/>
  <c r="G982" i="18"/>
  <c r="K982" i="18" s="1"/>
  <c r="L982" i="18"/>
  <c r="M982" i="18"/>
  <c r="Q982" i="18" s="1"/>
  <c r="R982" i="18"/>
  <c r="T982" i="18" s="1"/>
  <c r="S982" i="18"/>
  <c r="V982" i="18"/>
  <c r="W982" i="18"/>
  <c r="X982" i="18"/>
  <c r="Y982" i="18"/>
  <c r="Z982" i="18"/>
  <c r="AA982" i="18"/>
  <c r="AB982" i="18"/>
  <c r="AC982" i="18"/>
  <c r="AD982" i="18"/>
  <c r="AE982" i="18"/>
  <c r="AI982" i="18" s="1"/>
  <c r="AJ982" i="18"/>
  <c r="AK982" i="18"/>
  <c r="AO982" i="18" s="1"/>
  <c r="A983" i="18"/>
  <c r="B983" i="18"/>
  <c r="D983" i="18"/>
  <c r="E983" i="18"/>
  <c r="F983" i="18"/>
  <c r="G983" i="18" s="1"/>
  <c r="K983" i="18" s="1"/>
  <c r="J983" i="18"/>
  <c r="L983" i="18"/>
  <c r="M983" i="18"/>
  <c r="Q983" i="18" s="1"/>
  <c r="R983" i="18"/>
  <c r="X983" i="18"/>
  <c r="AA983" i="18" s="1"/>
  <c r="Y983" i="18"/>
  <c r="AC983" i="18" s="1"/>
  <c r="Z983" i="18"/>
  <c r="AD983" i="18"/>
  <c r="AE983" i="18" s="1"/>
  <c r="AI983" i="18" s="1"/>
  <c r="AJ983" i="18"/>
  <c r="AM983" i="18" s="1"/>
  <c r="AK983" i="18"/>
  <c r="AO983" i="18" s="1"/>
  <c r="AL983" i="18"/>
  <c r="AN983" i="18"/>
  <c r="A984" i="18"/>
  <c r="B984" i="18"/>
  <c r="D984" i="18"/>
  <c r="E984" i="18"/>
  <c r="F984" i="18"/>
  <c r="I984" i="18" s="1"/>
  <c r="G984" i="18"/>
  <c r="H984" i="18"/>
  <c r="J984" i="18"/>
  <c r="K984" i="18"/>
  <c r="L984" i="18"/>
  <c r="R984" i="18"/>
  <c r="U984" i="18"/>
  <c r="V984" i="18"/>
  <c r="X984" i="18"/>
  <c r="Z984" i="18" s="1"/>
  <c r="Y984" i="18"/>
  <c r="AC984" i="18" s="1"/>
  <c r="AB984" i="18"/>
  <c r="AD984" i="18"/>
  <c r="AG984" i="18" s="1"/>
  <c r="AE984" i="18"/>
  <c r="AI984" i="18" s="1"/>
  <c r="AF984" i="18"/>
  <c r="AH984" i="18"/>
  <c r="AJ984" i="18"/>
  <c r="A985" i="18"/>
  <c r="B985" i="18"/>
  <c r="D985" i="18"/>
  <c r="E985" i="18"/>
  <c r="F985" i="18"/>
  <c r="J985" i="18" s="1"/>
  <c r="L985" i="18"/>
  <c r="M985" i="18" s="1"/>
  <c r="Q985" i="18" s="1"/>
  <c r="P985" i="18"/>
  <c r="R985" i="18"/>
  <c r="S985" i="18"/>
  <c r="W985" i="18" s="1"/>
  <c r="X985" i="18"/>
  <c r="AD985" i="18"/>
  <c r="AG985" i="18" s="1"/>
  <c r="AE985" i="18"/>
  <c r="AI985" i="18" s="1"/>
  <c r="AF985" i="18"/>
  <c r="AJ985" i="18"/>
  <c r="AK985" i="18" s="1"/>
  <c r="AO985" i="18" s="1"/>
  <c r="A986" i="18"/>
  <c r="B986" i="18"/>
  <c r="D986" i="18"/>
  <c r="E986" i="18"/>
  <c r="F986" i="18"/>
  <c r="H986" i="18" s="1"/>
  <c r="G986" i="18"/>
  <c r="J986" i="18"/>
  <c r="K986" i="18"/>
  <c r="L986" i="18"/>
  <c r="M986" i="18"/>
  <c r="N986" i="18"/>
  <c r="O986" i="18"/>
  <c r="P986" i="18"/>
  <c r="Q986" i="18"/>
  <c r="R986" i="18"/>
  <c r="S986" i="18" s="1"/>
  <c r="W986" i="18" s="1"/>
  <c r="X986" i="18"/>
  <c r="Y986" i="18" s="1"/>
  <c r="AC986" i="18" s="1"/>
  <c r="AD986" i="18"/>
  <c r="AF986" i="18" s="1"/>
  <c r="AE986" i="18"/>
  <c r="AH986" i="18"/>
  <c r="AI986" i="18"/>
  <c r="AJ986" i="18"/>
  <c r="AK986" i="18"/>
  <c r="AL986" i="18"/>
  <c r="AM986" i="18"/>
  <c r="AN986" i="18"/>
  <c r="AO986" i="18"/>
  <c r="A987" i="18"/>
  <c r="B987" i="18"/>
  <c r="D987" i="18"/>
  <c r="E987" i="18"/>
  <c r="F987" i="18"/>
  <c r="G987" i="18" s="1"/>
  <c r="K987" i="18" s="1"/>
  <c r="L987" i="18"/>
  <c r="O987" i="18" s="1"/>
  <c r="M987" i="18"/>
  <c r="Q987" i="18" s="1"/>
  <c r="N987" i="18"/>
  <c r="P987" i="18"/>
  <c r="R987" i="18"/>
  <c r="S987" i="18" s="1"/>
  <c r="W987" i="18" s="1"/>
  <c r="V987" i="18"/>
  <c r="X987" i="18"/>
  <c r="AB987" i="18" s="1"/>
  <c r="AD987" i="18"/>
  <c r="AE987" i="18" s="1"/>
  <c r="AI987" i="18" s="1"/>
  <c r="AH987" i="18"/>
  <c r="AJ987" i="18"/>
  <c r="AK987" i="18"/>
  <c r="AO987" i="18" s="1"/>
  <c r="A988" i="18"/>
  <c r="B988" i="18"/>
  <c r="D988" i="18"/>
  <c r="E988" i="18"/>
  <c r="F988" i="18"/>
  <c r="I988" i="18" s="1"/>
  <c r="J988" i="18"/>
  <c r="L988" i="18"/>
  <c r="N988" i="18" s="1"/>
  <c r="M988" i="18"/>
  <c r="Q988" i="18" s="1"/>
  <c r="P988" i="18"/>
  <c r="R988" i="18"/>
  <c r="U988" i="18" s="1"/>
  <c r="S988" i="18"/>
  <c r="T988" i="18"/>
  <c r="V988" i="18"/>
  <c r="W988" i="18"/>
  <c r="X988" i="18"/>
  <c r="AD988" i="18"/>
  <c r="AG988" i="18"/>
  <c r="AJ988" i="18"/>
  <c r="AL988" i="18" s="1"/>
  <c r="AK988" i="18"/>
  <c r="AO988" i="18" s="1"/>
  <c r="AN988" i="18"/>
  <c r="A989" i="18"/>
  <c r="B989" i="18"/>
  <c r="D989" i="18"/>
  <c r="E989" i="18"/>
  <c r="F989" i="18"/>
  <c r="I989" i="18" s="1"/>
  <c r="G989" i="18"/>
  <c r="K989" i="18" s="1"/>
  <c r="H989" i="18"/>
  <c r="L989" i="18"/>
  <c r="M989" i="18" s="1"/>
  <c r="Q989" i="18" s="1"/>
  <c r="R989" i="18"/>
  <c r="U989" i="18" s="1"/>
  <c r="S989" i="18"/>
  <c r="W989" i="18" s="1"/>
  <c r="T989" i="18"/>
  <c r="V989" i="18"/>
  <c r="X989" i="18"/>
  <c r="Y989" i="18" s="1"/>
  <c r="AC989" i="18" s="1"/>
  <c r="AB989" i="18"/>
  <c r="AD989" i="18"/>
  <c r="AH989" i="18" s="1"/>
  <c r="AJ989" i="18"/>
  <c r="AK989" i="18" s="1"/>
  <c r="AO989" i="18" s="1"/>
  <c r="AN989" i="18"/>
  <c r="A990" i="18"/>
  <c r="B990" i="18"/>
  <c r="D990" i="18"/>
  <c r="E990" i="18"/>
  <c r="F990" i="18"/>
  <c r="G990" i="18"/>
  <c r="K990" i="18" s="1"/>
  <c r="L990" i="18"/>
  <c r="M990" i="18"/>
  <c r="Q990" i="18" s="1"/>
  <c r="R990" i="18"/>
  <c r="T990" i="18" s="1"/>
  <c r="S990" i="18"/>
  <c r="V990" i="18"/>
  <c r="W990" i="18"/>
  <c r="X990" i="18"/>
  <c r="Y990" i="18"/>
  <c r="Z990" i="18"/>
  <c r="AA990" i="18"/>
  <c r="AB990" i="18"/>
  <c r="AC990" i="18"/>
  <c r="AD990" i="18"/>
  <c r="AE990" i="18"/>
  <c r="AI990" i="18" s="1"/>
  <c r="AJ990" i="18"/>
  <c r="AK990" i="18"/>
  <c r="AO990" i="18" s="1"/>
  <c r="A991" i="18"/>
  <c r="B991" i="18"/>
  <c r="D991" i="18"/>
  <c r="E991" i="18"/>
  <c r="F991" i="18"/>
  <c r="G991" i="18" s="1"/>
  <c r="K991" i="18" s="1"/>
  <c r="J991" i="18"/>
  <c r="L991" i="18"/>
  <c r="M991" i="18"/>
  <c r="Q991" i="18" s="1"/>
  <c r="R991" i="18"/>
  <c r="X991" i="18"/>
  <c r="AA991" i="18" s="1"/>
  <c r="Y991" i="18"/>
  <c r="AC991" i="18" s="1"/>
  <c r="Z991" i="18"/>
  <c r="AD991" i="18"/>
  <c r="AE991" i="18" s="1"/>
  <c r="AI991" i="18" s="1"/>
  <c r="AJ991" i="18"/>
  <c r="AM991" i="18" s="1"/>
  <c r="AK991" i="18"/>
  <c r="AO991" i="18" s="1"/>
  <c r="AL991" i="18"/>
  <c r="AN991" i="18"/>
  <c r="A992" i="18"/>
  <c r="B992" i="18"/>
  <c r="D992" i="18"/>
  <c r="E992" i="18"/>
  <c r="F992" i="18"/>
  <c r="I992" i="18" s="1"/>
  <c r="G992" i="18"/>
  <c r="H992" i="18"/>
  <c r="J992" i="18"/>
  <c r="K992" i="18"/>
  <c r="L992" i="18"/>
  <c r="R992" i="18"/>
  <c r="U992" i="18"/>
  <c r="V992" i="18"/>
  <c r="X992" i="18"/>
  <c r="Z992" i="18" s="1"/>
  <c r="Y992" i="18"/>
  <c r="AC992" i="18" s="1"/>
  <c r="AB992" i="18"/>
  <c r="AD992" i="18"/>
  <c r="AG992" i="18" s="1"/>
  <c r="AE992" i="18"/>
  <c r="AI992" i="18" s="1"/>
  <c r="AF992" i="18"/>
  <c r="AH992" i="18"/>
  <c r="AJ992" i="18"/>
  <c r="A993" i="18"/>
  <c r="B993" i="18"/>
  <c r="D993" i="18"/>
  <c r="E993" i="18"/>
  <c r="F993" i="18"/>
  <c r="J993" i="18" s="1"/>
  <c r="L993" i="18"/>
  <c r="M993" i="18" s="1"/>
  <c r="Q993" i="18" s="1"/>
  <c r="P993" i="18"/>
  <c r="R993" i="18"/>
  <c r="S993" i="18"/>
  <c r="W993" i="18" s="1"/>
  <c r="X993" i="18"/>
  <c r="AD993" i="18"/>
  <c r="AG993" i="18" s="1"/>
  <c r="AE993" i="18"/>
  <c r="AI993" i="18" s="1"/>
  <c r="AF993" i="18"/>
  <c r="AJ993" i="18"/>
  <c r="AK993" i="18" s="1"/>
  <c r="AO993" i="18" s="1"/>
  <c r="A994" i="18"/>
  <c r="B994" i="18"/>
  <c r="D994" i="18"/>
  <c r="E994" i="18"/>
  <c r="F994" i="18"/>
  <c r="H994" i="18" s="1"/>
  <c r="G994" i="18"/>
  <c r="J994" i="18"/>
  <c r="K994" i="18"/>
  <c r="L994" i="18"/>
  <c r="M994" i="18"/>
  <c r="N994" i="18"/>
  <c r="O994" i="18"/>
  <c r="P994" i="18"/>
  <c r="Q994" i="18"/>
  <c r="R994" i="18"/>
  <c r="S994" i="18" s="1"/>
  <c r="W994" i="18" s="1"/>
  <c r="X994" i="18"/>
  <c r="Y994" i="18" s="1"/>
  <c r="AC994" i="18" s="1"/>
  <c r="AD994" i="18"/>
  <c r="AF994" i="18" s="1"/>
  <c r="AE994" i="18"/>
  <c r="AH994" i="18"/>
  <c r="AI994" i="18"/>
  <c r="AJ994" i="18"/>
  <c r="AK994" i="18"/>
  <c r="AL994" i="18"/>
  <c r="AM994" i="18"/>
  <c r="AN994" i="18"/>
  <c r="AO994" i="18"/>
  <c r="A995" i="18"/>
  <c r="B995" i="18"/>
  <c r="D995" i="18"/>
  <c r="E995" i="18"/>
  <c r="F995" i="18"/>
  <c r="G995" i="18" s="1"/>
  <c r="K995" i="18" s="1"/>
  <c r="L995" i="18"/>
  <c r="O995" i="18" s="1"/>
  <c r="M995" i="18"/>
  <c r="Q995" i="18" s="1"/>
  <c r="N995" i="18"/>
  <c r="P995" i="18"/>
  <c r="R995" i="18"/>
  <c r="S995" i="18" s="1"/>
  <c r="W995" i="18" s="1"/>
  <c r="V995" i="18"/>
  <c r="X995" i="18"/>
  <c r="AB995" i="18" s="1"/>
  <c r="AD995" i="18"/>
  <c r="AE995" i="18" s="1"/>
  <c r="AI995" i="18" s="1"/>
  <c r="AH995" i="18"/>
  <c r="AJ995" i="18"/>
  <c r="AK995" i="18"/>
  <c r="AO995" i="18" s="1"/>
  <c r="A996" i="18"/>
  <c r="B996" i="18"/>
  <c r="D996" i="18"/>
  <c r="E996" i="18"/>
  <c r="F996" i="18"/>
  <c r="I996" i="18" s="1"/>
  <c r="J996" i="18"/>
  <c r="L996" i="18"/>
  <c r="N996" i="18" s="1"/>
  <c r="M996" i="18"/>
  <c r="Q996" i="18" s="1"/>
  <c r="P996" i="18"/>
  <c r="R996" i="18"/>
  <c r="U996" i="18" s="1"/>
  <c r="S996" i="18"/>
  <c r="T996" i="18"/>
  <c r="V996" i="18"/>
  <c r="W996" i="18"/>
  <c r="X996" i="18"/>
  <c r="AD996" i="18"/>
  <c r="AG996" i="18"/>
  <c r="AJ996" i="18"/>
  <c r="AL996" i="18" s="1"/>
  <c r="AK996" i="18"/>
  <c r="AO996" i="18" s="1"/>
  <c r="AN996" i="18"/>
  <c r="A997" i="18"/>
  <c r="B997" i="18"/>
  <c r="D997" i="18"/>
  <c r="E997" i="18"/>
  <c r="F997" i="18"/>
  <c r="I997" i="18" s="1"/>
  <c r="G997" i="18"/>
  <c r="K997" i="18" s="1"/>
  <c r="H997" i="18"/>
  <c r="L997" i="18"/>
  <c r="M997" i="18" s="1"/>
  <c r="Q997" i="18" s="1"/>
  <c r="R997" i="18"/>
  <c r="U997" i="18" s="1"/>
  <c r="S997" i="18"/>
  <c r="W997" i="18" s="1"/>
  <c r="T997" i="18"/>
  <c r="V997" i="18"/>
  <c r="X997" i="18"/>
  <c r="Y997" i="18" s="1"/>
  <c r="AC997" i="18" s="1"/>
  <c r="AB997" i="18"/>
  <c r="AD997" i="18"/>
  <c r="AH997" i="18" s="1"/>
  <c r="AJ997" i="18"/>
  <c r="AK997" i="18" s="1"/>
  <c r="AO997" i="18" s="1"/>
  <c r="AN997" i="18"/>
  <c r="A998" i="18"/>
  <c r="B998" i="18"/>
  <c r="D998" i="18"/>
  <c r="E998" i="18"/>
  <c r="F998" i="18"/>
  <c r="G998" i="18"/>
  <c r="K998" i="18" s="1"/>
  <c r="L998" i="18"/>
  <c r="M998" i="18"/>
  <c r="Q998" i="18" s="1"/>
  <c r="R998" i="18"/>
  <c r="T998" i="18" s="1"/>
  <c r="S998" i="18"/>
  <c r="V998" i="18"/>
  <c r="W998" i="18"/>
  <c r="X998" i="18"/>
  <c r="Y998" i="18"/>
  <c r="Z998" i="18"/>
  <c r="AA998" i="18"/>
  <c r="AB998" i="18"/>
  <c r="AC998" i="18"/>
  <c r="AD998" i="18"/>
  <c r="AE998" i="18"/>
  <c r="AI998" i="18" s="1"/>
  <c r="AJ998" i="18"/>
  <c r="AK998" i="18"/>
  <c r="AO998" i="18" s="1"/>
  <c r="A999" i="18"/>
  <c r="B999" i="18"/>
  <c r="D999" i="18"/>
  <c r="E999" i="18"/>
  <c r="F999" i="18"/>
  <c r="G999" i="18" s="1"/>
  <c r="K999" i="18" s="1"/>
  <c r="J999" i="18"/>
  <c r="L999" i="18"/>
  <c r="M999" i="18"/>
  <c r="Q999" i="18" s="1"/>
  <c r="R999" i="18"/>
  <c r="X999" i="18"/>
  <c r="AA999" i="18" s="1"/>
  <c r="Y999" i="18"/>
  <c r="AC999" i="18" s="1"/>
  <c r="Z999" i="18"/>
  <c r="AD999" i="18"/>
  <c r="AE999" i="18" s="1"/>
  <c r="AI999" i="18" s="1"/>
  <c r="AJ999" i="18"/>
  <c r="AM999" i="18" s="1"/>
  <c r="AK999" i="18"/>
  <c r="AO999" i="18" s="1"/>
  <c r="AL999" i="18"/>
  <c r="AN999" i="18"/>
  <c r="D3" i="10"/>
  <c r="J3" i="10"/>
  <c r="B5" i="10"/>
  <c r="F5" i="10" s="1"/>
  <c r="B6" i="10"/>
  <c r="E6" i="10" s="1"/>
  <c r="J6" i="10"/>
  <c r="B7" i="10"/>
  <c r="D7" i="10" s="1"/>
  <c r="E7" i="10"/>
  <c r="F7" i="10"/>
  <c r="J7" i="10"/>
  <c r="B8" i="10"/>
  <c r="D8" i="10"/>
  <c r="E8" i="10"/>
  <c r="F8" i="10"/>
  <c r="J8" i="10"/>
  <c r="B9" i="10"/>
  <c r="F9" i="10" s="1"/>
  <c r="J9" i="10"/>
  <c r="B10" i="10"/>
  <c r="E10" i="10" s="1"/>
  <c r="J10" i="10"/>
  <c r="D3" i="3"/>
  <c r="J3" i="3"/>
  <c r="B5" i="3"/>
  <c r="B6" i="3"/>
  <c r="B7" i="3"/>
  <c r="B8" i="3"/>
  <c r="F22" i="3" s="1"/>
  <c r="B9" i="3"/>
  <c r="B10" i="3"/>
  <c r="D24" i="3" s="1"/>
  <c r="F21" i="3"/>
  <c r="J21" i="3"/>
  <c r="D23" i="3"/>
  <c r="F23" i="3"/>
  <c r="E24" i="3"/>
  <c r="C4" i="9"/>
  <c r="C4" i="18" s="1"/>
  <c r="D4" i="9"/>
  <c r="D5" i="9" s="1"/>
  <c r="C5" i="9"/>
  <c r="C5" i="18" s="1"/>
  <c r="C6" i="9"/>
  <c r="C6" i="18" s="1"/>
  <c r="C7" i="9"/>
  <c r="C7" i="18" s="1"/>
  <c r="C8" i="9"/>
  <c r="C8" i="18" s="1"/>
  <c r="C9" i="9"/>
  <c r="C9" i="18" s="1"/>
  <c r="C10" i="9"/>
  <c r="C10" i="18" s="1"/>
  <c r="C11" i="9"/>
  <c r="C11" i="18" s="1"/>
  <c r="C12" i="9"/>
  <c r="C12" i="18" s="1"/>
  <c r="C13" i="9"/>
  <c r="C13" i="18" s="1"/>
  <c r="C14" i="9"/>
  <c r="C14" i="18" s="1"/>
  <c r="C15" i="9"/>
  <c r="C15" i="18" s="1"/>
  <c r="C16" i="9"/>
  <c r="C16" i="18" s="1"/>
  <c r="C17" i="9"/>
  <c r="C17" i="18" s="1"/>
  <c r="C18" i="9"/>
  <c r="C18" i="18" s="1"/>
  <c r="C19" i="9"/>
  <c r="C19" i="18" s="1"/>
  <c r="C20" i="9"/>
  <c r="C20" i="18" s="1"/>
  <c r="C21" i="9"/>
  <c r="C21" i="18" s="1"/>
  <c r="C22" i="9"/>
  <c r="C22" i="18" s="1"/>
  <c r="C23" i="9"/>
  <c r="C23" i="18" s="1"/>
  <c r="C24" i="9"/>
  <c r="C24" i="18" s="1"/>
  <c r="C25" i="9"/>
  <c r="C25" i="18" s="1"/>
  <c r="C26" i="9"/>
  <c r="C26" i="18" s="1"/>
  <c r="C27" i="9"/>
  <c r="C27" i="18" s="1"/>
  <c r="C28" i="9"/>
  <c r="C28" i="18" s="1"/>
  <c r="C29" i="9"/>
  <c r="C29" i="18" s="1"/>
  <c r="C30" i="9"/>
  <c r="C30" i="18" s="1"/>
  <c r="C31" i="9"/>
  <c r="C31" i="18" s="1"/>
  <c r="C32" i="9"/>
  <c r="C32" i="18" s="1"/>
  <c r="C33" i="9"/>
  <c r="C33" i="18" s="1"/>
  <c r="C34" i="9"/>
  <c r="C34" i="18" s="1"/>
  <c r="C35" i="9"/>
  <c r="C35" i="18" s="1"/>
  <c r="C36" i="9"/>
  <c r="C36" i="18" s="1"/>
  <c r="C37" i="9"/>
  <c r="C37" i="18" s="1"/>
  <c r="C38" i="9"/>
  <c r="C38" i="18" s="1"/>
  <c r="C39" i="9"/>
  <c r="C39" i="18" s="1"/>
  <c r="C40" i="9"/>
  <c r="C40" i="18" s="1"/>
  <c r="C41" i="9"/>
  <c r="C41" i="18" s="1"/>
  <c r="C42" i="9"/>
  <c r="C42" i="18" s="1"/>
  <c r="C43" i="9"/>
  <c r="C43" i="18" s="1"/>
  <c r="C44" i="9"/>
  <c r="C44" i="18" s="1"/>
  <c r="C45" i="9"/>
  <c r="C45" i="18" s="1"/>
  <c r="C46" i="9"/>
  <c r="C46" i="18" s="1"/>
  <c r="C47" i="9"/>
  <c r="C47" i="18" s="1"/>
  <c r="C48" i="9"/>
  <c r="C48" i="18" s="1"/>
  <c r="C49" i="9"/>
  <c r="C49" i="18" s="1"/>
  <c r="C50" i="9"/>
  <c r="C50" i="18" s="1"/>
  <c r="C51" i="9"/>
  <c r="C51" i="18" s="1"/>
  <c r="C52" i="9"/>
  <c r="C52" i="18" s="1"/>
  <c r="C53" i="9"/>
  <c r="C53" i="18" s="1"/>
  <c r="C54" i="9"/>
  <c r="C54" i="18" s="1"/>
  <c r="C55" i="9"/>
  <c r="C55" i="18" s="1"/>
  <c r="C56" i="9"/>
  <c r="C56" i="18" s="1"/>
  <c r="C57" i="9"/>
  <c r="C57" i="18" s="1"/>
  <c r="C58" i="9"/>
  <c r="C58" i="18" s="1"/>
  <c r="C59" i="9"/>
  <c r="C59" i="18" s="1"/>
  <c r="C60" i="9"/>
  <c r="C60" i="18" s="1"/>
  <c r="C61" i="9"/>
  <c r="C61" i="18" s="1"/>
  <c r="C62" i="9"/>
  <c r="C62" i="18" s="1"/>
  <c r="C63" i="9"/>
  <c r="C63" i="18" s="1"/>
  <c r="C64" i="9"/>
  <c r="C64" i="18" s="1"/>
  <c r="C65" i="9"/>
  <c r="C65" i="18" s="1"/>
  <c r="C66" i="9"/>
  <c r="C66" i="18" s="1"/>
  <c r="C67" i="9"/>
  <c r="C67" i="18" s="1"/>
  <c r="C68" i="9"/>
  <c r="C68" i="18" s="1"/>
  <c r="C69" i="9"/>
  <c r="C69" i="18" s="1"/>
  <c r="C70" i="9"/>
  <c r="C70" i="18" s="1"/>
  <c r="C71" i="9"/>
  <c r="C71" i="18" s="1"/>
  <c r="C72" i="9"/>
  <c r="C72" i="18" s="1"/>
  <c r="C73" i="9"/>
  <c r="C73" i="18" s="1"/>
  <c r="C74" i="9"/>
  <c r="C74" i="18" s="1"/>
  <c r="C75" i="9"/>
  <c r="C75" i="18" s="1"/>
  <c r="C76" i="9"/>
  <c r="C76" i="18" s="1"/>
  <c r="C77" i="9"/>
  <c r="C77" i="18" s="1"/>
  <c r="C78" i="9"/>
  <c r="C78" i="18" s="1"/>
  <c r="C79" i="9"/>
  <c r="C79" i="18" s="1"/>
  <c r="C80" i="9"/>
  <c r="C80" i="18" s="1"/>
  <c r="C81" i="9"/>
  <c r="C81" i="18" s="1"/>
  <c r="C82" i="9"/>
  <c r="C82" i="18" s="1"/>
  <c r="C83" i="9"/>
  <c r="C83" i="18" s="1"/>
  <c r="C84" i="9"/>
  <c r="C84" i="18" s="1"/>
  <c r="C85" i="9"/>
  <c r="C85" i="18" s="1"/>
  <c r="C86" i="9"/>
  <c r="C86" i="18" s="1"/>
  <c r="C87" i="9"/>
  <c r="C87" i="18" s="1"/>
  <c r="C88" i="9"/>
  <c r="C88" i="18" s="1"/>
  <c r="D88" i="9"/>
  <c r="C89" i="9"/>
  <c r="C89" i="18" s="1"/>
  <c r="D89" i="9"/>
  <c r="C90" i="9"/>
  <c r="C90" i="18" s="1"/>
  <c r="D90" i="9"/>
  <c r="D91" i="9" s="1"/>
  <c r="D92" i="9" s="1"/>
  <c r="D93" i="9" s="1"/>
  <c r="C91" i="9"/>
  <c r="C91" i="18" s="1"/>
  <c r="C92" i="9"/>
  <c r="C92" i="18" s="1"/>
  <c r="C93" i="9"/>
  <c r="C93" i="18" s="1"/>
  <c r="C94" i="9"/>
  <c r="C94" i="18" s="1"/>
  <c r="D94" i="9"/>
  <c r="C95" i="9"/>
  <c r="C95" i="18" s="1"/>
  <c r="D95" i="9"/>
  <c r="C96" i="9"/>
  <c r="C96" i="18" s="1"/>
  <c r="D96" i="9"/>
  <c r="C97" i="9"/>
  <c r="C97" i="18" s="1"/>
  <c r="D97" i="9"/>
  <c r="C98" i="9"/>
  <c r="C98" i="18" s="1"/>
  <c r="D98" i="9"/>
  <c r="C99" i="9"/>
  <c r="C99" i="18" s="1"/>
  <c r="D99" i="9"/>
  <c r="C100" i="9"/>
  <c r="C100" i="18" s="1"/>
  <c r="D100" i="9"/>
  <c r="C101" i="9"/>
  <c r="C101" i="18" s="1"/>
  <c r="D101" i="9"/>
  <c r="C102" i="9"/>
  <c r="C102" i="18" s="1"/>
  <c r="D102" i="9"/>
  <c r="C103" i="9"/>
  <c r="C103" i="18" s="1"/>
  <c r="D103" i="9"/>
  <c r="C104" i="9"/>
  <c r="C104" i="18" s="1"/>
  <c r="D104" i="9"/>
  <c r="C105" i="9"/>
  <c r="C105" i="18" s="1"/>
  <c r="D105" i="9"/>
  <c r="C106" i="9"/>
  <c r="C106" i="18" s="1"/>
  <c r="D106" i="9"/>
  <c r="C107" i="9"/>
  <c r="C107" i="18" s="1"/>
  <c r="D107" i="9"/>
  <c r="C108" i="9"/>
  <c r="C108" i="18" s="1"/>
  <c r="D108" i="9"/>
  <c r="C109" i="9"/>
  <c r="C109" i="18" s="1"/>
  <c r="D109" i="9"/>
  <c r="C110" i="9"/>
  <c r="C110" i="18" s="1"/>
  <c r="D110" i="9"/>
  <c r="C111" i="9"/>
  <c r="C111" i="18" s="1"/>
  <c r="D111" i="9"/>
  <c r="C112" i="9"/>
  <c r="C112" i="18" s="1"/>
  <c r="D112" i="9"/>
  <c r="C113" i="9"/>
  <c r="C113" i="18" s="1"/>
  <c r="D113" i="9"/>
  <c r="C114" i="9"/>
  <c r="C114" i="18" s="1"/>
  <c r="D114" i="9"/>
  <c r="C115" i="9"/>
  <c r="C115" i="18" s="1"/>
  <c r="D115" i="9"/>
  <c r="C116" i="9"/>
  <c r="C116" i="18" s="1"/>
  <c r="D116" i="9"/>
  <c r="C117" i="9"/>
  <c r="C117" i="18" s="1"/>
  <c r="D117" i="9"/>
  <c r="C118" i="9"/>
  <c r="C118" i="18" s="1"/>
  <c r="D118" i="9"/>
  <c r="C119" i="9"/>
  <c r="C119" i="18" s="1"/>
  <c r="D119" i="9"/>
  <c r="C120" i="9"/>
  <c r="C120" i="18" s="1"/>
  <c r="D120" i="9"/>
  <c r="C121" i="9"/>
  <c r="C121" i="18" s="1"/>
  <c r="D121" i="9"/>
  <c r="C122" i="9"/>
  <c r="C122" i="18" s="1"/>
  <c r="D122" i="9"/>
  <c r="C123" i="9"/>
  <c r="C123" i="18" s="1"/>
  <c r="D123" i="9"/>
  <c r="C124" i="9"/>
  <c r="C124" i="18" s="1"/>
  <c r="D124" i="9"/>
  <c r="C125" i="9"/>
  <c r="C125" i="18" s="1"/>
  <c r="D125" i="9"/>
  <c r="C126" i="9"/>
  <c r="C126" i="18" s="1"/>
  <c r="D126" i="9"/>
  <c r="C127" i="9"/>
  <c r="C127" i="18" s="1"/>
  <c r="D127" i="9"/>
  <c r="C128" i="9"/>
  <c r="C128" i="18" s="1"/>
  <c r="D128" i="9"/>
  <c r="C129" i="9"/>
  <c r="C129" i="18" s="1"/>
  <c r="D129" i="9"/>
  <c r="C130" i="9"/>
  <c r="C130" i="18" s="1"/>
  <c r="D130" i="9"/>
  <c r="C131" i="9"/>
  <c r="C131" i="18" s="1"/>
  <c r="D131" i="9"/>
  <c r="C132" i="9"/>
  <c r="C132" i="18" s="1"/>
  <c r="D132" i="9"/>
  <c r="C133" i="9"/>
  <c r="C133" i="18" s="1"/>
  <c r="D133" i="9"/>
  <c r="C134" i="9"/>
  <c r="C134" i="18" s="1"/>
  <c r="D134" i="9"/>
  <c r="C135" i="9"/>
  <c r="C135" i="18" s="1"/>
  <c r="D135" i="9"/>
  <c r="C136" i="9"/>
  <c r="C136" i="18" s="1"/>
  <c r="D136" i="9"/>
  <c r="C137" i="9"/>
  <c r="C137" i="18" s="1"/>
  <c r="D137" i="9"/>
  <c r="C138" i="9"/>
  <c r="C138" i="18" s="1"/>
  <c r="D138" i="9"/>
  <c r="C139" i="9"/>
  <c r="C139" i="18" s="1"/>
  <c r="D139" i="9"/>
  <c r="C140" i="9"/>
  <c r="C140" i="18" s="1"/>
  <c r="D140" i="9"/>
  <c r="C141" i="9"/>
  <c r="C141" i="18" s="1"/>
  <c r="D141" i="9"/>
  <c r="C142" i="9"/>
  <c r="C142" i="18" s="1"/>
  <c r="D142" i="9"/>
  <c r="C143" i="9"/>
  <c r="C143" i="18" s="1"/>
  <c r="D143" i="9"/>
  <c r="C144" i="9"/>
  <c r="C144" i="18" s="1"/>
  <c r="D144" i="9"/>
  <c r="C145" i="9"/>
  <c r="C145" i="18" s="1"/>
  <c r="D145" i="9"/>
  <c r="C146" i="9"/>
  <c r="C146" i="18" s="1"/>
  <c r="D146" i="9"/>
  <c r="C147" i="9"/>
  <c r="C147" i="18" s="1"/>
  <c r="D147" i="9"/>
  <c r="C148" i="9"/>
  <c r="C148" i="18" s="1"/>
  <c r="D148" i="9"/>
  <c r="C149" i="9"/>
  <c r="C149" i="18" s="1"/>
  <c r="D149" i="9"/>
  <c r="C150" i="9"/>
  <c r="C150" i="18" s="1"/>
  <c r="D150" i="9"/>
  <c r="C151" i="9"/>
  <c r="C151" i="18" s="1"/>
  <c r="D151" i="9"/>
  <c r="C152" i="9"/>
  <c r="C152" i="18" s="1"/>
  <c r="D152" i="9"/>
  <c r="C153" i="9"/>
  <c r="C153" i="18" s="1"/>
  <c r="D153" i="9"/>
  <c r="C154" i="9"/>
  <c r="C154" i="18" s="1"/>
  <c r="D154" i="9"/>
  <c r="C155" i="9"/>
  <c r="C155" i="18" s="1"/>
  <c r="D155" i="9"/>
  <c r="C156" i="9"/>
  <c r="C156" i="18" s="1"/>
  <c r="D156" i="9"/>
  <c r="C157" i="9"/>
  <c r="C157" i="18" s="1"/>
  <c r="D157" i="9"/>
  <c r="C158" i="9"/>
  <c r="C158" i="18" s="1"/>
  <c r="D158" i="9"/>
  <c r="C159" i="9"/>
  <c r="C159" i="18" s="1"/>
  <c r="D159" i="9"/>
  <c r="C160" i="9"/>
  <c r="C160" i="18" s="1"/>
  <c r="D160" i="9"/>
  <c r="C161" i="9"/>
  <c r="C161" i="18" s="1"/>
  <c r="D161" i="9"/>
  <c r="C162" i="9"/>
  <c r="C162" i="18" s="1"/>
  <c r="D162" i="9"/>
  <c r="C163" i="9"/>
  <c r="C163" i="18" s="1"/>
  <c r="D163" i="9"/>
  <c r="C164" i="9"/>
  <c r="C164" i="18" s="1"/>
  <c r="D164" i="9"/>
  <c r="C165" i="9"/>
  <c r="C165" i="18" s="1"/>
  <c r="D165" i="9"/>
  <c r="C166" i="9"/>
  <c r="C166" i="18" s="1"/>
  <c r="D166" i="9"/>
  <c r="C167" i="9"/>
  <c r="C167" i="18" s="1"/>
  <c r="D167" i="9"/>
  <c r="C168" i="9"/>
  <c r="C168" i="18" s="1"/>
  <c r="D168" i="9"/>
  <c r="C169" i="9"/>
  <c r="C169" i="18" s="1"/>
  <c r="D169" i="9"/>
  <c r="C170" i="9"/>
  <c r="C170" i="18" s="1"/>
  <c r="D170" i="9"/>
  <c r="C171" i="9"/>
  <c r="C171" i="18" s="1"/>
  <c r="D171" i="9"/>
  <c r="C172" i="9"/>
  <c r="C172" i="18" s="1"/>
  <c r="D172" i="9"/>
  <c r="C173" i="9"/>
  <c r="C173" i="18" s="1"/>
  <c r="D173" i="9"/>
  <c r="C174" i="9"/>
  <c r="C174" i="18" s="1"/>
  <c r="D174" i="9"/>
  <c r="C175" i="9"/>
  <c r="C175" i="18" s="1"/>
  <c r="D175" i="9"/>
  <c r="C176" i="9"/>
  <c r="C176" i="18" s="1"/>
  <c r="D176" i="9"/>
  <c r="C177" i="9"/>
  <c r="C177" i="18" s="1"/>
  <c r="D177" i="9"/>
  <c r="C178" i="9"/>
  <c r="C178" i="18" s="1"/>
  <c r="D178" i="9"/>
  <c r="C179" i="9"/>
  <c r="C179" i="18" s="1"/>
  <c r="D179" i="9"/>
  <c r="C180" i="9"/>
  <c r="C180" i="18" s="1"/>
  <c r="D180" i="9"/>
  <c r="C181" i="9"/>
  <c r="C181" i="18" s="1"/>
  <c r="D181" i="9"/>
  <c r="C182" i="9"/>
  <c r="C182" i="18" s="1"/>
  <c r="D182" i="9"/>
  <c r="C183" i="9"/>
  <c r="C183" i="18" s="1"/>
  <c r="D183" i="9"/>
  <c r="C184" i="9"/>
  <c r="C184" i="18" s="1"/>
  <c r="D184" i="9"/>
  <c r="C185" i="9"/>
  <c r="C185" i="18" s="1"/>
  <c r="D185" i="9"/>
  <c r="C186" i="9"/>
  <c r="C186" i="18" s="1"/>
  <c r="D186" i="9"/>
  <c r="C187" i="9"/>
  <c r="C187" i="18" s="1"/>
  <c r="D187" i="9"/>
  <c r="C188" i="9"/>
  <c r="C188" i="18" s="1"/>
  <c r="D188" i="9"/>
  <c r="C189" i="9"/>
  <c r="C189" i="18" s="1"/>
  <c r="D189" i="9"/>
  <c r="C190" i="9"/>
  <c r="C190" i="18" s="1"/>
  <c r="D190" i="9"/>
  <c r="C191" i="9"/>
  <c r="C191" i="18" s="1"/>
  <c r="D191" i="9"/>
  <c r="C192" i="9"/>
  <c r="C192" i="18" s="1"/>
  <c r="D192" i="9"/>
  <c r="C193" i="9"/>
  <c r="C193" i="18" s="1"/>
  <c r="D193" i="9"/>
  <c r="C194" i="9"/>
  <c r="C194" i="18" s="1"/>
  <c r="D194" i="9"/>
  <c r="C195" i="9"/>
  <c r="C195" i="18" s="1"/>
  <c r="D195" i="9"/>
  <c r="C196" i="9"/>
  <c r="C196" i="18" s="1"/>
  <c r="D196" i="9"/>
  <c r="C197" i="9"/>
  <c r="C197" i="18" s="1"/>
  <c r="D197" i="9"/>
  <c r="C198" i="9"/>
  <c r="C198" i="18" s="1"/>
  <c r="D198" i="9"/>
  <c r="C199" i="9"/>
  <c r="C199" i="18" s="1"/>
  <c r="D199" i="9"/>
  <c r="C200" i="9"/>
  <c r="C200" i="18" s="1"/>
  <c r="D200" i="9"/>
  <c r="C201" i="9"/>
  <c r="C201" i="18" s="1"/>
  <c r="D201" i="9"/>
  <c r="C202" i="9"/>
  <c r="C202" i="18" s="1"/>
  <c r="D202" i="9"/>
  <c r="C203" i="9"/>
  <c r="C203" i="18" s="1"/>
  <c r="D203" i="9"/>
  <c r="C204" i="9"/>
  <c r="C204" i="18" s="1"/>
  <c r="D204" i="9"/>
  <c r="C205" i="9"/>
  <c r="C205" i="18" s="1"/>
  <c r="D205" i="9"/>
  <c r="C206" i="9"/>
  <c r="C206" i="18" s="1"/>
  <c r="D206" i="9"/>
  <c r="C207" i="9"/>
  <c r="C207" i="18" s="1"/>
  <c r="D207" i="9"/>
  <c r="C208" i="9"/>
  <c r="C208" i="18" s="1"/>
  <c r="D208" i="9"/>
  <c r="C209" i="9"/>
  <c r="C209" i="18" s="1"/>
  <c r="D209" i="9"/>
  <c r="C210" i="9"/>
  <c r="C210" i="18" s="1"/>
  <c r="D210" i="9"/>
  <c r="C211" i="9"/>
  <c r="C211" i="18" s="1"/>
  <c r="D211" i="9"/>
  <c r="C212" i="9"/>
  <c r="C212" i="18" s="1"/>
  <c r="D212" i="9"/>
  <c r="C213" i="9"/>
  <c r="C213" i="18" s="1"/>
  <c r="D213" i="9"/>
  <c r="C214" i="9"/>
  <c r="C214" i="18" s="1"/>
  <c r="D214" i="9"/>
  <c r="C215" i="9"/>
  <c r="C215" i="18" s="1"/>
  <c r="D215" i="9"/>
  <c r="C216" i="9"/>
  <c r="C216" i="18" s="1"/>
  <c r="D216" i="9"/>
  <c r="C217" i="9"/>
  <c r="C217" i="18" s="1"/>
  <c r="D217" i="9"/>
  <c r="C218" i="9"/>
  <c r="C218" i="18" s="1"/>
  <c r="D218" i="9"/>
  <c r="C219" i="9"/>
  <c r="C219" i="18" s="1"/>
  <c r="D219" i="9"/>
  <c r="C220" i="9"/>
  <c r="C220" i="18" s="1"/>
  <c r="D220" i="9"/>
  <c r="C221" i="9"/>
  <c r="C221" i="18" s="1"/>
  <c r="D221" i="9"/>
  <c r="C222" i="9"/>
  <c r="C222" i="18" s="1"/>
  <c r="D222" i="9"/>
  <c r="C223" i="9"/>
  <c r="C223" i="18" s="1"/>
  <c r="D223" i="9"/>
  <c r="C224" i="9"/>
  <c r="C224" i="18" s="1"/>
  <c r="D224" i="9"/>
  <c r="C225" i="9"/>
  <c r="C225" i="18" s="1"/>
  <c r="D225" i="9"/>
  <c r="C226" i="9"/>
  <c r="C226" i="18" s="1"/>
  <c r="D226" i="9"/>
  <c r="C227" i="9"/>
  <c r="C227" i="18" s="1"/>
  <c r="D227" i="9"/>
  <c r="C228" i="9"/>
  <c r="C228" i="18" s="1"/>
  <c r="D228" i="9"/>
  <c r="C229" i="9"/>
  <c r="C229" i="18" s="1"/>
  <c r="D229" i="9"/>
  <c r="C230" i="9"/>
  <c r="C230" i="18" s="1"/>
  <c r="D230" i="9"/>
  <c r="C231" i="9"/>
  <c r="C231" i="18" s="1"/>
  <c r="D231" i="9"/>
  <c r="C232" i="9"/>
  <c r="C232" i="18" s="1"/>
  <c r="D232" i="9"/>
  <c r="C233" i="9"/>
  <c r="C233" i="18" s="1"/>
  <c r="D233" i="9"/>
  <c r="C234" i="9"/>
  <c r="C234" i="18" s="1"/>
  <c r="D234" i="9"/>
  <c r="C235" i="9"/>
  <c r="C235" i="18" s="1"/>
  <c r="D235" i="9"/>
  <c r="C236" i="9"/>
  <c r="C236" i="18" s="1"/>
  <c r="D236" i="9"/>
  <c r="C237" i="9"/>
  <c r="C237" i="18" s="1"/>
  <c r="D237" i="9"/>
  <c r="C238" i="9"/>
  <c r="C238" i="18" s="1"/>
  <c r="D238" i="9"/>
  <c r="C239" i="9"/>
  <c r="C239" i="18" s="1"/>
  <c r="D239" i="9"/>
  <c r="C240" i="9"/>
  <c r="C240" i="18" s="1"/>
  <c r="D240" i="9"/>
  <c r="C241" i="9"/>
  <c r="C241" i="18" s="1"/>
  <c r="D241" i="9"/>
  <c r="C242" i="9"/>
  <c r="C242" i="18" s="1"/>
  <c r="D242" i="9"/>
  <c r="C243" i="9"/>
  <c r="C243" i="18" s="1"/>
  <c r="D243" i="9"/>
  <c r="C244" i="9"/>
  <c r="C244" i="18" s="1"/>
  <c r="D244" i="9"/>
  <c r="C245" i="9"/>
  <c r="C245" i="18" s="1"/>
  <c r="D245" i="9"/>
  <c r="C246" i="9"/>
  <c r="C246" i="18" s="1"/>
  <c r="D246" i="9"/>
  <c r="C247" i="9"/>
  <c r="C247" i="18" s="1"/>
  <c r="D247" i="9"/>
  <c r="C248" i="9"/>
  <c r="C248" i="18" s="1"/>
  <c r="D248" i="9"/>
  <c r="C249" i="9"/>
  <c r="C249" i="18" s="1"/>
  <c r="D249" i="9"/>
  <c r="C250" i="9"/>
  <c r="C250" i="18" s="1"/>
  <c r="D250" i="9"/>
  <c r="C251" i="9"/>
  <c r="C251" i="18" s="1"/>
  <c r="D251" i="9"/>
  <c r="C252" i="9"/>
  <c r="C252" i="18" s="1"/>
  <c r="D252" i="9"/>
  <c r="C253" i="9"/>
  <c r="C253" i="18" s="1"/>
  <c r="D253" i="9"/>
  <c r="C254" i="9"/>
  <c r="C254" i="18" s="1"/>
  <c r="D254" i="9"/>
  <c r="C255" i="9"/>
  <c r="C255" i="18" s="1"/>
  <c r="D255" i="9"/>
  <c r="C256" i="9"/>
  <c r="C256" i="18" s="1"/>
  <c r="D256" i="9"/>
  <c r="C257" i="9"/>
  <c r="C257" i="18" s="1"/>
  <c r="D257" i="9"/>
  <c r="C258" i="9"/>
  <c r="C258" i="18" s="1"/>
  <c r="D258" i="9"/>
  <c r="C259" i="9"/>
  <c r="C259" i="18" s="1"/>
  <c r="D259" i="9"/>
  <c r="C260" i="9"/>
  <c r="C260" i="18" s="1"/>
  <c r="D260" i="9"/>
  <c r="C261" i="9"/>
  <c r="C261" i="18" s="1"/>
  <c r="D261" i="9"/>
  <c r="C262" i="9"/>
  <c r="C262" i="18" s="1"/>
  <c r="D262" i="9"/>
  <c r="C263" i="9"/>
  <c r="C263" i="18" s="1"/>
  <c r="D263" i="9"/>
  <c r="C264" i="9"/>
  <c r="C264" i="18" s="1"/>
  <c r="D264" i="9"/>
  <c r="C265" i="9"/>
  <c r="C265" i="18" s="1"/>
  <c r="D265" i="9"/>
  <c r="C266" i="9"/>
  <c r="C266" i="18" s="1"/>
  <c r="D266" i="9"/>
  <c r="C267" i="9"/>
  <c r="C267" i="18" s="1"/>
  <c r="D267" i="9"/>
  <c r="C268" i="9"/>
  <c r="C268" i="18" s="1"/>
  <c r="D268" i="9"/>
  <c r="C269" i="9"/>
  <c r="C269" i="18" s="1"/>
  <c r="D269" i="9"/>
  <c r="C270" i="9"/>
  <c r="C270" i="18" s="1"/>
  <c r="D270" i="9"/>
  <c r="C271" i="9"/>
  <c r="C271" i="18" s="1"/>
  <c r="D271" i="9"/>
  <c r="C272" i="9"/>
  <c r="C272" i="18" s="1"/>
  <c r="D272" i="9"/>
  <c r="C273" i="9"/>
  <c r="C273" i="18" s="1"/>
  <c r="D273" i="9"/>
  <c r="C274" i="9"/>
  <c r="C274" i="18" s="1"/>
  <c r="D274" i="9"/>
  <c r="C275" i="9"/>
  <c r="C275" i="18" s="1"/>
  <c r="D275" i="9"/>
  <c r="C276" i="9"/>
  <c r="C276" i="18" s="1"/>
  <c r="D276" i="9"/>
  <c r="C277" i="9"/>
  <c r="C277" i="18" s="1"/>
  <c r="D277" i="9"/>
  <c r="C278" i="9"/>
  <c r="C278" i="18" s="1"/>
  <c r="D278" i="9"/>
  <c r="C279" i="9"/>
  <c r="C279" i="18" s="1"/>
  <c r="D279" i="9"/>
  <c r="C280" i="9"/>
  <c r="C280" i="18" s="1"/>
  <c r="D280" i="9"/>
  <c r="C281" i="9"/>
  <c r="C281" i="18" s="1"/>
  <c r="D281" i="9"/>
  <c r="C282" i="9"/>
  <c r="C282" i="18" s="1"/>
  <c r="D282" i="9"/>
  <c r="C283" i="9"/>
  <c r="C283" i="18" s="1"/>
  <c r="D283" i="9"/>
  <c r="C284" i="9"/>
  <c r="C284" i="18" s="1"/>
  <c r="D284" i="9"/>
  <c r="C285" i="9"/>
  <c r="C285" i="18" s="1"/>
  <c r="D285" i="9"/>
  <c r="C286" i="9"/>
  <c r="C286" i="18" s="1"/>
  <c r="D286" i="9"/>
  <c r="C287" i="9"/>
  <c r="C287" i="18" s="1"/>
  <c r="D287" i="9"/>
  <c r="C288" i="9"/>
  <c r="C288" i="18" s="1"/>
  <c r="D288" i="9"/>
  <c r="C289" i="9"/>
  <c r="C289" i="18" s="1"/>
  <c r="D289" i="9"/>
  <c r="C290" i="9"/>
  <c r="C290" i="18" s="1"/>
  <c r="D290" i="9"/>
  <c r="C291" i="9"/>
  <c r="C291" i="18" s="1"/>
  <c r="D291" i="9"/>
  <c r="C292" i="9"/>
  <c r="C292" i="18" s="1"/>
  <c r="D292" i="9"/>
  <c r="C293" i="9"/>
  <c r="C293" i="18" s="1"/>
  <c r="D293" i="9"/>
  <c r="C294" i="9"/>
  <c r="C294" i="18" s="1"/>
  <c r="D294" i="9"/>
  <c r="C295" i="9"/>
  <c r="C295" i="18" s="1"/>
  <c r="D295" i="9"/>
  <c r="C296" i="9"/>
  <c r="C296" i="18" s="1"/>
  <c r="D296" i="9"/>
  <c r="C297" i="9"/>
  <c r="C297" i="18" s="1"/>
  <c r="D297" i="9"/>
  <c r="C298" i="9"/>
  <c r="C298" i="18" s="1"/>
  <c r="D298" i="9"/>
  <c r="C299" i="9"/>
  <c r="C299" i="18" s="1"/>
  <c r="D299" i="9"/>
  <c r="C300" i="9"/>
  <c r="C300" i="18" s="1"/>
  <c r="D300" i="9"/>
  <c r="C301" i="9"/>
  <c r="C301" i="18" s="1"/>
  <c r="D301" i="9"/>
  <c r="C302" i="9"/>
  <c r="C302" i="18" s="1"/>
  <c r="D302" i="9"/>
  <c r="C303" i="9"/>
  <c r="C303" i="18" s="1"/>
  <c r="D303" i="9"/>
  <c r="C304" i="9"/>
  <c r="C304" i="18" s="1"/>
  <c r="D304" i="9"/>
  <c r="C305" i="9"/>
  <c r="C305" i="18" s="1"/>
  <c r="D305" i="9"/>
  <c r="C306" i="9"/>
  <c r="C306" i="18" s="1"/>
  <c r="D306" i="9"/>
  <c r="C307" i="9"/>
  <c r="C307" i="18" s="1"/>
  <c r="D307" i="9"/>
  <c r="C308" i="9"/>
  <c r="C308" i="18" s="1"/>
  <c r="D308" i="9"/>
  <c r="C309" i="9"/>
  <c r="C309" i="18" s="1"/>
  <c r="D309" i="9"/>
  <c r="C310" i="9"/>
  <c r="C310" i="18" s="1"/>
  <c r="D310" i="9"/>
  <c r="C311" i="9"/>
  <c r="C311" i="18" s="1"/>
  <c r="D311" i="9"/>
  <c r="C312" i="9"/>
  <c r="C312" i="18" s="1"/>
  <c r="D312" i="9"/>
  <c r="C313" i="9"/>
  <c r="C313" i="18" s="1"/>
  <c r="D313" i="9"/>
  <c r="C314" i="9"/>
  <c r="C314" i="18" s="1"/>
  <c r="D314" i="9"/>
  <c r="C315" i="9"/>
  <c r="C315" i="18" s="1"/>
  <c r="D315" i="9"/>
  <c r="C316" i="9"/>
  <c r="C316" i="18" s="1"/>
  <c r="D316" i="9"/>
  <c r="C317" i="9"/>
  <c r="C317" i="18" s="1"/>
  <c r="D317" i="9"/>
  <c r="C318" i="9"/>
  <c r="C318" i="18" s="1"/>
  <c r="D318" i="9"/>
  <c r="C319" i="9"/>
  <c r="C319" i="18" s="1"/>
  <c r="D319" i="9"/>
  <c r="C320" i="9"/>
  <c r="C320" i="18" s="1"/>
  <c r="D320" i="9"/>
  <c r="C321" i="9"/>
  <c r="C321" i="18" s="1"/>
  <c r="D321" i="9"/>
  <c r="C322" i="9"/>
  <c r="C322" i="18" s="1"/>
  <c r="D322" i="9"/>
  <c r="C323" i="9"/>
  <c r="C323" i="18" s="1"/>
  <c r="D323" i="9"/>
  <c r="C324" i="9"/>
  <c r="C324" i="18" s="1"/>
  <c r="D324" i="9"/>
  <c r="C325" i="9"/>
  <c r="C325" i="18" s="1"/>
  <c r="D325" i="9"/>
  <c r="C326" i="9"/>
  <c r="C326" i="18" s="1"/>
  <c r="D326" i="9"/>
  <c r="C327" i="9"/>
  <c r="C327" i="18" s="1"/>
  <c r="D327" i="9"/>
  <c r="C328" i="9"/>
  <c r="C328" i="18" s="1"/>
  <c r="D328" i="9"/>
  <c r="C329" i="9"/>
  <c r="C329" i="18" s="1"/>
  <c r="D329" i="9"/>
  <c r="C330" i="9"/>
  <c r="C330" i="18" s="1"/>
  <c r="D330" i="9"/>
  <c r="C331" i="9"/>
  <c r="C331" i="18" s="1"/>
  <c r="D331" i="9"/>
  <c r="C332" i="9"/>
  <c r="C332" i="18" s="1"/>
  <c r="D332" i="9"/>
  <c r="C333" i="9"/>
  <c r="C333" i="18" s="1"/>
  <c r="D333" i="9"/>
  <c r="C334" i="9"/>
  <c r="C334" i="18" s="1"/>
  <c r="D334" i="9"/>
  <c r="C335" i="9"/>
  <c r="C335" i="18" s="1"/>
  <c r="D335" i="9"/>
  <c r="C336" i="9"/>
  <c r="C336" i="18" s="1"/>
  <c r="D336" i="9"/>
  <c r="C337" i="9"/>
  <c r="C337" i="18" s="1"/>
  <c r="D337" i="9"/>
  <c r="C338" i="9"/>
  <c r="C338" i="18" s="1"/>
  <c r="D338" i="9"/>
  <c r="C339" i="9"/>
  <c r="C339" i="18" s="1"/>
  <c r="D339" i="9"/>
  <c r="C340" i="9"/>
  <c r="C340" i="18" s="1"/>
  <c r="D340" i="9"/>
  <c r="C341" i="9"/>
  <c r="C341" i="18" s="1"/>
  <c r="D341" i="9"/>
  <c r="C342" i="9"/>
  <c r="C342" i="18" s="1"/>
  <c r="D342" i="9"/>
  <c r="C343" i="9"/>
  <c r="C343" i="18" s="1"/>
  <c r="D343" i="9"/>
  <c r="C344" i="9"/>
  <c r="C344" i="18" s="1"/>
  <c r="D344" i="9"/>
  <c r="C345" i="9"/>
  <c r="C345" i="18" s="1"/>
  <c r="D345" i="9"/>
  <c r="C346" i="9"/>
  <c r="C346" i="18" s="1"/>
  <c r="D346" i="9"/>
  <c r="C347" i="9"/>
  <c r="C347" i="18" s="1"/>
  <c r="D347" i="9"/>
  <c r="C348" i="9"/>
  <c r="C348" i="18" s="1"/>
  <c r="D348" i="9"/>
  <c r="C349" i="9"/>
  <c r="C349" i="18" s="1"/>
  <c r="D349" i="9"/>
  <c r="C350" i="9"/>
  <c r="C350" i="18" s="1"/>
  <c r="D350" i="9"/>
  <c r="C351" i="9"/>
  <c r="C351" i="18" s="1"/>
  <c r="D351" i="9"/>
  <c r="C352" i="9"/>
  <c r="C352" i="18" s="1"/>
  <c r="D352" i="9"/>
  <c r="C353" i="9"/>
  <c r="C353" i="18" s="1"/>
  <c r="D353" i="9"/>
  <c r="C354" i="9"/>
  <c r="C354" i="18" s="1"/>
  <c r="D354" i="9"/>
  <c r="C355" i="9"/>
  <c r="C355" i="18" s="1"/>
  <c r="D355" i="9"/>
  <c r="C356" i="9"/>
  <c r="C356" i="18" s="1"/>
  <c r="D356" i="9"/>
  <c r="C357" i="9"/>
  <c r="C357" i="18" s="1"/>
  <c r="D357" i="9"/>
  <c r="C358" i="9"/>
  <c r="C358" i="18" s="1"/>
  <c r="D358" i="9"/>
  <c r="C359" i="9"/>
  <c r="C359" i="18" s="1"/>
  <c r="D359" i="9"/>
  <c r="C360" i="9"/>
  <c r="C360" i="18" s="1"/>
  <c r="D360" i="9"/>
  <c r="C361" i="9"/>
  <c r="C361" i="18" s="1"/>
  <c r="D361" i="9"/>
  <c r="C362" i="9"/>
  <c r="C362" i="18" s="1"/>
  <c r="D362" i="9"/>
  <c r="C363" i="9"/>
  <c r="C363" i="18" s="1"/>
  <c r="D363" i="9"/>
  <c r="C364" i="9"/>
  <c r="C364" i="18" s="1"/>
  <c r="D364" i="9"/>
  <c r="C365" i="9"/>
  <c r="C365" i="18" s="1"/>
  <c r="D365" i="9"/>
  <c r="C366" i="9"/>
  <c r="C366" i="18" s="1"/>
  <c r="D366" i="9"/>
  <c r="C367" i="9"/>
  <c r="C367" i="18" s="1"/>
  <c r="D367" i="9"/>
  <c r="C368" i="9"/>
  <c r="C368" i="18" s="1"/>
  <c r="D368" i="9"/>
  <c r="C369" i="9"/>
  <c r="C369" i="18" s="1"/>
  <c r="D369" i="9"/>
  <c r="C370" i="9"/>
  <c r="C370" i="18" s="1"/>
  <c r="D370" i="9"/>
  <c r="C371" i="9"/>
  <c r="C371" i="18" s="1"/>
  <c r="D371" i="9"/>
  <c r="C372" i="9"/>
  <c r="C372" i="18" s="1"/>
  <c r="D372" i="9"/>
  <c r="C373" i="9"/>
  <c r="C373" i="18" s="1"/>
  <c r="D373" i="9"/>
  <c r="C374" i="9"/>
  <c r="C374" i="18" s="1"/>
  <c r="D374" i="9"/>
  <c r="C375" i="9"/>
  <c r="C375" i="18" s="1"/>
  <c r="D375" i="9"/>
  <c r="C376" i="9"/>
  <c r="C376" i="18" s="1"/>
  <c r="D376" i="9"/>
  <c r="C377" i="9"/>
  <c r="C377" i="18" s="1"/>
  <c r="D377" i="9"/>
  <c r="C378" i="9"/>
  <c r="C378" i="18" s="1"/>
  <c r="D378" i="9"/>
  <c r="C379" i="9"/>
  <c r="C379" i="18" s="1"/>
  <c r="D379" i="9"/>
  <c r="C380" i="9"/>
  <c r="C380" i="18" s="1"/>
  <c r="D380" i="9"/>
  <c r="C381" i="9"/>
  <c r="C381" i="18" s="1"/>
  <c r="D381" i="9"/>
  <c r="C382" i="9"/>
  <c r="C382" i="18" s="1"/>
  <c r="D382" i="9"/>
  <c r="C383" i="9"/>
  <c r="C383" i="18" s="1"/>
  <c r="D383" i="9"/>
  <c r="C384" i="9"/>
  <c r="C384" i="18" s="1"/>
  <c r="D384" i="9"/>
  <c r="C385" i="9"/>
  <c r="C385" i="18" s="1"/>
  <c r="D385" i="9"/>
  <c r="C386" i="9"/>
  <c r="C386" i="18" s="1"/>
  <c r="D386" i="9"/>
  <c r="C387" i="9"/>
  <c r="C387" i="18" s="1"/>
  <c r="D387" i="9"/>
  <c r="C388" i="9"/>
  <c r="C388" i="18" s="1"/>
  <c r="D388" i="9"/>
  <c r="C389" i="9"/>
  <c r="C389" i="18" s="1"/>
  <c r="D389" i="9"/>
  <c r="C390" i="9"/>
  <c r="C390" i="18" s="1"/>
  <c r="D390" i="9"/>
  <c r="C391" i="9"/>
  <c r="C391" i="18" s="1"/>
  <c r="D391" i="9"/>
  <c r="C392" i="9"/>
  <c r="C392" i="18" s="1"/>
  <c r="D392" i="9"/>
  <c r="C393" i="9"/>
  <c r="C393" i="18" s="1"/>
  <c r="D393" i="9"/>
  <c r="C394" i="9"/>
  <c r="C394" i="18" s="1"/>
  <c r="D394" i="9"/>
  <c r="C395" i="9"/>
  <c r="C395" i="18" s="1"/>
  <c r="D395" i="9"/>
  <c r="C396" i="9"/>
  <c r="C396" i="18" s="1"/>
  <c r="D396" i="9"/>
  <c r="C397" i="9"/>
  <c r="C397" i="18" s="1"/>
  <c r="D397" i="9"/>
  <c r="C398" i="9"/>
  <c r="C398" i="18" s="1"/>
  <c r="D398" i="9"/>
  <c r="C399" i="9"/>
  <c r="C399" i="18" s="1"/>
  <c r="D399" i="9"/>
  <c r="C400" i="9"/>
  <c r="C400" i="18" s="1"/>
  <c r="D400" i="9"/>
  <c r="C401" i="9"/>
  <c r="C401" i="18" s="1"/>
  <c r="D401" i="9"/>
  <c r="C402" i="9"/>
  <c r="C402" i="18" s="1"/>
  <c r="D402" i="9"/>
  <c r="C403" i="9"/>
  <c r="C403" i="18" s="1"/>
  <c r="D403" i="9"/>
  <c r="C404" i="9"/>
  <c r="C404" i="18" s="1"/>
  <c r="D404" i="9"/>
  <c r="C405" i="9"/>
  <c r="C405" i="18" s="1"/>
  <c r="D405" i="9"/>
  <c r="C406" i="9"/>
  <c r="C406" i="18" s="1"/>
  <c r="D406" i="9"/>
  <c r="C407" i="9"/>
  <c r="C407" i="18" s="1"/>
  <c r="D407" i="9"/>
  <c r="C408" i="9"/>
  <c r="C408" i="18" s="1"/>
  <c r="D408" i="9"/>
  <c r="C409" i="9"/>
  <c r="C409" i="18" s="1"/>
  <c r="D409" i="9"/>
  <c r="C410" i="9"/>
  <c r="C410" i="18" s="1"/>
  <c r="D410" i="9"/>
  <c r="C411" i="9"/>
  <c r="C411" i="18" s="1"/>
  <c r="D411" i="9"/>
  <c r="C412" i="9"/>
  <c r="C412" i="18" s="1"/>
  <c r="D412" i="9"/>
  <c r="C413" i="9"/>
  <c r="C413" i="18" s="1"/>
  <c r="D413" i="9"/>
  <c r="C414" i="9"/>
  <c r="C414" i="18" s="1"/>
  <c r="D414" i="9"/>
  <c r="C415" i="9"/>
  <c r="C415" i="18" s="1"/>
  <c r="D415" i="9"/>
  <c r="C416" i="9"/>
  <c r="C416" i="18" s="1"/>
  <c r="D416" i="9"/>
  <c r="C417" i="9"/>
  <c r="C417" i="18" s="1"/>
  <c r="D417" i="9"/>
  <c r="C418" i="9"/>
  <c r="C418" i="18" s="1"/>
  <c r="D418" i="9"/>
  <c r="C419" i="9"/>
  <c r="C419" i="18" s="1"/>
  <c r="D419" i="9"/>
  <c r="C420" i="9"/>
  <c r="C420" i="18" s="1"/>
  <c r="D420" i="9"/>
  <c r="C421" i="9"/>
  <c r="C421" i="18" s="1"/>
  <c r="D421" i="9"/>
  <c r="C422" i="9"/>
  <c r="C422" i="18" s="1"/>
  <c r="D422" i="9"/>
  <c r="C423" i="9"/>
  <c r="C423" i="18" s="1"/>
  <c r="D423" i="9"/>
  <c r="C424" i="9"/>
  <c r="C424" i="18" s="1"/>
  <c r="D424" i="9"/>
  <c r="C425" i="9"/>
  <c r="C425" i="18" s="1"/>
  <c r="D425" i="9"/>
  <c r="C426" i="9"/>
  <c r="C426" i="18" s="1"/>
  <c r="D426" i="9"/>
  <c r="C427" i="9"/>
  <c r="C427" i="18" s="1"/>
  <c r="D427" i="9"/>
  <c r="C428" i="9"/>
  <c r="C428" i="18" s="1"/>
  <c r="D428" i="9"/>
  <c r="C429" i="9"/>
  <c r="C429" i="18" s="1"/>
  <c r="D429" i="9"/>
  <c r="C430" i="9"/>
  <c r="C430" i="18" s="1"/>
  <c r="D430" i="9"/>
  <c r="C431" i="9"/>
  <c r="C431" i="18" s="1"/>
  <c r="D431" i="9"/>
  <c r="C432" i="9"/>
  <c r="C432" i="18" s="1"/>
  <c r="D432" i="9"/>
  <c r="C433" i="9"/>
  <c r="C433" i="18" s="1"/>
  <c r="D433" i="9"/>
  <c r="C434" i="9"/>
  <c r="C434" i="18" s="1"/>
  <c r="D434" i="9"/>
  <c r="C435" i="9"/>
  <c r="C435" i="18" s="1"/>
  <c r="D435" i="9"/>
  <c r="C436" i="9"/>
  <c r="C436" i="18" s="1"/>
  <c r="D436" i="9"/>
  <c r="C437" i="9"/>
  <c r="C437" i="18" s="1"/>
  <c r="D437" i="9"/>
  <c r="C438" i="9"/>
  <c r="C438" i="18" s="1"/>
  <c r="D438" i="9"/>
  <c r="C439" i="9"/>
  <c r="C439" i="18" s="1"/>
  <c r="D439" i="9"/>
  <c r="C440" i="9"/>
  <c r="C440" i="18" s="1"/>
  <c r="D440" i="9"/>
  <c r="C441" i="9"/>
  <c r="C441" i="18" s="1"/>
  <c r="D441" i="9"/>
  <c r="C442" i="9"/>
  <c r="C442" i="18" s="1"/>
  <c r="D442" i="9"/>
  <c r="C443" i="9"/>
  <c r="C443" i="18" s="1"/>
  <c r="D443" i="9"/>
  <c r="C444" i="9"/>
  <c r="C444" i="18" s="1"/>
  <c r="D444" i="9"/>
  <c r="C445" i="9"/>
  <c r="C445" i="18" s="1"/>
  <c r="D445" i="9"/>
  <c r="C446" i="9"/>
  <c r="C446" i="18" s="1"/>
  <c r="D446" i="9"/>
  <c r="C447" i="9"/>
  <c r="C447" i="18" s="1"/>
  <c r="D447" i="9"/>
  <c r="C448" i="9"/>
  <c r="C448" i="18" s="1"/>
  <c r="D448" i="9"/>
  <c r="C449" i="9"/>
  <c r="C449" i="18" s="1"/>
  <c r="D449" i="9"/>
  <c r="C450" i="9"/>
  <c r="C450" i="18" s="1"/>
  <c r="D450" i="9"/>
  <c r="C451" i="9"/>
  <c r="C451" i="18" s="1"/>
  <c r="D451" i="9"/>
  <c r="C452" i="9"/>
  <c r="C452" i="18" s="1"/>
  <c r="D452" i="9"/>
  <c r="C453" i="9"/>
  <c r="C453" i="18" s="1"/>
  <c r="D453" i="9"/>
  <c r="C454" i="9"/>
  <c r="C454" i="18" s="1"/>
  <c r="D454" i="9"/>
  <c r="C455" i="9"/>
  <c r="C455" i="18" s="1"/>
  <c r="D455" i="9"/>
  <c r="C456" i="9"/>
  <c r="C456" i="18" s="1"/>
  <c r="D456" i="9"/>
  <c r="C457" i="9"/>
  <c r="C457" i="18" s="1"/>
  <c r="D457" i="9"/>
  <c r="C458" i="9"/>
  <c r="C458" i="18" s="1"/>
  <c r="D458" i="9"/>
  <c r="C459" i="9"/>
  <c r="C459" i="18" s="1"/>
  <c r="D459" i="9"/>
  <c r="C460" i="9"/>
  <c r="C460" i="18" s="1"/>
  <c r="D460" i="9"/>
  <c r="C461" i="9"/>
  <c r="C461" i="18" s="1"/>
  <c r="D461" i="9"/>
  <c r="C462" i="9"/>
  <c r="C462" i="18" s="1"/>
  <c r="D462" i="9"/>
  <c r="C463" i="9"/>
  <c r="C463" i="18" s="1"/>
  <c r="D463" i="9"/>
  <c r="C464" i="9"/>
  <c r="C464" i="18" s="1"/>
  <c r="D464" i="9"/>
  <c r="C465" i="9"/>
  <c r="C465" i="18" s="1"/>
  <c r="D465" i="9"/>
  <c r="C466" i="9"/>
  <c r="C466" i="18" s="1"/>
  <c r="D466" i="9"/>
  <c r="C467" i="9"/>
  <c r="C467" i="18" s="1"/>
  <c r="D467" i="9"/>
  <c r="C468" i="9"/>
  <c r="C468" i="18" s="1"/>
  <c r="D468" i="9"/>
  <c r="C469" i="9"/>
  <c r="C469" i="18" s="1"/>
  <c r="D469" i="9"/>
  <c r="C470" i="9"/>
  <c r="C470" i="18" s="1"/>
  <c r="D470" i="9"/>
  <c r="C471" i="9"/>
  <c r="C471" i="18" s="1"/>
  <c r="D471" i="9"/>
  <c r="C472" i="9"/>
  <c r="C472" i="18" s="1"/>
  <c r="D472" i="9"/>
  <c r="C473" i="9"/>
  <c r="C473" i="18" s="1"/>
  <c r="D473" i="9"/>
  <c r="C474" i="9"/>
  <c r="C474" i="18" s="1"/>
  <c r="D474" i="9"/>
  <c r="C475" i="9"/>
  <c r="C475" i="18" s="1"/>
  <c r="D475" i="9"/>
  <c r="C476" i="9"/>
  <c r="C476" i="18" s="1"/>
  <c r="D476" i="9"/>
  <c r="C477" i="9"/>
  <c r="C477" i="18" s="1"/>
  <c r="D477" i="9"/>
  <c r="C478" i="9"/>
  <c r="C478" i="18" s="1"/>
  <c r="D478" i="9"/>
  <c r="C479" i="9"/>
  <c r="C479" i="18" s="1"/>
  <c r="D479" i="9"/>
  <c r="C480" i="9"/>
  <c r="C480" i="18" s="1"/>
  <c r="D480" i="9"/>
  <c r="C481" i="9"/>
  <c r="C481" i="18" s="1"/>
  <c r="D481" i="9"/>
  <c r="C482" i="9"/>
  <c r="C482" i="18" s="1"/>
  <c r="D482" i="9"/>
  <c r="C483" i="9"/>
  <c r="C483" i="18" s="1"/>
  <c r="D483" i="9"/>
  <c r="C484" i="9"/>
  <c r="C484" i="18" s="1"/>
  <c r="D484" i="9"/>
  <c r="C485" i="9"/>
  <c r="C485" i="18" s="1"/>
  <c r="D485" i="9"/>
  <c r="C486" i="9"/>
  <c r="C486" i="18" s="1"/>
  <c r="D486" i="9"/>
  <c r="C487" i="9"/>
  <c r="C487" i="18" s="1"/>
  <c r="D487" i="9"/>
  <c r="C488" i="9"/>
  <c r="C488" i="18" s="1"/>
  <c r="D488" i="9"/>
  <c r="C489" i="9"/>
  <c r="C489" i="18" s="1"/>
  <c r="D489" i="9"/>
  <c r="C490" i="9"/>
  <c r="C490" i="18" s="1"/>
  <c r="D490" i="9"/>
  <c r="C491" i="9"/>
  <c r="C491" i="18" s="1"/>
  <c r="D491" i="9"/>
  <c r="C492" i="9"/>
  <c r="C492" i="18" s="1"/>
  <c r="D492" i="9"/>
  <c r="C493" i="9"/>
  <c r="C493" i="18" s="1"/>
  <c r="D493" i="9"/>
  <c r="C494" i="9"/>
  <c r="C494" i="18" s="1"/>
  <c r="D494" i="9"/>
  <c r="C495" i="9"/>
  <c r="C495" i="18" s="1"/>
  <c r="D495" i="9"/>
  <c r="C496" i="9"/>
  <c r="C496" i="18" s="1"/>
  <c r="D496" i="9"/>
  <c r="C497" i="9"/>
  <c r="C497" i="18" s="1"/>
  <c r="D497" i="9"/>
  <c r="C498" i="9"/>
  <c r="C498" i="18" s="1"/>
  <c r="D498" i="9"/>
  <c r="C499" i="9"/>
  <c r="C499" i="18" s="1"/>
  <c r="D499" i="9"/>
  <c r="C500" i="9"/>
  <c r="C500" i="18" s="1"/>
  <c r="D500" i="9"/>
  <c r="C501" i="9"/>
  <c r="C501" i="18" s="1"/>
  <c r="D501" i="9"/>
  <c r="C502" i="9"/>
  <c r="C502" i="18" s="1"/>
  <c r="D502" i="9"/>
  <c r="C503" i="9"/>
  <c r="C503" i="18" s="1"/>
  <c r="D503" i="9"/>
  <c r="C504" i="9"/>
  <c r="C504" i="18" s="1"/>
  <c r="D504" i="9"/>
  <c r="C505" i="9"/>
  <c r="C505" i="18" s="1"/>
  <c r="D505" i="9"/>
  <c r="C506" i="9"/>
  <c r="C506" i="18" s="1"/>
  <c r="D506" i="9"/>
  <c r="C507" i="9"/>
  <c r="C507" i="18" s="1"/>
  <c r="D507" i="9"/>
  <c r="C508" i="9"/>
  <c r="C508" i="18" s="1"/>
  <c r="D508" i="9"/>
  <c r="C509" i="9"/>
  <c r="C509" i="18" s="1"/>
  <c r="D509" i="9"/>
  <c r="C510" i="9"/>
  <c r="C510" i="18" s="1"/>
  <c r="D510" i="9"/>
  <c r="C511" i="9"/>
  <c r="C511" i="18" s="1"/>
  <c r="D511" i="9"/>
  <c r="C512" i="9"/>
  <c r="C512" i="18" s="1"/>
  <c r="D512" i="9"/>
  <c r="C513" i="9"/>
  <c r="C513" i="18" s="1"/>
  <c r="D513" i="9"/>
  <c r="C514" i="9"/>
  <c r="C514" i="18" s="1"/>
  <c r="D514" i="9"/>
  <c r="C515" i="9"/>
  <c r="C515" i="18" s="1"/>
  <c r="D515" i="9"/>
  <c r="C516" i="9"/>
  <c r="C516" i="18" s="1"/>
  <c r="D516" i="9"/>
  <c r="C517" i="9"/>
  <c r="C517" i="18" s="1"/>
  <c r="D517" i="9"/>
  <c r="C518" i="9"/>
  <c r="C518" i="18" s="1"/>
  <c r="D518" i="9"/>
  <c r="C519" i="9"/>
  <c r="C519" i="18" s="1"/>
  <c r="D519" i="9"/>
  <c r="C520" i="9"/>
  <c r="C520" i="18" s="1"/>
  <c r="D520" i="9"/>
  <c r="C521" i="9"/>
  <c r="C521" i="18" s="1"/>
  <c r="D521" i="9"/>
  <c r="C522" i="9"/>
  <c r="C522" i="18" s="1"/>
  <c r="D522" i="9"/>
  <c r="C523" i="9"/>
  <c r="C523" i="18" s="1"/>
  <c r="D523" i="9"/>
  <c r="C524" i="9"/>
  <c r="C524" i="18" s="1"/>
  <c r="D524" i="9"/>
  <c r="C525" i="9"/>
  <c r="C525" i="18" s="1"/>
  <c r="D525" i="9"/>
  <c r="C526" i="9"/>
  <c r="C526" i="18" s="1"/>
  <c r="D526" i="9"/>
  <c r="C527" i="9"/>
  <c r="C527" i="18" s="1"/>
  <c r="D527" i="9"/>
  <c r="C528" i="9"/>
  <c r="C528" i="18" s="1"/>
  <c r="D528" i="9"/>
  <c r="C529" i="9"/>
  <c r="C529" i="18" s="1"/>
  <c r="D529" i="9"/>
  <c r="C530" i="9"/>
  <c r="C530" i="18" s="1"/>
  <c r="D530" i="9"/>
  <c r="C531" i="9"/>
  <c r="C531" i="18" s="1"/>
  <c r="D531" i="9"/>
  <c r="C532" i="9"/>
  <c r="C532" i="18" s="1"/>
  <c r="D532" i="9"/>
  <c r="C533" i="9"/>
  <c r="C533" i="18" s="1"/>
  <c r="D533" i="9"/>
  <c r="C534" i="9"/>
  <c r="C534" i="18" s="1"/>
  <c r="D534" i="9"/>
  <c r="C535" i="9"/>
  <c r="C535" i="18" s="1"/>
  <c r="D535" i="9"/>
  <c r="C536" i="9"/>
  <c r="C536" i="18" s="1"/>
  <c r="D536" i="9"/>
  <c r="C537" i="9"/>
  <c r="C537" i="18" s="1"/>
  <c r="D537" i="9"/>
  <c r="C538" i="9"/>
  <c r="C538" i="18" s="1"/>
  <c r="D538" i="9"/>
  <c r="C539" i="9"/>
  <c r="C539" i="18" s="1"/>
  <c r="D539" i="9"/>
  <c r="C540" i="9"/>
  <c r="C540" i="18" s="1"/>
  <c r="D540" i="9"/>
  <c r="C541" i="9"/>
  <c r="C541" i="18" s="1"/>
  <c r="D541" i="9"/>
  <c r="C542" i="9"/>
  <c r="C542" i="18" s="1"/>
  <c r="D542" i="9"/>
  <c r="C543" i="9"/>
  <c r="C543" i="18" s="1"/>
  <c r="D543" i="9"/>
  <c r="C544" i="9"/>
  <c r="C544" i="18" s="1"/>
  <c r="D544" i="9"/>
  <c r="C545" i="9"/>
  <c r="C545" i="18" s="1"/>
  <c r="D545" i="9"/>
  <c r="C546" i="9"/>
  <c r="C546" i="18" s="1"/>
  <c r="D546" i="9"/>
  <c r="C547" i="9"/>
  <c r="C547" i="18" s="1"/>
  <c r="D547" i="9"/>
  <c r="C548" i="9"/>
  <c r="C548" i="18" s="1"/>
  <c r="D548" i="9"/>
  <c r="C549" i="9"/>
  <c r="C549" i="18" s="1"/>
  <c r="D549" i="9"/>
  <c r="C550" i="9"/>
  <c r="C550" i="18" s="1"/>
  <c r="D550" i="9"/>
  <c r="C551" i="9"/>
  <c r="C551" i="18" s="1"/>
  <c r="D551" i="9"/>
  <c r="C552" i="9"/>
  <c r="C552" i="18" s="1"/>
  <c r="D552" i="9"/>
  <c r="C553" i="9"/>
  <c r="C553" i="18" s="1"/>
  <c r="D553" i="9"/>
  <c r="C554" i="9"/>
  <c r="C554" i="18" s="1"/>
  <c r="D554" i="9"/>
  <c r="C555" i="9"/>
  <c r="C555" i="18" s="1"/>
  <c r="D555" i="9"/>
  <c r="C556" i="9"/>
  <c r="C556" i="18" s="1"/>
  <c r="D556" i="9"/>
  <c r="C557" i="9"/>
  <c r="C557" i="18" s="1"/>
  <c r="D557" i="9"/>
  <c r="C558" i="9"/>
  <c r="C558" i="18" s="1"/>
  <c r="D558" i="9"/>
  <c r="C559" i="9"/>
  <c r="C559" i="18" s="1"/>
  <c r="D559" i="9"/>
  <c r="C560" i="9"/>
  <c r="C560" i="18" s="1"/>
  <c r="D560" i="9"/>
  <c r="C561" i="9"/>
  <c r="C561" i="18" s="1"/>
  <c r="D561" i="9"/>
  <c r="C562" i="9"/>
  <c r="C562" i="18" s="1"/>
  <c r="D562" i="9"/>
  <c r="C563" i="9"/>
  <c r="C563" i="18" s="1"/>
  <c r="D563" i="9"/>
  <c r="C564" i="9"/>
  <c r="C564" i="18" s="1"/>
  <c r="D564" i="9"/>
  <c r="C565" i="9"/>
  <c r="C565" i="18" s="1"/>
  <c r="D565" i="9"/>
  <c r="C566" i="9"/>
  <c r="C566" i="18" s="1"/>
  <c r="D566" i="9"/>
  <c r="C567" i="9"/>
  <c r="C567" i="18" s="1"/>
  <c r="D567" i="9"/>
  <c r="C568" i="9"/>
  <c r="C568" i="18" s="1"/>
  <c r="D568" i="9"/>
  <c r="C569" i="9"/>
  <c r="C569" i="18" s="1"/>
  <c r="D569" i="9"/>
  <c r="C570" i="9"/>
  <c r="C570" i="18" s="1"/>
  <c r="D570" i="9"/>
  <c r="C571" i="9"/>
  <c r="C571" i="18" s="1"/>
  <c r="D571" i="9"/>
  <c r="C572" i="9"/>
  <c r="C572" i="18" s="1"/>
  <c r="D572" i="9"/>
  <c r="C573" i="9"/>
  <c r="C573" i="18" s="1"/>
  <c r="D573" i="9"/>
  <c r="C574" i="9"/>
  <c r="C574" i="18" s="1"/>
  <c r="D574" i="9"/>
  <c r="C575" i="9"/>
  <c r="C575" i="18" s="1"/>
  <c r="D575" i="9"/>
  <c r="C576" i="9"/>
  <c r="C576" i="18" s="1"/>
  <c r="D576" i="9"/>
  <c r="C577" i="9"/>
  <c r="C577" i="18" s="1"/>
  <c r="D577" i="9"/>
  <c r="C578" i="9"/>
  <c r="C578" i="18" s="1"/>
  <c r="D578" i="9"/>
  <c r="C579" i="9"/>
  <c r="C579" i="18" s="1"/>
  <c r="D579" i="9"/>
  <c r="C580" i="9"/>
  <c r="C580" i="18" s="1"/>
  <c r="D580" i="9"/>
  <c r="C581" i="9"/>
  <c r="C581" i="18" s="1"/>
  <c r="D581" i="9"/>
  <c r="C582" i="9"/>
  <c r="C582" i="18" s="1"/>
  <c r="D582" i="9"/>
  <c r="C583" i="9"/>
  <c r="C583" i="18" s="1"/>
  <c r="D583" i="9"/>
  <c r="C584" i="9"/>
  <c r="C584" i="18" s="1"/>
  <c r="D584" i="9"/>
  <c r="C585" i="9"/>
  <c r="C585" i="18" s="1"/>
  <c r="D585" i="9"/>
  <c r="C586" i="9"/>
  <c r="C586" i="18" s="1"/>
  <c r="D586" i="9"/>
  <c r="C587" i="9"/>
  <c r="C587" i="18" s="1"/>
  <c r="D587" i="9"/>
  <c r="C588" i="9"/>
  <c r="C588" i="18" s="1"/>
  <c r="D588" i="9"/>
  <c r="C589" i="9"/>
  <c r="C589" i="18" s="1"/>
  <c r="D589" i="9"/>
  <c r="C590" i="9"/>
  <c r="C590" i="18" s="1"/>
  <c r="D590" i="9"/>
  <c r="C591" i="9"/>
  <c r="C591" i="18" s="1"/>
  <c r="D591" i="9"/>
  <c r="C592" i="9"/>
  <c r="C592" i="18" s="1"/>
  <c r="D592" i="9"/>
  <c r="C593" i="9"/>
  <c r="C593" i="18" s="1"/>
  <c r="D593" i="9"/>
  <c r="C594" i="9"/>
  <c r="C594" i="18" s="1"/>
  <c r="D594" i="9"/>
  <c r="C595" i="9"/>
  <c r="C595" i="18" s="1"/>
  <c r="D595" i="9"/>
  <c r="C596" i="9"/>
  <c r="C596" i="18" s="1"/>
  <c r="D596" i="9"/>
  <c r="C597" i="9"/>
  <c r="C597" i="18" s="1"/>
  <c r="D597" i="9"/>
  <c r="C598" i="9"/>
  <c r="C598" i="18" s="1"/>
  <c r="D598" i="9"/>
  <c r="C599" i="9"/>
  <c r="C599" i="18" s="1"/>
  <c r="D599" i="9"/>
  <c r="C600" i="9"/>
  <c r="C600" i="18" s="1"/>
  <c r="D600" i="9"/>
  <c r="C601" i="9"/>
  <c r="C601" i="18" s="1"/>
  <c r="D601" i="9"/>
  <c r="C602" i="9"/>
  <c r="C602" i="18" s="1"/>
  <c r="D602" i="9"/>
  <c r="C603" i="9"/>
  <c r="C603" i="18" s="1"/>
  <c r="D603" i="9"/>
  <c r="C604" i="9"/>
  <c r="C604" i="18" s="1"/>
  <c r="D604" i="9"/>
  <c r="C605" i="9"/>
  <c r="C605" i="18" s="1"/>
  <c r="D605" i="9"/>
  <c r="C606" i="9"/>
  <c r="C606" i="18" s="1"/>
  <c r="D606" i="9"/>
  <c r="C607" i="9"/>
  <c r="C607" i="18" s="1"/>
  <c r="D607" i="9"/>
  <c r="C608" i="9"/>
  <c r="C608" i="18" s="1"/>
  <c r="D608" i="9"/>
  <c r="C609" i="9"/>
  <c r="C609" i="18" s="1"/>
  <c r="D609" i="9"/>
  <c r="C610" i="9"/>
  <c r="C610" i="18" s="1"/>
  <c r="D610" i="9"/>
  <c r="C611" i="9"/>
  <c r="C611" i="18" s="1"/>
  <c r="D611" i="9"/>
  <c r="C612" i="9"/>
  <c r="C612" i="18" s="1"/>
  <c r="D612" i="9"/>
  <c r="C613" i="9"/>
  <c r="C613" i="18" s="1"/>
  <c r="D613" i="9"/>
  <c r="C614" i="9"/>
  <c r="C614" i="18" s="1"/>
  <c r="D614" i="9"/>
  <c r="C615" i="9"/>
  <c r="C615" i="18" s="1"/>
  <c r="D615" i="9"/>
  <c r="C616" i="9"/>
  <c r="C616" i="18" s="1"/>
  <c r="D616" i="9"/>
  <c r="C617" i="9"/>
  <c r="C617" i="18" s="1"/>
  <c r="D617" i="9"/>
  <c r="C618" i="9"/>
  <c r="C618" i="18" s="1"/>
  <c r="D618" i="9"/>
  <c r="C619" i="9"/>
  <c r="C619" i="18" s="1"/>
  <c r="D619" i="9"/>
  <c r="C620" i="9"/>
  <c r="C620" i="18" s="1"/>
  <c r="D620" i="9"/>
  <c r="C621" i="9"/>
  <c r="C621" i="18" s="1"/>
  <c r="D621" i="9"/>
  <c r="C622" i="9"/>
  <c r="C622" i="18" s="1"/>
  <c r="D622" i="9"/>
  <c r="C623" i="9"/>
  <c r="C623" i="18" s="1"/>
  <c r="D623" i="9"/>
  <c r="C624" i="9"/>
  <c r="C624" i="18" s="1"/>
  <c r="D624" i="9"/>
  <c r="C625" i="9"/>
  <c r="C625" i="18" s="1"/>
  <c r="D625" i="9"/>
  <c r="C626" i="9"/>
  <c r="C626" i="18" s="1"/>
  <c r="D626" i="9"/>
  <c r="C627" i="9"/>
  <c r="C627" i="18" s="1"/>
  <c r="D627" i="9"/>
  <c r="C628" i="9"/>
  <c r="C628" i="18" s="1"/>
  <c r="D628" i="9"/>
  <c r="C629" i="9"/>
  <c r="C629" i="18" s="1"/>
  <c r="D629" i="9"/>
  <c r="C630" i="9"/>
  <c r="C630" i="18" s="1"/>
  <c r="D630" i="9"/>
  <c r="C631" i="9"/>
  <c r="C631" i="18" s="1"/>
  <c r="D631" i="9"/>
  <c r="C632" i="9"/>
  <c r="C632" i="18" s="1"/>
  <c r="D632" i="9"/>
  <c r="C633" i="9"/>
  <c r="C633" i="18" s="1"/>
  <c r="D633" i="9"/>
  <c r="C634" i="9"/>
  <c r="C634" i="18" s="1"/>
  <c r="D634" i="9"/>
  <c r="C635" i="9"/>
  <c r="C635" i="18" s="1"/>
  <c r="D635" i="9"/>
  <c r="C636" i="9"/>
  <c r="C636" i="18" s="1"/>
  <c r="D636" i="9"/>
  <c r="C637" i="9"/>
  <c r="C637" i="18" s="1"/>
  <c r="D637" i="9"/>
  <c r="C638" i="9"/>
  <c r="C638" i="18" s="1"/>
  <c r="D638" i="9"/>
  <c r="C639" i="9"/>
  <c r="C639" i="18" s="1"/>
  <c r="D639" i="9"/>
  <c r="C640" i="9"/>
  <c r="C640" i="18" s="1"/>
  <c r="D640" i="9"/>
  <c r="C641" i="9"/>
  <c r="C641" i="18" s="1"/>
  <c r="D641" i="9"/>
  <c r="C642" i="9"/>
  <c r="C642" i="18" s="1"/>
  <c r="D642" i="9"/>
  <c r="C643" i="9"/>
  <c r="C643" i="18" s="1"/>
  <c r="D643" i="9"/>
  <c r="C644" i="9"/>
  <c r="C644" i="18" s="1"/>
  <c r="D644" i="9"/>
  <c r="C645" i="9"/>
  <c r="C645" i="18" s="1"/>
  <c r="D645" i="9"/>
  <c r="C646" i="9"/>
  <c r="C646" i="18" s="1"/>
  <c r="D646" i="9"/>
  <c r="C647" i="9"/>
  <c r="C647" i="18" s="1"/>
  <c r="D647" i="9"/>
  <c r="C648" i="9"/>
  <c r="C648" i="18" s="1"/>
  <c r="D648" i="9"/>
  <c r="C649" i="9"/>
  <c r="C649" i="18" s="1"/>
  <c r="D649" i="9"/>
  <c r="C650" i="9"/>
  <c r="C650" i="18" s="1"/>
  <c r="D650" i="9"/>
  <c r="C651" i="9"/>
  <c r="C651" i="18" s="1"/>
  <c r="D651" i="9"/>
  <c r="C652" i="9"/>
  <c r="C652" i="18" s="1"/>
  <c r="D652" i="9"/>
  <c r="C653" i="9"/>
  <c r="C653" i="18" s="1"/>
  <c r="D653" i="9"/>
  <c r="C654" i="9"/>
  <c r="C654" i="18" s="1"/>
  <c r="D654" i="9"/>
  <c r="C655" i="9"/>
  <c r="C655" i="18" s="1"/>
  <c r="D655" i="9"/>
  <c r="C656" i="9"/>
  <c r="C656" i="18" s="1"/>
  <c r="D656" i="9"/>
  <c r="C657" i="9"/>
  <c r="C657" i="18" s="1"/>
  <c r="D657" i="9"/>
  <c r="C658" i="9"/>
  <c r="C658" i="18" s="1"/>
  <c r="D658" i="9"/>
  <c r="C659" i="9"/>
  <c r="C659" i="18" s="1"/>
  <c r="D659" i="9"/>
  <c r="C660" i="9"/>
  <c r="C660" i="18" s="1"/>
  <c r="D660" i="9"/>
  <c r="C661" i="9"/>
  <c r="C661" i="18" s="1"/>
  <c r="D661" i="9"/>
  <c r="C662" i="9"/>
  <c r="C662" i="18" s="1"/>
  <c r="D662" i="9"/>
  <c r="C663" i="9"/>
  <c r="C663" i="18" s="1"/>
  <c r="D663" i="9"/>
  <c r="C664" i="9"/>
  <c r="C664" i="18" s="1"/>
  <c r="D664" i="9"/>
  <c r="C665" i="9"/>
  <c r="C665" i="18" s="1"/>
  <c r="D665" i="9"/>
  <c r="C666" i="9"/>
  <c r="C666" i="18" s="1"/>
  <c r="D666" i="9"/>
  <c r="C667" i="9"/>
  <c r="C667" i="18" s="1"/>
  <c r="D667" i="9"/>
  <c r="C668" i="9"/>
  <c r="C668" i="18" s="1"/>
  <c r="D668" i="9"/>
  <c r="C669" i="9"/>
  <c r="C669" i="18" s="1"/>
  <c r="D669" i="9"/>
  <c r="C670" i="9"/>
  <c r="C670" i="18" s="1"/>
  <c r="D670" i="9"/>
  <c r="C671" i="9"/>
  <c r="C671" i="18" s="1"/>
  <c r="D671" i="9"/>
  <c r="C672" i="9"/>
  <c r="C672" i="18" s="1"/>
  <c r="D672" i="9"/>
  <c r="C673" i="9"/>
  <c r="C673" i="18" s="1"/>
  <c r="D673" i="9"/>
  <c r="C674" i="9"/>
  <c r="C674" i="18" s="1"/>
  <c r="D674" i="9"/>
  <c r="C675" i="9"/>
  <c r="C675" i="18" s="1"/>
  <c r="D675" i="9"/>
  <c r="C676" i="9"/>
  <c r="C676" i="18" s="1"/>
  <c r="D676" i="9"/>
  <c r="C677" i="9"/>
  <c r="C677" i="18" s="1"/>
  <c r="D677" i="9"/>
  <c r="C678" i="9"/>
  <c r="C678" i="18" s="1"/>
  <c r="D678" i="9"/>
  <c r="C679" i="9"/>
  <c r="C679" i="18" s="1"/>
  <c r="D679" i="9"/>
  <c r="C680" i="9"/>
  <c r="C680" i="18" s="1"/>
  <c r="D680" i="9"/>
  <c r="C681" i="9"/>
  <c r="C681" i="18" s="1"/>
  <c r="D681" i="9"/>
  <c r="C682" i="9"/>
  <c r="C682" i="18" s="1"/>
  <c r="D682" i="9"/>
  <c r="C683" i="9"/>
  <c r="C683" i="18" s="1"/>
  <c r="D683" i="9"/>
  <c r="C684" i="9"/>
  <c r="C684" i="18" s="1"/>
  <c r="D684" i="9"/>
  <c r="C685" i="9"/>
  <c r="C685" i="18" s="1"/>
  <c r="D685" i="9"/>
  <c r="C686" i="9"/>
  <c r="C686" i="18" s="1"/>
  <c r="D686" i="9"/>
  <c r="C687" i="9"/>
  <c r="C687" i="18" s="1"/>
  <c r="D687" i="9"/>
  <c r="C688" i="9"/>
  <c r="C688" i="18" s="1"/>
  <c r="D688" i="9"/>
  <c r="C689" i="9"/>
  <c r="C689" i="18" s="1"/>
  <c r="D689" i="9"/>
  <c r="C690" i="9"/>
  <c r="C690" i="18" s="1"/>
  <c r="D690" i="9"/>
  <c r="C691" i="9"/>
  <c r="C691" i="18" s="1"/>
  <c r="D691" i="9"/>
  <c r="C692" i="9"/>
  <c r="C692" i="18" s="1"/>
  <c r="D692" i="9"/>
  <c r="C693" i="9"/>
  <c r="C693" i="18" s="1"/>
  <c r="D693" i="9"/>
  <c r="C694" i="9"/>
  <c r="C694" i="18" s="1"/>
  <c r="D694" i="9"/>
  <c r="C695" i="9"/>
  <c r="C695" i="18" s="1"/>
  <c r="D695" i="9"/>
  <c r="C696" i="9"/>
  <c r="C696" i="18" s="1"/>
  <c r="D696" i="9"/>
  <c r="C697" i="9"/>
  <c r="C697" i="18" s="1"/>
  <c r="D697" i="9"/>
  <c r="C698" i="9"/>
  <c r="C698" i="18" s="1"/>
  <c r="D698" i="9"/>
  <c r="C699" i="9"/>
  <c r="C699" i="18" s="1"/>
  <c r="D699" i="9"/>
  <c r="C700" i="9"/>
  <c r="C700" i="18" s="1"/>
  <c r="D700" i="9"/>
  <c r="C701" i="9"/>
  <c r="C701" i="18" s="1"/>
  <c r="D701" i="9"/>
  <c r="C702" i="9"/>
  <c r="C702" i="18" s="1"/>
  <c r="D702" i="9"/>
  <c r="C703" i="9"/>
  <c r="C703" i="18" s="1"/>
  <c r="D703" i="9"/>
  <c r="C704" i="9"/>
  <c r="C704" i="18" s="1"/>
  <c r="D704" i="9"/>
  <c r="C705" i="9"/>
  <c r="C705" i="18" s="1"/>
  <c r="D705" i="9"/>
  <c r="C706" i="9"/>
  <c r="C706" i="18" s="1"/>
  <c r="D706" i="9"/>
  <c r="C707" i="9"/>
  <c r="C707" i="18" s="1"/>
  <c r="D707" i="9"/>
  <c r="C708" i="9"/>
  <c r="C708" i="18" s="1"/>
  <c r="D708" i="9"/>
  <c r="C709" i="9"/>
  <c r="C709" i="18" s="1"/>
  <c r="D709" i="9"/>
  <c r="C710" i="9"/>
  <c r="C710" i="18" s="1"/>
  <c r="D710" i="9"/>
  <c r="C711" i="9"/>
  <c r="C711" i="18" s="1"/>
  <c r="D711" i="9"/>
  <c r="C712" i="9"/>
  <c r="C712" i="18" s="1"/>
  <c r="D712" i="9"/>
  <c r="C713" i="9"/>
  <c r="C713" i="18" s="1"/>
  <c r="D713" i="9"/>
  <c r="C714" i="9"/>
  <c r="C714" i="18" s="1"/>
  <c r="D714" i="9"/>
  <c r="C715" i="9"/>
  <c r="C715" i="18" s="1"/>
  <c r="D715" i="9"/>
  <c r="C716" i="9"/>
  <c r="C716" i="18" s="1"/>
  <c r="D716" i="9"/>
  <c r="C717" i="9"/>
  <c r="C717" i="18" s="1"/>
  <c r="D717" i="9"/>
  <c r="C718" i="9"/>
  <c r="C718" i="18" s="1"/>
  <c r="D718" i="9"/>
  <c r="C719" i="9"/>
  <c r="C719" i="18" s="1"/>
  <c r="D719" i="9"/>
  <c r="C720" i="9"/>
  <c r="C720" i="18" s="1"/>
  <c r="D720" i="9"/>
  <c r="C721" i="9"/>
  <c r="C721" i="18" s="1"/>
  <c r="D721" i="9"/>
  <c r="C722" i="9"/>
  <c r="C722" i="18" s="1"/>
  <c r="D722" i="9"/>
  <c r="C723" i="9"/>
  <c r="C723" i="18" s="1"/>
  <c r="D723" i="9"/>
  <c r="C724" i="9"/>
  <c r="C724" i="18" s="1"/>
  <c r="D724" i="9"/>
  <c r="C725" i="9"/>
  <c r="C725" i="18" s="1"/>
  <c r="D725" i="9"/>
  <c r="C726" i="9"/>
  <c r="C726" i="18" s="1"/>
  <c r="D726" i="9"/>
  <c r="C727" i="9"/>
  <c r="C727" i="18" s="1"/>
  <c r="D727" i="9"/>
  <c r="C728" i="9"/>
  <c r="C728" i="18" s="1"/>
  <c r="D728" i="9"/>
  <c r="C729" i="9"/>
  <c r="C729" i="18" s="1"/>
  <c r="D729" i="9"/>
  <c r="C730" i="9"/>
  <c r="C730" i="18" s="1"/>
  <c r="D730" i="9"/>
  <c r="C731" i="9"/>
  <c r="C731" i="18" s="1"/>
  <c r="D731" i="9"/>
  <c r="C732" i="9"/>
  <c r="C732" i="18" s="1"/>
  <c r="D732" i="9"/>
  <c r="C733" i="9"/>
  <c r="C733" i="18" s="1"/>
  <c r="D733" i="9"/>
  <c r="C734" i="9"/>
  <c r="C734" i="18" s="1"/>
  <c r="D734" i="9"/>
  <c r="C735" i="9"/>
  <c r="C735" i="18" s="1"/>
  <c r="D735" i="9"/>
  <c r="C736" i="9"/>
  <c r="C736" i="18" s="1"/>
  <c r="D736" i="9"/>
  <c r="C737" i="9"/>
  <c r="C737" i="18" s="1"/>
  <c r="D737" i="9"/>
  <c r="C738" i="9"/>
  <c r="C738" i="18" s="1"/>
  <c r="D738" i="9"/>
  <c r="C739" i="9"/>
  <c r="C739" i="18" s="1"/>
  <c r="D739" i="9"/>
  <c r="C740" i="9"/>
  <c r="C740" i="18" s="1"/>
  <c r="D740" i="9"/>
  <c r="C741" i="9"/>
  <c r="C741" i="18" s="1"/>
  <c r="D741" i="9"/>
  <c r="C742" i="9"/>
  <c r="C742" i="18" s="1"/>
  <c r="D742" i="9"/>
  <c r="C743" i="9"/>
  <c r="C743" i="18" s="1"/>
  <c r="D743" i="9"/>
  <c r="C744" i="9"/>
  <c r="C744" i="18" s="1"/>
  <c r="D744" i="9"/>
  <c r="C745" i="9"/>
  <c r="C745" i="18" s="1"/>
  <c r="D745" i="9"/>
  <c r="C746" i="9"/>
  <c r="C746" i="18" s="1"/>
  <c r="D746" i="9"/>
  <c r="C747" i="9"/>
  <c r="C747" i="18" s="1"/>
  <c r="D747" i="9"/>
  <c r="C748" i="9"/>
  <c r="C748" i="18" s="1"/>
  <c r="D748" i="9"/>
  <c r="C749" i="9"/>
  <c r="C749" i="18" s="1"/>
  <c r="D749" i="9"/>
  <c r="C750" i="9"/>
  <c r="C750" i="18" s="1"/>
  <c r="D750" i="9"/>
  <c r="C751" i="9"/>
  <c r="C751" i="18" s="1"/>
  <c r="D751" i="9"/>
  <c r="C752" i="9"/>
  <c r="C752" i="18" s="1"/>
  <c r="D752" i="9"/>
  <c r="C753" i="9"/>
  <c r="C753" i="18" s="1"/>
  <c r="D753" i="9"/>
  <c r="C754" i="9"/>
  <c r="C754" i="18" s="1"/>
  <c r="D754" i="9"/>
  <c r="C755" i="9"/>
  <c r="C755" i="18" s="1"/>
  <c r="D755" i="9"/>
  <c r="C756" i="9"/>
  <c r="C756" i="18" s="1"/>
  <c r="D756" i="9"/>
  <c r="C757" i="9"/>
  <c r="C757" i="18" s="1"/>
  <c r="D757" i="9"/>
  <c r="C758" i="9"/>
  <c r="C758" i="18" s="1"/>
  <c r="D758" i="9"/>
  <c r="C759" i="9"/>
  <c r="C759" i="18" s="1"/>
  <c r="D759" i="9"/>
  <c r="C760" i="9"/>
  <c r="C760" i="18" s="1"/>
  <c r="D760" i="9"/>
  <c r="C761" i="9"/>
  <c r="C761" i="18" s="1"/>
  <c r="D761" i="9"/>
  <c r="C762" i="9"/>
  <c r="C762" i="18" s="1"/>
  <c r="D762" i="9"/>
  <c r="C763" i="9"/>
  <c r="C763" i="18" s="1"/>
  <c r="D763" i="9"/>
  <c r="C764" i="9"/>
  <c r="C764" i="18" s="1"/>
  <c r="D764" i="9"/>
  <c r="C765" i="9"/>
  <c r="C765" i="18" s="1"/>
  <c r="D765" i="9"/>
  <c r="C766" i="9"/>
  <c r="C766" i="18" s="1"/>
  <c r="D766" i="9"/>
  <c r="C767" i="9"/>
  <c r="C767" i="18" s="1"/>
  <c r="D767" i="9"/>
  <c r="C768" i="9"/>
  <c r="C768" i="18" s="1"/>
  <c r="D768" i="9"/>
  <c r="C769" i="9"/>
  <c r="C769" i="18" s="1"/>
  <c r="D769" i="9"/>
  <c r="C770" i="9"/>
  <c r="C770" i="18" s="1"/>
  <c r="D770" i="9"/>
  <c r="C771" i="9"/>
  <c r="C771" i="18" s="1"/>
  <c r="D771" i="9"/>
  <c r="C772" i="9"/>
  <c r="C772" i="18" s="1"/>
  <c r="D772" i="9"/>
  <c r="C773" i="9"/>
  <c r="C773" i="18" s="1"/>
  <c r="D773" i="9"/>
  <c r="C774" i="9"/>
  <c r="C774" i="18" s="1"/>
  <c r="D774" i="9"/>
  <c r="C775" i="9"/>
  <c r="C775" i="18" s="1"/>
  <c r="D775" i="9"/>
  <c r="C776" i="9"/>
  <c r="C776" i="18" s="1"/>
  <c r="D776" i="9"/>
  <c r="C777" i="9"/>
  <c r="C777" i="18" s="1"/>
  <c r="D777" i="9"/>
  <c r="C778" i="9"/>
  <c r="C778" i="18" s="1"/>
  <c r="D778" i="9"/>
  <c r="C779" i="9"/>
  <c r="C779" i="18" s="1"/>
  <c r="D779" i="9"/>
  <c r="C780" i="9"/>
  <c r="C780" i="18" s="1"/>
  <c r="D780" i="9"/>
  <c r="C781" i="9"/>
  <c r="C781" i="18" s="1"/>
  <c r="D781" i="9"/>
  <c r="C782" i="9"/>
  <c r="C782" i="18" s="1"/>
  <c r="D782" i="9"/>
  <c r="C783" i="9"/>
  <c r="C783" i="18" s="1"/>
  <c r="D783" i="9"/>
  <c r="C784" i="9"/>
  <c r="C784" i="18" s="1"/>
  <c r="D784" i="9"/>
  <c r="C785" i="9"/>
  <c r="C785" i="18" s="1"/>
  <c r="D785" i="9"/>
  <c r="C786" i="9"/>
  <c r="C786" i="18" s="1"/>
  <c r="D786" i="9"/>
  <c r="C787" i="9"/>
  <c r="C787" i="18" s="1"/>
  <c r="D787" i="9"/>
  <c r="C788" i="9"/>
  <c r="C788" i="18" s="1"/>
  <c r="D788" i="9"/>
  <c r="C789" i="9"/>
  <c r="C789" i="18" s="1"/>
  <c r="D789" i="9"/>
  <c r="C790" i="9"/>
  <c r="C790" i="18" s="1"/>
  <c r="D790" i="9"/>
  <c r="C791" i="9"/>
  <c r="C791" i="18" s="1"/>
  <c r="D791" i="9"/>
  <c r="C792" i="9"/>
  <c r="C792" i="18" s="1"/>
  <c r="D792" i="9"/>
  <c r="C793" i="9"/>
  <c r="C793" i="18" s="1"/>
  <c r="D793" i="9"/>
  <c r="C794" i="9"/>
  <c r="C794" i="18" s="1"/>
  <c r="D794" i="9"/>
  <c r="C795" i="9"/>
  <c r="C795" i="18" s="1"/>
  <c r="D795" i="9"/>
  <c r="C796" i="9"/>
  <c r="C796" i="18" s="1"/>
  <c r="D796" i="9"/>
  <c r="C797" i="9"/>
  <c r="C797" i="18" s="1"/>
  <c r="D797" i="9"/>
  <c r="C798" i="9"/>
  <c r="C798" i="18" s="1"/>
  <c r="D798" i="9"/>
  <c r="C799" i="9"/>
  <c r="C799" i="18" s="1"/>
  <c r="D799" i="9"/>
  <c r="C800" i="9"/>
  <c r="C800" i="18" s="1"/>
  <c r="D800" i="9"/>
  <c r="C801" i="9"/>
  <c r="C801" i="18" s="1"/>
  <c r="D801" i="9"/>
  <c r="C802" i="9"/>
  <c r="C802" i="18" s="1"/>
  <c r="D802" i="9"/>
  <c r="C803" i="9"/>
  <c r="C803" i="18" s="1"/>
  <c r="D803" i="9"/>
  <c r="C804" i="9"/>
  <c r="C804" i="18" s="1"/>
  <c r="D804" i="9"/>
  <c r="C805" i="9"/>
  <c r="C805" i="18" s="1"/>
  <c r="D805" i="9"/>
  <c r="C806" i="9"/>
  <c r="C806" i="18" s="1"/>
  <c r="D806" i="9"/>
  <c r="C807" i="9"/>
  <c r="C807" i="18" s="1"/>
  <c r="D807" i="9"/>
  <c r="C808" i="9"/>
  <c r="C808" i="18" s="1"/>
  <c r="D808" i="9"/>
  <c r="C809" i="9"/>
  <c r="C809" i="18" s="1"/>
  <c r="D809" i="9"/>
  <c r="C810" i="9"/>
  <c r="C810" i="18" s="1"/>
  <c r="D810" i="9"/>
  <c r="C811" i="9"/>
  <c r="C811" i="18" s="1"/>
  <c r="D811" i="9"/>
  <c r="C812" i="9"/>
  <c r="C812" i="18" s="1"/>
  <c r="D812" i="9"/>
  <c r="C813" i="9"/>
  <c r="C813" i="18" s="1"/>
  <c r="D813" i="9"/>
  <c r="C814" i="9"/>
  <c r="C814" i="18" s="1"/>
  <c r="D814" i="9"/>
  <c r="C815" i="9"/>
  <c r="C815" i="18" s="1"/>
  <c r="D815" i="9"/>
  <c r="C816" i="9"/>
  <c r="C816" i="18" s="1"/>
  <c r="D816" i="9"/>
  <c r="C817" i="9"/>
  <c r="C817" i="18" s="1"/>
  <c r="D817" i="9"/>
  <c r="C818" i="9"/>
  <c r="C818" i="18" s="1"/>
  <c r="D818" i="9"/>
  <c r="C819" i="9"/>
  <c r="C819" i="18" s="1"/>
  <c r="D819" i="9"/>
  <c r="C820" i="9"/>
  <c r="C820" i="18" s="1"/>
  <c r="D820" i="9"/>
  <c r="C821" i="9"/>
  <c r="C821" i="18" s="1"/>
  <c r="D821" i="9"/>
  <c r="C822" i="9"/>
  <c r="C822" i="18" s="1"/>
  <c r="D822" i="9"/>
  <c r="C823" i="9"/>
  <c r="C823" i="18" s="1"/>
  <c r="D823" i="9"/>
  <c r="C824" i="9"/>
  <c r="C824" i="18" s="1"/>
  <c r="D824" i="9"/>
  <c r="C825" i="9"/>
  <c r="C825" i="18" s="1"/>
  <c r="D825" i="9"/>
  <c r="C826" i="9"/>
  <c r="C826" i="18" s="1"/>
  <c r="D826" i="9"/>
  <c r="C827" i="9"/>
  <c r="C827" i="18" s="1"/>
  <c r="D827" i="9"/>
  <c r="C828" i="9"/>
  <c r="C828" i="18" s="1"/>
  <c r="D828" i="9"/>
  <c r="C829" i="9"/>
  <c r="C829" i="18" s="1"/>
  <c r="D829" i="9"/>
  <c r="C830" i="9"/>
  <c r="C830" i="18" s="1"/>
  <c r="D830" i="9"/>
  <c r="C831" i="9"/>
  <c r="C831" i="18" s="1"/>
  <c r="D831" i="9"/>
  <c r="C832" i="9"/>
  <c r="C832" i="18" s="1"/>
  <c r="D832" i="9"/>
  <c r="C833" i="9"/>
  <c r="C833" i="18" s="1"/>
  <c r="D833" i="9"/>
  <c r="C834" i="9"/>
  <c r="C834" i="18" s="1"/>
  <c r="D834" i="9"/>
  <c r="C835" i="9"/>
  <c r="C835" i="18" s="1"/>
  <c r="D835" i="9"/>
  <c r="C836" i="9"/>
  <c r="C836" i="18" s="1"/>
  <c r="D836" i="9"/>
  <c r="C837" i="9"/>
  <c r="C837" i="18" s="1"/>
  <c r="D837" i="9"/>
  <c r="C838" i="9"/>
  <c r="C838" i="18" s="1"/>
  <c r="D838" i="9"/>
  <c r="C839" i="9"/>
  <c r="C839" i="18" s="1"/>
  <c r="D839" i="9"/>
  <c r="C840" i="9"/>
  <c r="C840" i="18" s="1"/>
  <c r="D840" i="9"/>
  <c r="C841" i="9"/>
  <c r="C841" i="18" s="1"/>
  <c r="D841" i="9"/>
  <c r="C842" i="9"/>
  <c r="C842" i="18" s="1"/>
  <c r="D842" i="9"/>
  <c r="C843" i="9"/>
  <c r="C843" i="18" s="1"/>
  <c r="D843" i="9"/>
  <c r="C844" i="9"/>
  <c r="C844" i="18" s="1"/>
  <c r="D844" i="9"/>
  <c r="C845" i="9"/>
  <c r="C845" i="18" s="1"/>
  <c r="D845" i="9"/>
  <c r="C846" i="9"/>
  <c r="C846" i="18" s="1"/>
  <c r="D846" i="9"/>
  <c r="C847" i="9"/>
  <c r="C847" i="18" s="1"/>
  <c r="D847" i="9"/>
  <c r="C848" i="9"/>
  <c r="C848" i="18" s="1"/>
  <c r="D848" i="9"/>
  <c r="C849" i="9"/>
  <c r="C849" i="18" s="1"/>
  <c r="D849" i="9"/>
  <c r="C850" i="9"/>
  <c r="C850" i="18" s="1"/>
  <c r="D850" i="9"/>
  <c r="C851" i="9"/>
  <c r="C851" i="18" s="1"/>
  <c r="D851" i="9"/>
  <c r="C852" i="9"/>
  <c r="C852" i="18" s="1"/>
  <c r="D852" i="9"/>
  <c r="C853" i="9"/>
  <c r="C853" i="18" s="1"/>
  <c r="D853" i="9"/>
  <c r="C854" i="9"/>
  <c r="C854" i="18" s="1"/>
  <c r="D854" i="9"/>
  <c r="C855" i="9"/>
  <c r="C855" i="18" s="1"/>
  <c r="D855" i="9"/>
  <c r="C856" i="9"/>
  <c r="C856" i="18" s="1"/>
  <c r="D856" i="9"/>
  <c r="C857" i="9"/>
  <c r="C857" i="18" s="1"/>
  <c r="D857" i="9"/>
  <c r="C858" i="9"/>
  <c r="C858" i="18" s="1"/>
  <c r="D858" i="9"/>
  <c r="C859" i="9"/>
  <c r="C859" i="18" s="1"/>
  <c r="D859" i="9"/>
  <c r="C860" i="9"/>
  <c r="C860" i="18" s="1"/>
  <c r="D860" i="9"/>
  <c r="C861" i="9"/>
  <c r="C861" i="18" s="1"/>
  <c r="D861" i="9"/>
  <c r="C862" i="9"/>
  <c r="C862" i="18" s="1"/>
  <c r="D862" i="9"/>
  <c r="C863" i="9"/>
  <c r="C863" i="18" s="1"/>
  <c r="D863" i="9"/>
  <c r="C864" i="9"/>
  <c r="C864" i="18" s="1"/>
  <c r="D864" i="9"/>
  <c r="C865" i="9"/>
  <c r="C865" i="18" s="1"/>
  <c r="D865" i="9"/>
  <c r="C866" i="9"/>
  <c r="C866" i="18" s="1"/>
  <c r="D866" i="9"/>
  <c r="C867" i="9"/>
  <c r="C867" i="18" s="1"/>
  <c r="D867" i="9"/>
  <c r="C868" i="9"/>
  <c r="C868" i="18" s="1"/>
  <c r="D868" i="9"/>
  <c r="C869" i="9"/>
  <c r="C869" i="18" s="1"/>
  <c r="D869" i="9"/>
  <c r="C870" i="9"/>
  <c r="C870" i="18" s="1"/>
  <c r="D870" i="9"/>
  <c r="C871" i="9"/>
  <c r="C871" i="18" s="1"/>
  <c r="D871" i="9"/>
  <c r="C872" i="9"/>
  <c r="C872" i="18" s="1"/>
  <c r="D872" i="9"/>
  <c r="C873" i="9"/>
  <c r="C873" i="18" s="1"/>
  <c r="D873" i="9"/>
  <c r="C874" i="9"/>
  <c r="C874" i="18" s="1"/>
  <c r="D874" i="9"/>
  <c r="C875" i="9"/>
  <c r="C875" i="18" s="1"/>
  <c r="D875" i="9"/>
  <c r="C876" i="9"/>
  <c r="C876" i="18" s="1"/>
  <c r="D876" i="9"/>
  <c r="C877" i="9"/>
  <c r="C877" i="18" s="1"/>
  <c r="D877" i="9"/>
  <c r="C878" i="9"/>
  <c r="C878" i="18" s="1"/>
  <c r="D878" i="9"/>
  <c r="C879" i="9"/>
  <c r="C879" i="18" s="1"/>
  <c r="D879" i="9"/>
  <c r="C880" i="9"/>
  <c r="C880" i="18" s="1"/>
  <c r="D880" i="9"/>
  <c r="C881" i="9"/>
  <c r="C881" i="18" s="1"/>
  <c r="D881" i="9"/>
  <c r="C882" i="9"/>
  <c r="C882" i="18" s="1"/>
  <c r="D882" i="9"/>
  <c r="C883" i="9"/>
  <c r="C883" i="18" s="1"/>
  <c r="D883" i="9"/>
  <c r="C884" i="9"/>
  <c r="C884" i="18" s="1"/>
  <c r="D884" i="9"/>
  <c r="C885" i="9"/>
  <c r="C885" i="18" s="1"/>
  <c r="D885" i="9"/>
  <c r="C886" i="9"/>
  <c r="C886" i="18" s="1"/>
  <c r="D886" i="9"/>
  <c r="C887" i="9"/>
  <c r="C887" i="18" s="1"/>
  <c r="D887" i="9"/>
  <c r="C888" i="9"/>
  <c r="C888" i="18" s="1"/>
  <c r="D888" i="9"/>
  <c r="C889" i="9"/>
  <c r="C889" i="18" s="1"/>
  <c r="D889" i="9"/>
  <c r="C890" i="9"/>
  <c r="C890" i="18" s="1"/>
  <c r="D890" i="9"/>
  <c r="C891" i="9"/>
  <c r="C891" i="18" s="1"/>
  <c r="D891" i="9"/>
  <c r="C892" i="9"/>
  <c r="C892" i="18" s="1"/>
  <c r="D892" i="9"/>
  <c r="C893" i="9"/>
  <c r="C893" i="18" s="1"/>
  <c r="D893" i="9"/>
  <c r="C894" i="9"/>
  <c r="C894" i="18" s="1"/>
  <c r="D894" i="9"/>
  <c r="C895" i="9"/>
  <c r="C895" i="18" s="1"/>
  <c r="D895" i="9"/>
  <c r="C896" i="9"/>
  <c r="C896" i="18" s="1"/>
  <c r="D896" i="9"/>
  <c r="C897" i="9"/>
  <c r="C897" i="18" s="1"/>
  <c r="D897" i="9"/>
  <c r="C898" i="9"/>
  <c r="C898" i="18" s="1"/>
  <c r="D898" i="9"/>
  <c r="C899" i="9"/>
  <c r="C899" i="18" s="1"/>
  <c r="D899" i="9"/>
  <c r="C900" i="9"/>
  <c r="C900" i="18" s="1"/>
  <c r="D900" i="9"/>
  <c r="C901" i="9"/>
  <c r="C901" i="18" s="1"/>
  <c r="D901" i="9"/>
  <c r="C902" i="9"/>
  <c r="C902" i="18" s="1"/>
  <c r="D902" i="9"/>
  <c r="C903" i="9"/>
  <c r="C903" i="18" s="1"/>
  <c r="D903" i="9"/>
  <c r="C904" i="9"/>
  <c r="C904" i="18" s="1"/>
  <c r="D904" i="9"/>
  <c r="C905" i="9"/>
  <c r="C905" i="18" s="1"/>
  <c r="D905" i="9"/>
  <c r="C906" i="9"/>
  <c r="C906" i="18" s="1"/>
  <c r="D906" i="9"/>
  <c r="C907" i="9"/>
  <c r="C907" i="18" s="1"/>
  <c r="D907" i="9"/>
  <c r="C908" i="9"/>
  <c r="C908" i="18" s="1"/>
  <c r="D908" i="9"/>
  <c r="C909" i="9"/>
  <c r="C909" i="18" s="1"/>
  <c r="D909" i="9"/>
  <c r="C910" i="9"/>
  <c r="C910" i="18" s="1"/>
  <c r="D910" i="9"/>
  <c r="C911" i="9"/>
  <c r="C911" i="18" s="1"/>
  <c r="D911" i="9"/>
  <c r="C912" i="9"/>
  <c r="C912" i="18" s="1"/>
  <c r="D912" i="9"/>
  <c r="C913" i="9"/>
  <c r="C913" i="18" s="1"/>
  <c r="D913" i="9"/>
  <c r="C914" i="9"/>
  <c r="C914" i="18" s="1"/>
  <c r="D914" i="9"/>
  <c r="C915" i="9"/>
  <c r="C915" i="18" s="1"/>
  <c r="D915" i="9"/>
  <c r="C916" i="9"/>
  <c r="C916" i="18" s="1"/>
  <c r="D916" i="9"/>
  <c r="C917" i="9"/>
  <c r="C917" i="18" s="1"/>
  <c r="D917" i="9"/>
  <c r="C918" i="9"/>
  <c r="C918" i="18" s="1"/>
  <c r="D918" i="9"/>
  <c r="C919" i="9"/>
  <c r="C919" i="18" s="1"/>
  <c r="D919" i="9"/>
  <c r="C920" i="9"/>
  <c r="C920" i="18" s="1"/>
  <c r="D920" i="9"/>
  <c r="C921" i="9"/>
  <c r="C921" i="18" s="1"/>
  <c r="D921" i="9"/>
  <c r="C922" i="9"/>
  <c r="C922" i="18" s="1"/>
  <c r="D922" i="9"/>
  <c r="C923" i="9"/>
  <c r="C923" i="18" s="1"/>
  <c r="D923" i="9"/>
  <c r="C924" i="9"/>
  <c r="C924" i="18" s="1"/>
  <c r="D924" i="9"/>
  <c r="C925" i="9"/>
  <c r="C925" i="18" s="1"/>
  <c r="D925" i="9"/>
  <c r="C926" i="9"/>
  <c r="C926" i="18" s="1"/>
  <c r="D926" i="9"/>
  <c r="C927" i="9"/>
  <c r="C927" i="18" s="1"/>
  <c r="D927" i="9"/>
  <c r="C928" i="9"/>
  <c r="C928" i="18" s="1"/>
  <c r="D928" i="9"/>
  <c r="C929" i="9"/>
  <c r="C929" i="18" s="1"/>
  <c r="D929" i="9"/>
  <c r="C930" i="9"/>
  <c r="C930" i="18" s="1"/>
  <c r="D930" i="9"/>
  <c r="C931" i="9"/>
  <c r="C931" i="18" s="1"/>
  <c r="D931" i="9"/>
  <c r="C932" i="9"/>
  <c r="C932" i="18" s="1"/>
  <c r="D932" i="9"/>
  <c r="C933" i="9"/>
  <c r="C933" i="18" s="1"/>
  <c r="D933" i="9"/>
  <c r="C934" i="9"/>
  <c r="C934" i="18" s="1"/>
  <c r="D934" i="9"/>
  <c r="C935" i="9"/>
  <c r="C935" i="18" s="1"/>
  <c r="D935" i="9"/>
  <c r="C936" i="9"/>
  <c r="C936" i="18" s="1"/>
  <c r="D936" i="9"/>
  <c r="C937" i="9"/>
  <c r="C937" i="18" s="1"/>
  <c r="D937" i="9"/>
  <c r="C938" i="9"/>
  <c r="C938" i="18" s="1"/>
  <c r="D938" i="9"/>
  <c r="C939" i="9"/>
  <c r="C939" i="18" s="1"/>
  <c r="D939" i="9"/>
  <c r="C940" i="9"/>
  <c r="C940" i="18" s="1"/>
  <c r="D940" i="9"/>
  <c r="C941" i="9"/>
  <c r="C941" i="18" s="1"/>
  <c r="D941" i="9"/>
  <c r="C942" i="9"/>
  <c r="C942" i="18" s="1"/>
  <c r="D942" i="9"/>
  <c r="C943" i="9"/>
  <c r="C943" i="18" s="1"/>
  <c r="D943" i="9"/>
  <c r="C944" i="9"/>
  <c r="C944" i="18" s="1"/>
  <c r="D944" i="9"/>
  <c r="C945" i="9"/>
  <c r="C945" i="18" s="1"/>
  <c r="D945" i="9"/>
  <c r="C946" i="9"/>
  <c r="C946" i="18" s="1"/>
  <c r="D946" i="9"/>
  <c r="C947" i="9"/>
  <c r="C947" i="18" s="1"/>
  <c r="D947" i="9"/>
  <c r="C948" i="9"/>
  <c r="C948" i="18" s="1"/>
  <c r="D948" i="9"/>
  <c r="C949" i="9"/>
  <c r="C949" i="18" s="1"/>
  <c r="D949" i="9"/>
  <c r="C950" i="9"/>
  <c r="C950" i="18" s="1"/>
  <c r="D950" i="9"/>
  <c r="C951" i="9"/>
  <c r="C951" i="18" s="1"/>
  <c r="D951" i="9"/>
  <c r="C952" i="9"/>
  <c r="C952" i="18" s="1"/>
  <c r="D952" i="9"/>
  <c r="C953" i="9"/>
  <c r="C953" i="18" s="1"/>
  <c r="D953" i="9"/>
  <c r="C954" i="9"/>
  <c r="C954" i="18" s="1"/>
  <c r="D954" i="9"/>
  <c r="C955" i="9"/>
  <c r="C955" i="18" s="1"/>
  <c r="D955" i="9"/>
  <c r="C956" i="9"/>
  <c r="C956" i="18" s="1"/>
  <c r="D956" i="9"/>
  <c r="C957" i="9"/>
  <c r="C957" i="18" s="1"/>
  <c r="D957" i="9"/>
  <c r="C958" i="9"/>
  <c r="C958" i="18" s="1"/>
  <c r="D958" i="9"/>
  <c r="C959" i="9"/>
  <c r="C959" i="18" s="1"/>
  <c r="D959" i="9"/>
  <c r="C960" i="9"/>
  <c r="C960" i="18" s="1"/>
  <c r="D960" i="9"/>
  <c r="C961" i="9"/>
  <c r="C961" i="18" s="1"/>
  <c r="D961" i="9"/>
  <c r="C962" i="9"/>
  <c r="C962" i="18" s="1"/>
  <c r="D962" i="9"/>
  <c r="C963" i="9"/>
  <c r="C963" i="18" s="1"/>
  <c r="D963" i="9"/>
  <c r="C964" i="9"/>
  <c r="C964" i="18" s="1"/>
  <c r="D964" i="9"/>
  <c r="C965" i="9"/>
  <c r="C965" i="18" s="1"/>
  <c r="D965" i="9"/>
  <c r="C966" i="9"/>
  <c r="C966" i="18" s="1"/>
  <c r="D966" i="9"/>
  <c r="C967" i="9"/>
  <c r="C967" i="18" s="1"/>
  <c r="D967" i="9"/>
  <c r="C968" i="9"/>
  <c r="C968" i="18" s="1"/>
  <c r="D968" i="9"/>
  <c r="C969" i="9"/>
  <c r="C969" i="18" s="1"/>
  <c r="D969" i="9"/>
  <c r="C970" i="9"/>
  <c r="C970" i="18" s="1"/>
  <c r="D970" i="9"/>
  <c r="C971" i="9"/>
  <c r="C971" i="18" s="1"/>
  <c r="D971" i="9"/>
  <c r="C972" i="9"/>
  <c r="C972" i="18" s="1"/>
  <c r="D972" i="9"/>
  <c r="C973" i="9"/>
  <c r="C973" i="18" s="1"/>
  <c r="D973" i="9"/>
  <c r="C974" i="9"/>
  <c r="C974" i="18" s="1"/>
  <c r="D974" i="9"/>
  <c r="C975" i="9"/>
  <c r="C975" i="18" s="1"/>
  <c r="D975" i="9"/>
  <c r="C976" i="9"/>
  <c r="C976" i="18" s="1"/>
  <c r="D976" i="9"/>
  <c r="C977" i="9"/>
  <c r="C977" i="18" s="1"/>
  <c r="D977" i="9"/>
  <c r="C978" i="9"/>
  <c r="C978" i="18" s="1"/>
  <c r="D978" i="9"/>
  <c r="C979" i="9"/>
  <c r="C979" i="18" s="1"/>
  <c r="D979" i="9"/>
  <c r="C980" i="9"/>
  <c r="C980" i="18" s="1"/>
  <c r="D980" i="9"/>
  <c r="C981" i="9"/>
  <c r="C981" i="18" s="1"/>
  <c r="D981" i="9"/>
  <c r="C982" i="9"/>
  <c r="C982" i="18" s="1"/>
  <c r="D982" i="9"/>
  <c r="C983" i="9"/>
  <c r="C983" i="18" s="1"/>
  <c r="D983" i="9"/>
  <c r="C984" i="9"/>
  <c r="C984" i="18" s="1"/>
  <c r="D984" i="9"/>
  <c r="C985" i="9"/>
  <c r="C985" i="18" s="1"/>
  <c r="D985" i="9"/>
  <c r="C986" i="9"/>
  <c r="C986" i="18" s="1"/>
  <c r="D986" i="9"/>
  <c r="C987" i="9"/>
  <c r="C987" i="18" s="1"/>
  <c r="D987" i="9"/>
  <c r="C988" i="9"/>
  <c r="C988" i="18" s="1"/>
  <c r="D988" i="9"/>
  <c r="C989" i="9"/>
  <c r="C989" i="18" s="1"/>
  <c r="D989" i="9"/>
  <c r="C990" i="9"/>
  <c r="C990" i="18" s="1"/>
  <c r="D990" i="9"/>
  <c r="C991" i="9"/>
  <c r="C991" i="18" s="1"/>
  <c r="D991" i="9"/>
  <c r="C992" i="9"/>
  <c r="C992" i="18" s="1"/>
  <c r="D992" i="9"/>
  <c r="C993" i="9"/>
  <c r="C993" i="18" s="1"/>
  <c r="D993" i="9"/>
  <c r="C994" i="9"/>
  <c r="C994" i="18" s="1"/>
  <c r="D994" i="9"/>
  <c r="C995" i="9"/>
  <c r="C995" i="18" s="1"/>
  <c r="D995" i="9"/>
  <c r="C996" i="9"/>
  <c r="C996" i="18" s="1"/>
  <c r="D996" i="9"/>
  <c r="C997" i="9"/>
  <c r="C997" i="18" s="1"/>
  <c r="D997" i="9"/>
  <c r="C998" i="9"/>
  <c r="C998" i="18" s="1"/>
  <c r="D998" i="9"/>
  <c r="C999" i="9"/>
  <c r="C999" i="18" s="1"/>
  <c r="D999" i="9"/>
  <c r="C1000" i="9"/>
  <c r="D1000" i="9"/>
  <c r="C1001" i="9"/>
  <c r="D1001" i="9"/>
  <c r="C1002" i="9"/>
  <c r="D1002" i="9"/>
  <c r="D6" i="11"/>
  <c r="D7" i="11"/>
  <c r="D8" i="11"/>
  <c r="D9" i="11"/>
  <c r="J9" i="11"/>
  <c r="D10" i="11"/>
  <c r="D11" i="11"/>
  <c r="D6" i="17"/>
  <c r="F6" i="17"/>
  <c r="G6" i="17"/>
  <c r="H6" i="17"/>
  <c r="D7" i="17"/>
  <c r="F7" i="17"/>
  <c r="G7" i="17"/>
  <c r="H7" i="17"/>
  <c r="D8" i="17"/>
  <c r="F8" i="17"/>
  <c r="G8" i="17"/>
  <c r="H8" i="17"/>
  <c r="D9" i="17"/>
  <c r="F9" i="17"/>
  <c r="G9" i="17"/>
  <c r="H9" i="17"/>
  <c r="D10" i="17"/>
  <c r="F10" i="17"/>
  <c r="G10" i="17"/>
  <c r="H10" i="17"/>
  <c r="D11" i="17"/>
  <c r="F11" i="17"/>
  <c r="G11" i="17"/>
  <c r="H11" i="17"/>
  <c r="C14" i="17"/>
  <c r="D6" i="16"/>
  <c r="F6" i="16"/>
  <c r="G6" i="16"/>
  <c r="H6" i="16"/>
  <c r="D7" i="16"/>
  <c r="F7" i="16"/>
  <c r="G7" i="16"/>
  <c r="H7" i="16"/>
  <c r="D8" i="16"/>
  <c r="F8" i="16"/>
  <c r="G8" i="16"/>
  <c r="H8" i="16"/>
  <c r="D9" i="16"/>
  <c r="F9" i="16"/>
  <c r="G9" i="16"/>
  <c r="H9" i="16"/>
  <c r="D10" i="16"/>
  <c r="F10" i="16"/>
  <c r="G10" i="16"/>
  <c r="H10" i="16"/>
  <c r="D11" i="16"/>
  <c r="F11" i="16"/>
  <c r="G11" i="16"/>
  <c r="H11" i="16"/>
  <c r="C14" i="16"/>
  <c r="D6" i="15"/>
  <c r="F6" i="15"/>
  <c r="G6" i="15"/>
  <c r="H6" i="15"/>
  <c r="I6" i="15"/>
  <c r="D7" i="15"/>
  <c r="F7" i="15"/>
  <c r="G7" i="15"/>
  <c r="H7" i="15"/>
  <c r="I7" i="15"/>
  <c r="D8" i="15"/>
  <c r="F8" i="15"/>
  <c r="G8" i="15"/>
  <c r="H8" i="15"/>
  <c r="I8" i="15"/>
  <c r="D9" i="15"/>
  <c r="F9" i="15"/>
  <c r="G9" i="15"/>
  <c r="H9" i="15"/>
  <c r="I9" i="15"/>
  <c r="D10" i="15"/>
  <c r="F10" i="15"/>
  <c r="G10" i="15"/>
  <c r="H10" i="15"/>
  <c r="I10" i="15"/>
  <c r="D11" i="15"/>
  <c r="F11" i="15"/>
  <c r="G11" i="15"/>
  <c r="H11" i="15"/>
  <c r="I11" i="15"/>
  <c r="C14" i="15"/>
  <c r="D6" i="14"/>
  <c r="F6" i="14"/>
  <c r="G6" i="14"/>
  <c r="H6" i="14"/>
  <c r="I6" i="14"/>
  <c r="D7" i="14"/>
  <c r="F7" i="14"/>
  <c r="G7" i="14"/>
  <c r="H7" i="14"/>
  <c r="I7" i="14"/>
  <c r="D8" i="14"/>
  <c r="F8" i="14"/>
  <c r="G8" i="14"/>
  <c r="H8" i="14"/>
  <c r="I8" i="14"/>
  <c r="D9" i="14"/>
  <c r="F9" i="14"/>
  <c r="G9" i="14"/>
  <c r="H9" i="14"/>
  <c r="I9" i="14"/>
  <c r="D10" i="14"/>
  <c r="F10" i="14"/>
  <c r="G10" i="14"/>
  <c r="H10" i="14"/>
  <c r="I10" i="14"/>
  <c r="D11" i="14"/>
  <c r="F11" i="14"/>
  <c r="G11" i="14"/>
  <c r="H11" i="14"/>
  <c r="I11" i="14"/>
  <c r="C14" i="14"/>
  <c r="F2" i="5" s="1"/>
  <c r="D6" i="13"/>
  <c r="F6" i="13"/>
  <c r="G6" i="13"/>
  <c r="H6" i="13"/>
  <c r="I6" i="13"/>
  <c r="D7" i="13"/>
  <c r="F7" i="13"/>
  <c r="G7" i="13"/>
  <c r="H7" i="13"/>
  <c r="I7" i="13"/>
  <c r="D8" i="13"/>
  <c r="F8" i="13"/>
  <c r="G8" i="13"/>
  <c r="H8" i="13"/>
  <c r="I8" i="13"/>
  <c r="D9" i="13"/>
  <c r="F9" i="13"/>
  <c r="G9" i="13"/>
  <c r="H9" i="13"/>
  <c r="I9" i="13"/>
  <c r="D10" i="13"/>
  <c r="F10" i="13"/>
  <c r="G10" i="13"/>
  <c r="H10" i="13"/>
  <c r="I10" i="13"/>
  <c r="D11" i="13"/>
  <c r="F11" i="13"/>
  <c r="G11" i="13"/>
  <c r="H11" i="13"/>
  <c r="I11" i="13"/>
  <c r="C14" i="13"/>
  <c r="F2" i="4" s="1"/>
  <c r="D6" i="12"/>
  <c r="F6" i="12"/>
  <c r="G6" i="12"/>
  <c r="H6" i="12"/>
  <c r="I6" i="12"/>
  <c r="D7" i="12"/>
  <c r="F7" i="12"/>
  <c r="G7" i="12"/>
  <c r="H7" i="12"/>
  <c r="I7" i="12"/>
  <c r="D8" i="12"/>
  <c r="F8" i="12"/>
  <c r="G8" i="12"/>
  <c r="H8" i="12"/>
  <c r="I8" i="12"/>
  <c r="D9" i="12"/>
  <c r="F9" i="12"/>
  <c r="G9" i="12"/>
  <c r="H9" i="12"/>
  <c r="I9" i="12"/>
  <c r="D10" i="12"/>
  <c r="F10" i="12"/>
  <c r="G10" i="12"/>
  <c r="H10" i="12"/>
  <c r="I10" i="12"/>
  <c r="D11" i="12"/>
  <c r="F11" i="12"/>
  <c r="G11" i="12"/>
  <c r="H11" i="12"/>
  <c r="I11" i="12"/>
  <c r="C14" i="12"/>
  <c r="F2" i="8"/>
  <c r="F2" i="7"/>
  <c r="F2" i="6"/>
  <c r="AO93" i="18" l="1"/>
  <c r="AM93" i="18"/>
  <c r="AN93" i="18" s="1"/>
  <c r="H11" i="11"/>
  <c r="I11" i="11"/>
  <c r="F11" i="23"/>
  <c r="I11" i="23"/>
  <c r="H11" i="23"/>
  <c r="G11" i="23"/>
  <c r="K10" i="11"/>
  <c r="G10" i="23"/>
  <c r="H10" i="23"/>
  <c r="F10" i="23"/>
  <c r="I10" i="23"/>
  <c r="Z93" i="18"/>
  <c r="Z91" i="18"/>
  <c r="H9" i="23"/>
  <c r="G9" i="23"/>
  <c r="F9" i="23"/>
  <c r="I9" i="23"/>
  <c r="I8" i="23"/>
  <c r="H8" i="23"/>
  <c r="G8" i="23"/>
  <c r="F8" i="23"/>
  <c r="F7" i="23"/>
  <c r="H7" i="23"/>
  <c r="I7" i="23"/>
  <c r="G7" i="23"/>
  <c r="H6" i="11"/>
  <c r="F6" i="23"/>
  <c r="I6" i="23"/>
  <c r="H6" i="23"/>
  <c r="G6" i="23"/>
  <c r="K8" i="11"/>
  <c r="H8" i="11"/>
  <c r="I6" i="11"/>
  <c r="V244" i="18"/>
  <c r="AN214" i="18"/>
  <c r="P210" i="18"/>
  <c r="Z206" i="18"/>
  <c r="AN200" i="18"/>
  <c r="AL127" i="18"/>
  <c r="AN104" i="18"/>
  <c r="K11" i="11"/>
  <c r="J8" i="11"/>
  <c r="T244" i="18"/>
  <c r="Y240" i="18"/>
  <c r="AC240" i="18" s="1"/>
  <c r="AB234" i="18"/>
  <c r="AA224" i="18"/>
  <c r="J224" i="18"/>
  <c r="U218" i="18"/>
  <c r="AL214" i="18"/>
  <c r="M210" i="18"/>
  <c r="Q210" i="18" s="1"/>
  <c r="Y206" i="18"/>
  <c r="AC206" i="18" s="1"/>
  <c r="AB205" i="18"/>
  <c r="U198" i="18"/>
  <c r="AA196" i="18"/>
  <c r="Y190" i="18"/>
  <c r="AC190" i="18" s="1"/>
  <c r="AN185" i="18"/>
  <c r="Y164" i="18"/>
  <c r="AC164" i="18" s="1"/>
  <c r="AB162" i="18"/>
  <c r="Z154" i="18"/>
  <c r="AA153" i="18"/>
  <c r="O153" i="18"/>
  <c r="AK127" i="18"/>
  <c r="AO127" i="18" s="1"/>
  <c r="AM126" i="18"/>
  <c r="AL124" i="18"/>
  <c r="Y124" i="18"/>
  <c r="AC124" i="18" s="1"/>
  <c r="J124" i="18"/>
  <c r="G121" i="18"/>
  <c r="K121" i="18" s="1"/>
  <c r="P114" i="18"/>
  <c r="G113" i="18"/>
  <c r="K113" i="18" s="1"/>
  <c r="AH110" i="18"/>
  <c r="V110" i="18"/>
  <c r="V109" i="18"/>
  <c r="J107" i="18"/>
  <c r="AH106" i="18"/>
  <c r="N105" i="18"/>
  <c r="AF102" i="18"/>
  <c r="AF245" i="18"/>
  <c r="Y244" i="18"/>
  <c r="AC244" i="18" s="1"/>
  <c r="J240" i="18"/>
  <c r="AN226" i="18"/>
  <c r="V220" i="18"/>
  <c r="AK214" i="18"/>
  <c r="AO214" i="18" s="1"/>
  <c r="P186" i="18"/>
  <c r="AL185" i="18"/>
  <c r="AN175" i="18"/>
  <c r="AM162" i="18"/>
  <c r="AN161" i="18"/>
  <c r="AH145" i="18"/>
  <c r="AM134" i="18"/>
  <c r="V131" i="18"/>
  <c r="AM130" i="18"/>
  <c r="AK124" i="18"/>
  <c r="AO124" i="18" s="1"/>
  <c r="AF122" i="18"/>
  <c r="AH118" i="18"/>
  <c r="J118" i="18"/>
  <c r="G111" i="18"/>
  <c r="K111" i="18" s="1"/>
  <c r="AF110" i="18"/>
  <c r="S110" i="18"/>
  <c r="W110" i="18" s="1"/>
  <c r="H107" i="18"/>
  <c r="AA105" i="18"/>
  <c r="Y280" i="18"/>
  <c r="AC280" i="18" s="1"/>
  <c r="Z279" i="18"/>
  <c r="J278" i="18"/>
  <c r="AN276" i="18"/>
  <c r="AE274" i="18"/>
  <c r="AI274" i="18" s="1"/>
  <c r="AK273" i="18"/>
  <c r="AO273" i="18" s="1"/>
  <c r="P272" i="18"/>
  <c r="AN271" i="18"/>
  <c r="U269" i="18"/>
  <c r="P268" i="18"/>
  <c r="AH266" i="18"/>
  <c r="N264" i="18"/>
  <c r="U262" i="18"/>
  <c r="P257" i="18"/>
  <c r="N255" i="18"/>
  <c r="Y250" i="18"/>
  <c r="AC250" i="18" s="1"/>
  <c r="AH248" i="18"/>
  <c r="V246" i="18"/>
  <c r="AK243" i="18"/>
  <c r="AO243" i="18" s="1"/>
  <c r="Z243" i="18"/>
  <c r="I243" i="18"/>
  <c r="AL242" i="18"/>
  <c r="Z238" i="18"/>
  <c r="S234" i="18"/>
  <c r="W234" i="18" s="1"/>
  <c r="S232" i="18"/>
  <c r="W232" i="18" s="1"/>
  <c r="Z231" i="18"/>
  <c r="J229" i="18"/>
  <c r="AK228" i="18"/>
  <c r="AO228" i="18" s="1"/>
  <c r="V228" i="18"/>
  <c r="AH226" i="18"/>
  <c r="P226" i="18"/>
  <c r="AH225" i="18"/>
  <c r="AA218" i="18"/>
  <c r="V218" i="18"/>
  <c r="V216" i="18"/>
  <c r="Z214" i="18"/>
  <c r="I208" i="18"/>
  <c r="AE204" i="18"/>
  <c r="AI204" i="18" s="1"/>
  <c r="AK202" i="18"/>
  <c r="AO202" i="18" s="1"/>
  <c r="AN202" i="18"/>
  <c r="G196" i="18"/>
  <c r="K196" i="18" s="1"/>
  <c r="AF195" i="18"/>
  <c r="AL194" i="18"/>
  <c r="H184" i="18"/>
  <c r="G184" i="18"/>
  <c r="K184" i="18" s="1"/>
  <c r="U183" i="18"/>
  <c r="V183" i="18"/>
  <c r="T183" i="18"/>
  <c r="AN180" i="18"/>
  <c r="G180" i="18"/>
  <c r="K180" i="18" s="1"/>
  <c r="I180" i="18"/>
  <c r="H180" i="18"/>
  <c r="AE172" i="18"/>
  <c r="AI172" i="18" s="1"/>
  <c r="AG172" i="18"/>
  <c r="AG169" i="18"/>
  <c r="AM155" i="18"/>
  <c r="AN155" i="18"/>
  <c r="AL155" i="18"/>
  <c r="AG153" i="18"/>
  <c r="AH153" i="18"/>
  <c r="AF153" i="18"/>
  <c r="S153" i="18"/>
  <c r="W153" i="18" s="1"/>
  <c r="V153" i="18"/>
  <c r="I148" i="18"/>
  <c r="H148" i="18"/>
  <c r="AK146" i="18"/>
  <c r="AO146" i="18" s="1"/>
  <c r="AM146" i="18"/>
  <c r="AG138" i="18"/>
  <c r="AH138" i="18"/>
  <c r="AB137" i="18"/>
  <c r="AA115" i="18"/>
  <c r="Z115" i="18"/>
  <c r="AL111" i="18"/>
  <c r="AM111" i="18"/>
  <c r="AK111" i="18"/>
  <c r="AO111" i="18" s="1"/>
  <c r="S103" i="18"/>
  <c r="W103" i="18" s="1"/>
  <c r="V103" i="18"/>
  <c r="Z97" i="18"/>
  <c r="AB97" i="18"/>
  <c r="I95" i="18"/>
  <c r="AM89" i="18"/>
  <c r="AK89" i="18"/>
  <c r="AL89" i="18" s="1"/>
  <c r="AL196" i="18"/>
  <c r="AN196" i="18"/>
  <c r="Z192" i="18"/>
  <c r="AB192" i="18"/>
  <c r="I173" i="18"/>
  <c r="J173" i="18"/>
  <c r="M163" i="18"/>
  <c r="Q163" i="18" s="1"/>
  <c r="O163" i="18"/>
  <c r="S161" i="18"/>
  <c r="W161" i="18" s="1"/>
  <c r="V161" i="18"/>
  <c r="AE156" i="18"/>
  <c r="AI156" i="18" s="1"/>
  <c r="AH156" i="18"/>
  <c r="H133" i="18"/>
  <c r="G133" i="18"/>
  <c r="K133" i="18" s="1"/>
  <c r="AE125" i="18"/>
  <c r="AI125" i="18" s="1"/>
  <c r="AG125" i="18"/>
  <c r="AA123" i="18"/>
  <c r="Y123" i="18"/>
  <c r="AC123" i="18" s="1"/>
  <c r="AE121" i="18"/>
  <c r="AI121" i="18" s="1"/>
  <c r="AH121" i="18"/>
  <c r="AE117" i="18"/>
  <c r="AI117" i="18" s="1"/>
  <c r="AG117" i="18"/>
  <c r="AK108" i="18"/>
  <c r="AO108" i="18" s="1"/>
  <c r="AN108" i="18"/>
  <c r="AG103" i="18"/>
  <c r="AF103" i="18"/>
  <c r="K7" i="11"/>
  <c r="AE99" i="18"/>
  <c r="AI99" i="18" s="1"/>
  <c r="AG99" i="18"/>
  <c r="O89" i="18"/>
  <c r="N89" i="18"/>
  <c r="M89" i="18"/>
  <c r="AA280" i="18"/>
  <c r="AH278" i="18"/>
  <c r="I274" i="18"/>
  <c r="AL271" i="18"/>
  <c r="H270" i="18"/>
  <c r="N268" i="18"/>
  <c r="AF266" i="18"/>
  <c r="P266" i="18"/>
  <c r="AM264" i="18"/>
  <c r="AA263" i="18"/>
  <c r="Z260" i="18"/>
  <c r="AN259" i="18"/>
  <c r="T258" i="18"/>
  <c r="G258" i="18"/>
  <c r="K258" i="18" s="1"/>
  <c r="AM255" i="18"/>
  <c r="J255" i="18"/>
  <c r="AG252" i="18"/>
  <c r="V252" i="18"/>
  <c r="O252" i="18"/>
  <c r="AH251" i="18"/>
  <c r="H248" i="18"/>
  <c r="AA246" i="18"/>
  <c r="U244" i="18"/>
  <c r="J244" i="18"/>
  <c r="AN242" i="18"/>
  <c r="T240" i="18"/>
  <c r="AH238" i="18"/>
  <c r="AE236" i="18"/>
  <c r="AI236" i="18" s="1"/>
  <c r="Y234" i="18"/>
  <c r="AC234" i="18" s="1"/>
  <c r="M234" i="18"/>
  <c r="Q234" i="18" s="1"/>
  <c r="M232" i="18"/>
  <c r="Q232" i="18" s="1"/>
  <c r="AN228" i="18"/>
  <c r="AM226" i="18"/>
  <c r="AN224" i="18"/>
  <c r="I224" i="18"/>
  <c r="U222" i="18"/>
  <c r="AG220" i="18"/>
  <c r="T220" i="18"/>
  <c r="S218" i="18"/>
  <c r="W218" i="18" s="1"/>
  <c r="AB215" i="18"/>
  <c r="N210" i="18"/>
  <c r="O202" i="18"/>
  <c r="AM201" i="18"/>
  <c r="AN201" i="18"/>
  <c r="AL200" i="18"/>
  <c r="AM200" i="18"/>
  <c r="AN194" i="18"/>
  <c r="U194" i="18"/>
  <c r="M190" i="18"/>
  <c r="Q190" i="18" s="1"/>
  <c r="AL188" i="18"/>
  <c r="AM188" i="18"/>
  <c r="J184" i="18"/>
  <c r="AG183" i="18"/>
  <c r="AH183" i="18"/>
  <c r="AF183" i="18"/>
  <c r="O180" i="18"/>
  <c r="N180" i="18"/>
  <c r="M180" i="18"/>
  <c r="Q180" i="18" s="1"/>
  <c r="V173" i="18"/>
  <c r="AM159" i="18"/>
  <c r="AN159" i="18"/>
  <c r="AL159" i="18"/>
  <c r="Y155" i="18"/>
  <c r="AC155" i="18" s="1"/>
  <c r="AB155" i="18"/>
  <c r="AE152" i="18"/>
  <c r="AI152" i="18" s="1"/>
  <c r="AG152" i="18"/>
  <c r="AA151" i="18"/>
  <c r="AB151" i="18"/>
  <c r="U148" i="18"/>
  <c r="T148" i="18"/>
  <c r="U145" i="18"/>
  <c r="V145" i="18"/>
  <c r="Y131" i="18"/>
  <c r="AC131" i="18" s="1"/>
  <c r="AB131" i="18"/>
  <c r="AE130" i="18"/>
  <c r="AI130" i="18" s="1"/>
  <c r="AB115" i="18"/>
  <c r="M112" i="18"/>
  <c r="Q112" i="18" s="1"/>
  <c r="N112" i="18"/>
  <c r="N109" i="18"/>
  <c r="O109" i="18"/>
  <c r="AG104" i="18"/>
  <c r="AH104" i="18"/>
  <c r="AA102" i="18"/>
  <c r="Y102" i="18"/>
  <c r="AC102" i="18" s="1"/>
  <c r="W87" i="18"/>
  <c r="AA279" i="18"/>
  <c r="AF274" i="18"/>
  <c r="P255" i="18"/>
  <c r="AB243" i="18"/>
  <c r="AM242" i="18"/>
  <c r="V232" i="18"/>
  <c r="AM228" i="18"/>
  <c r="J208" i="18"/>
  <c r="AH204" i="18"/>
  <c r="AM196" i="18"/>
  <c r="H196" i="18"/>
  <c r="AH195" i="18"/>
  <c r="AM194" i="18"/>
  <c r="Y179" i="18"/>
  <c r="AC179" i="18" s="1"/>
  <c r="AB179" i="18"/>
  <c r="AL173" i="18"/>
  <c r="AN173" i="18"/>
  <c r="G164" i="18"/>
  <c r="K164" i="18" s="1"/>
  <c r="I164" i="18"/>
  <c r="G152" i="18"/>
  <c r="K152" i="18" s="1"/>
  <c r="I152" i="18"/>
  <c r="H152" i="18"/>
  <c r="U149" i="18"/>
  <c r="V149" i="18"/>
  <c r="T149" i="18"/>
  <c r="AM140" i="18"/>
  <c r="AN140" i="18"/>
  <c r="J133" i="18"/>
  <c r="J132" i="18"/>
  <c r="I132" i="18"/>
  <c r="AE124" i="18"/>
  <c r="AI124" i="18" s="1"/>
  <c r="AG124" i="18"/>
  <c r="AK123" i="18"/>
  <c r="AO123" i="18" s="1"/>
  <c r="AN123" i="18"/>
  <c r="Y115" i="18"/>
  <c r="AC115" i="18" s="1"/>
  <c r="S93" i="18"/>
  <c r="AN124" i="18"/>
  <c r="AH91" i="18"/>
  <c r="AA91" i="18"/>
  <c r="AC91" i="18" s="1"/>
  <c r="I87" i="18"/>
  <c r="I9" i="11"/>
  <c r="AM87" i="18"/>
  <c r="AB91" i="18"/>
  <c r="U87" i="18"/>
  <c r="AC87" i="18"/>
  <c r="G87" i="18"/>
  <c r="K87" i="18" s="1"/>
  <c r="M85" i="18"/>
  <c r="Q85" i="18" s="1"/>
  <c r="J11" i="11"/>
  <c r="AK75" i="18"/>
  <c r="Y83" i="18"/>
  <c r="I83" i="18"/>
  <c r="AK81" i="18"/>
  <c r="AG81" i="18"/>
  <c r="AI81" i="18" s="1"/>
  <c r="Y81" i="18"/>
  <c r="S79" i="18"/>
  <c r="W79" i="18" s="1"/>
  <c r="AI77" i="18"/>
  <c r="AF77" i="18"/>
  <c r="AG77" i="18"/>
  <c r="T77" i="18"/>
  <c r="I10" i="11"/>
  <c r="U278" i="18"/>
  <c r="AB276" i="18"/>
  <c r="H200" i="18"/>
  <c r="J200" i="18"/>
  <c r="I188" i="18"/>
  <c r="J188" i="18"/>
  <c r="G188" i="18"/>
  <c r="K188" i="18" s="1"/>
  <c r="AG165" i="18"/>
  <c r="AF165" i="18"/>
  <c r="AH165" i="18"/>
  <c r="Y157" i="18"/>
  <c r="AC157" i="18" s="1"/>
  <c r="AA157" i="18"/>
  <c r="AB157" i="18"/>
  <c r="G141" i="18"/>
  <c r="K141" i="18" s="1"/>
  <c r="H141" i="18"/>
  <c r="I141" i="18"/>
  <c r="J141" i="18"/>
  <c r="U134" i="18"/>
  <c r="V134" i="18"/>
  <c r="I130" i="18"/>
  <c r="H130" i="18"/>
  <c r="J130" i="18"/>
  <c r="T125" i="18"/>
  <c r="V125" i="18"/>
  <c r="Y122" i="18"/>
  <c r="AC122" i="18" s="1"/>
  <c r="AA122" i="18"/>
  <c r="Y119" i="18"/>
  <c r="AC119" i="18" s="1"/>
  <c r="AA119" i="18"/>
  <c r="AB113" i="18"/>
  <c r="Z113" i="18"/>
  <c r="AG100" i="18"/>
  <c r="AH100" i="18"/>
  <c r="AB96" i="18"/>
  <c r="Z96" i="18"/>
  <c r="V278" i="18"/>
  <c r="O167" i="18"/>
  <c r="P167" i="18"/>
  <c r="AE160" i="18"/>
  <c r="AI160" i="18" s="1"/>
  <c r="AF160" i="18"/>
  <c r="AG160" i="18"/>
  <c r="H10" i="11"/>
  <c r="AG278" i="18"/>
  <c r="T278" i="18"/>
  <c r="Z276" i="18"/>
  <c r="P264" i="18"/>
  <c r="AG262" i="18"/>
  <c r="I258" i="18"/>
  <c r="AH247" i="18"/>
  <c r="AG236" i="18"/>
  <c r="AA234" i="18"/>
  <c r="V234" i="18"/>
  <c r="P234" i="18"/>
  <c r="U232" i="18"/>
  <c r="P232" i="18"/>
  <c r="AB208" i="18"/>
  <c r="AG204" i="18"/>
  <c r="Z200" i="18"/>
  <c r="Y200" i="18"/>
  <c r="AC200" i="18" s="1"/>
  <c r="AG192" i="18"/>
  <c r="AF192" i="18"/>
  <c r="V192" i="18"/>
  <c r="I187" i="18"/>
  <c r="H187" i="18"/>
  <c r="M182" i="18"/>
  <c r="Q182" i="18" s="1"/>
  <c r="P182" i="18"/>
  <c r="AE181" i="18"/>
  <c r="AI181" i="18" s="1"/>
  <c r="AH181" i="18"/>
  <c r="AF181" i="18"/>
  <c r="S169" i="18"/>
  <c r="W169" i="18" s="1"/>
  <c r="V169" i="18"/>
  <c r="H161" i="18"/>
  <c r="G161" i="18"/>
  <c r="K161" i="18" s="1"/>
  <c r="J161" i="18"/>
  <c r="T157" i="18"/>
  <c r="S157" i="18"/>
  <c r="W157" i="18" s="1"/>
  <c r="U157" i="18"/>
  <c r="V157" i="18"/>
  <c r="U126" i="18"/>
  <c r="T126" i="18"/>
  <c r="AA114" i="18"/>
  <c r="AB114" i="18"/>
  <c r="AG95" i="18"/>
  <c r="AE95" i="18"/>
  <c r="AI95" i="18" s="1"/>
  <c r="AH95" i="18"/>
  <c r="AG187" i="18"/>
  <c r="AF187" i="18"/>
  <c r="S184" i="18"/>
  <c r="W184" i="18" s="1"/>
  <c r="V184" i="18"/>
  <c r="Y163" i="18"/>
  <c r="AC163" i="18" s="1"/>
  <c r="AB163" i="18"/>
  <c r="I157" i="18"/>
  <c r="G157" i="18"/>
  <c r="K157" i="18" s="1"/>
  <c r="H157" i="18"/>
  <c r="N147" i="18"/>
  <c r="M147" i="18"/>
  <c r="Q147" i="18" s="1"/>
  <c r="O147" i="18"/>
  <c r="P147" i="18"/>
  <c r="AG141" i="18"/>
  <c r="AE141" i="18"/>
  <c r="AI141" i="18" s="1"/>
  <c r="AF141" i="18"/>
  <c r="AH141" i="18"/>
  <c r="S133" i="18"/>
  <c r="W133" i="18" s="1"/>
  <c r="V133" i="18"/>
  <c r="N103" i="18"/>
  <c r="M103" i="18"/>
  <c r="Q103" i="18" s="1"/>
  <c r="G89" i="18"/>
  <c r="H9" i="11"/>
  <c r="H7" i="11"/>
  <c r="AF279" i="18"/>
  <c r="Y276" i="18"/>
  <c r="AC276" i="18" s="1"/>
  <c r="J274" i="18"/>
  <c r="AB271" i="18"/>
  <c r="V269" i="18"/>
  <c r="AB265" i="18"/>
  <c r="AB264" i="18"/>
  <c r="O264" i="18"/>
  <c r="V262" i="18"/>
  <c r="Y261" i="18"/>
  <c r="AC261" i="18" s="1"/>
  <c r="V258" i="18"/>
  <c r="P250" i="18"/>
  <c r="AB248" i="18"/>
  <c r="J248" i="18"/>
  <c r="AG247" i="18"/>
  <c r="AB246" i="18"/>
  <c r="V240" i="18"/>
  <c r="AB238" i="18"/>
  <c r="V236" i="18"/>
  <c r="U234" i="18"/>
  <c r="O234" i="18"/>
  <c r="O232" i="18"/>
  <c r="AB224" i="18"/>
  <c r="AB220" i="18"/>
  <c r="P212" i="18"/>
  <c r="AH208" i="18"/>
  <c r="AA208" i="18"/>
  <c r="J196" i="18"/>
  <c r="AA194" i="18"/>
  <c r="Z194" i="18"/>
  <c r="Z190" i="18"/>
  <c r="AB190" i="18"/>
  <c r="AH187" i="18"/>
  <c r="U187" i="18"/>
  <c r="T187" i="18"/>
  <c r="Y186" i="18"/>
  <c r="AC186" i="18" s="1"/>
  <c r="AA186" i="18"/>
  <c r="G166" i="18"/>
  <c r="K166" i="18" s="1"/>
  <c r="J166" i="18"/>
  <c r="AE136" i="18"/>
  <c r="AI136" i="18" s="1"/>
  <c r="AG136" i="18"/>
  <c r="O127" i="18"/>
  <c r="M127" i="18"/>
  <c r="Q127" i="18" s="1"/>
  <c r="S121" i="18"/>
  <c r="W121" i="18" s="1"/>
  <c r="T121" i="18"/>
  <c r="U121" i="18"/>
  <c r="S120" i="18"/>
  <c r="W120" i="18" s="1"/>
  <c r="V120" i="18"/>
  <c r="N119" i="18"/>
  <c r="O119" i="18"/>
  <c r="P119" i="18"/>
  <c r="AA116" i="18"/>
  <c r="AB116" i="18"/>
  <c r="AG112" i="18"/>
  <c r="AH112" i="18"/>
  <c r="N99" i="18"/>
  <c r="M99" i="18"/>
  <c r="Q99" i="18" s="1"/>
  <c r="S179" i="18"/>
  <c r="W179" i="18" s="1"/>
  <c r="P178" i="18"/>
  <c r="AE175" i="18"/>
  <c r="AI175" i="18" s="1"/>
  <c r="H174" i="18"/>
  <c r="U173" i="18"/>
  <c r="AF172" i="18"/>
  <c r="P171" i="18"/>
  <c r="AG168" i="18"/>
  <c r="V163" i="18"/>
  <c r="O162" i="18"/>
  <c r="P155" i="18"/>
  <c r="AE153" i="18"/>
  <c r="AI153" i="18" s="1"/>
  <c r="AF152" i="18"/>
  <c r="S149" i="18"/>
  <c r="W149" i="18" s="1"/>
  <c r="J146" i="18"/>
  <c r="T145" i="18"/>
  <c r="V143" i="18"/>
  <c r="P142" i="18"/>
  <c r="AB140" i="18"/>
  <c r="I139" i="18"/>
  <c r="G138" i="18"/>
  <c r="K138" i="18" s="1"/>
  <c r="U137" i="18"/>
  <c r="M123" i="18"/>
  <c r="Q123" i="18" s="1"/>
  <c r="AE122" i="18"/>
  <c r="AI122" i="18" s="1"/>
  <c r="S122" i="18"/>
  <c r="W122" i="18" s="1"/>
  <c r="P120" i="18"/>
  <c r="AF117" i="18"/>
  <c r="V116" i="18"/>
  <c r="N115" i="18"/>
  <c r="Z112" i="18"/>
  <c r="T107" i="18"/>
  <c r="T103" i="18"/>
  <c r="Y101" i="18"/>
  <c r="AC101" i="18" s="1"/>
  <c r="AB100" i="18"/>
  <c r="S99" i="18"/>
  <c r="W99" i="18" s="1"/>
  <c r="AB95" i="18"/>
  <c r="M95" i="18"/>
  <c r="Q95" i="18" s="1"/>
  <c r="AE89" i="18"/>
  <c r="AI89" i="18" s="1"/>
  <c r="V177" i="18"/>
  <c r="AH169" i="18"/>
  <c r="P163" i="18"/>
  <c r="AB153" i="18"/>
  <c r="U153" i="18"/>
  <c r="AH152" i="18"/>
  <c r="P149" i="18"/>
  <c r="AB127" i="18"/>
  <c r="H125" i="18"/>
  <c r="AB123" i="18"/>
  <c r="P123" i="18"/>
  <c r="AH122" i="18"/>
  <c r="AG121" i="18"/>
  <c r="J121" i="18"/>
  <c r="AH120" i="18"/>
  <c r="AH117" i="18"/>
  <c r="I113" i="18"/>
  <c r="T110" i="18"/>
  <c r="AH99" i="18"/>
  <c r="J95" i="18"/>
  <c r="AF91" i="18"/>
  <c r="V671" i="18"/>
  <c r="AH669" i="18"/>
  <c r="G669" i="18"/>
  <c r="K669" i="18" s="1"/>
  <c r="J668" i="18"/>
  <c r="AL667" i="18"/>
  <c r="AF667" i="18"/>
  <c r="Y666" i="18"/>
  <c r="AC666" i="18" s="1"/>
  <c r="AF665" i="18"/>
  <c r="P665" i="18"/>
  <c r="AM664" i="18"/>
  <c r="T664" i="18"/>
  <c r="Y662" i="18"/>
  <c r="AC662" i="18" s="1"/>
  <c r="N662" i="18"/>
  <c r="AA661" i="18"/>
  <c r="O661" i="18"/>
  <c r="V660" i="18"/>
  <c r="AK659" i="18"/>
  <c r="AO659" i="18" s="1"/>
  <c r="M659" i="18"/>
  <c r="Q659" i="18" s="1"/>
  <c r="H659" i="18"/>
  <c r="AL657" i="18"/>
  <c r="T656" i="18"/>
  <c r="J656" i="18"/>
  <c r="M654" i="18"/>
  <c r="Q654" i="18" s="1"/>
  <c r="J653" i="18"/>
  <c r="AN652" i="18"/>
  <c r="AG652" i="18"/>
  <c r="H652" i="18"/>
  <c r="AK651" i="18"/>
  <c r="AO651" i="18" s="1"/>
  <c r="AN650" i="18"/>
  <c r="AF649" i="18"/>
  <c r="T648" i="18"/>
  <c r="Z647" i="18"/>
  <c r="U647" i="18"/>
  <c r="I647" i="18"/>
  <c r="AK646" i="18"/>
  <c r="AO646" i="18" s="1"/>
  <c r="N646" i="18"/>
  <c r="AG644" i="18"/>
  <c r="S644" i="18"/>
  <c r="W644" i="18" s="1"/>
  <c r="G644" i="18"/>
  <c r="K644" i="18" s="1"/>
  <c r="V642" i="18"/>
  <c r="S640" i="18"/>
  <c r="W640" i="18" s="1"/>
  <c r="J640" i="18"/>
  <c r="U638" i="18"/>
  <c r="AE637" i="18"/>
  <c r="AI637" i="18" s="1"/>
  <c r="G637" i="18"/>
  <c r="K637" i="18" s="1"/>
  <c r="AA636" i="18"/>
  <c r="G636" i="18"/>
  <c r="K636" i="18" s="1"/>
  <c r="Z634" i="18"/>
  <c r="S634" i="18"/>
  <c r="W634" i="18" s="1"/>
  <c r="N633" i="18"/>
  <c r="AB632" i="18"/>
  <c r="T632" i="18"/>
  <c r="AB631" i="18"/>
  <c r="AF629" i="18"/>
  <c r="AE628" i="18"/>
  <c r="AI628" i="18" s="1"/>
  <c r="AF627" i="18"/>
  <c r="T627" i="18"/>
  <c r="U626" i="18"/>
  <c r="AH624" i="18"/>
  <c r="AB623" i="18"/>
  <c r="AK622" i="18"/>
  <c r="AO622" i="18" s="1"/>
  <c r="AE622" i="18"/>
  <c r="AI622" i="18" s="1"/>
  <c r="AF620" i="18"/>
  <c r="Y620" i="18"/>
  <c r="AC620" i="18" s="1"/>
  <c r="I620" i="18"/>
  <c r="H619" i="18"/>
  <c r="AA618" i="18"/>
  <c r="V618" i="18"/>
  <c r="AH616" i="18"/>
  <c r="S616" i="18"/>
  <c r="W616" i="18" s="1"/>
  <c r="M616" i="18"/>
  <c r="Q616" i="18" s="1"/>
  <c r="AL614" i="18"/>
  <c r="AG614" i="18"/>
  <c r="AH612" i="18"/>
  <c r="AA612" i="18"/>
  <c r="U612" i="18"/>
  <c r="AM610" i="18"/>
  <c r="G610" i="18"/>
  <c r="K610" i="18" s="1"/>
  <c r="AB609" i="18"/>
  <c r="AK608" i="18"/>
  <c r="AO608" i="18" s="1"/>
  <c r="V608" i="18"/>
  <c r="P608" i="18"/>
  <c r="AF605" i="18"/>
  <c r="AE604" i="18"/>
  <c r="AI604" i="18" s="1"/>
  <c r="AH603" i="18"/>
  <c r="AL602" i="18"/>
  <c r="AG602" i="18"/>
  <c r="U602" i="18"/>
  <c r="O602" i="18"/>
  <c r="AE600" i="18"/>
  <c r="AI600" i="18" s="1"/>
  <c r="Y600" i="18"/>
  <c r="AC600" i="18" s="1"/>
  <c r="M600" i="18"/>
  <c r="Q600" i="18" s="1"/>
  <c r="J599" i="18"/>
  <c r="AM598" i="18"/>
  <c r="P598" i="18"/>
  <c r="J598" i="18"/>
  <c r="AN597" i="18"/>
  <c r="AB597" i="18"/>
  <c r="P597" i="18"/>
  <c r="M594" i="18"/>
  <c r="Q594" i="18" s="1"/>
  <c r="G594" i="18"/>
  <c r="K594" i="18" s="1"/>
  <c r="AN590" i="18"/>
  <c r="AH590" i="18"/>
  <c r="P590" i="18"/>
  <c r="AM588" i="18"/>
  <c r="AA588" i="18"/>
  <c r="U588" i="18"/>
  <c r="AK586" i="18"/>
  <c r="AO586" i="18" s="1"/>
  <c r="AE586" i="18"/>
  <c r="AI586" i="18" s="1"/>
  <c r="S586" i="18"/>
  <c r="W586" i="18" s="1"/>
  <c r="M584" i="18"/>
  <c r="Q584" i="18" s="1"/>
  <c r="J583" i="18"/>
  <c r="AM582" i="18"/>
  <c r="P582" i="18"/>
  <c r="J582" i="18"/>
  <c r="AN581" i="18"/>
  <c r="AB581" i="18"/>
  <c r="P581" i="18"/>
  <c r="S580" i="18"/>
  <c r="W580" i="18" s="1"/>
  <c r="M580" i="18"/>
  <c r="Q580" i="18" s="1"/>
  <c r="T579" i="18"/>
  <c r="H579" i="18"/>
  <c r="AA578" i="18"/>
  <c r="V578" i="18"/>
  <c r="M578" i="18"/>
  <c r="Q578" i="18" s="1"/>
  <c r="G578" i="18"/>
  <c r="K578" i="18" s="1"/>
  <c r="G576" i="18"/>
  <c r="K576" i="18" s="1"/>
  <c r="AF575" i="18"/>
  <c r="P575" i="18"/>
  <c r="AB574" i="18"/>
  <c r="V574" i="18"/>
  <c r="Z573" i="18"/>
  <c r="N573" i="18"/>
  <c r="AK572" i="18"/>
  <c r="AO572" i="18" s="1"/>
  <c r="U572" i="18"/>
  <c r="P572" i="18"/>
  <c r="G572" i="18"/>
  <c r="K572" i="18" s="1"/>
  <c r="AF571" i="18"/>
  <c r="P571" i="18"/>
  <c r="AB570" i="18"/>
  <c r="V570" i="18"/>
  <c r="AB569" i="18"/>
  <c r="P569" i="18"/>
  <c r="AM568" i="18"/>
  <c r="AG568" i="18"/>
  <c r="J568" i="18"/>
  <c r="Y566" i="18"/>
  <c r="AC566" i="18" s="1"/>
  <c r="S566" i="18"/>
  <c r="W566" i="18" s="1"/>
  <c r="G566" i="18"/>
  <c r="K566" i="18" s="1"/>
  <c r="AH564" i="18"/>
  <c r="S564" i="18"/>
  <c r="W564" i="18" s="1"/>
  <c r="AM562" i="18"/>
  <c r="AH562" i="18"/>
  <c r="Y562" i="18"/>
  <c r="AC562" i="18" s="1"/>
  <c r="S562" i="18"/>
  <c r="W562" i="18" s="1"/>
  <c r="G562" i="18"/>
  <c r="K562" i="18" s="1"/>
  <c r="AH560" i="18"/>
  <c r="S560" i="18"/>
  <c r="W560" i="18" s="1"/>
  <c r="AM558" i="18"/>
  <c r="AH558" i="18"/>
  <c r="Z558" i="18"/>
  <c r="U558" i="18"/>
  <c r="I558" i="18"/>
  <c r="AH557" i="18"/>
  <c r="G556" i="18"/>
  <c r="K556" i="18" s="1"/>
  <c r="AF555" i="18"/>
  <c r="P555" i="18"/>
  <c r="AB554" i="18"/>
  <c r="V554" i="18"/>
  <c r="P554" i="18"/>
  <c r="AB553" i="18"/>
  <c r="P553" i="18"/>
  <c r="AM552" i="18"/>
  <c r="AG552" i="18"/>
  <c r="J552" i="18"/>
  <c r="Y550" i="18"/>
  <c r="AC550" i="18" s="1"/>
  <c r="S550" i="18"/>
  <c r="W550" i="18" s="1"/>
  <c r="I550" i="18"/>
  <c r="AH549" i="18"/>
  <c r="G548" i="18"/>
  <c r="K548" i="18" s="1"/>
  <c r="AF547" i="18"/>
  <c r="P547" i="18"/>
  <c r="AB546" i="18"/>
  <c r="V546" i="18"/>
  <c r="P546" i="18"/>
  <c r="AB545" i="18"/>
  <c r="P545" i="18"/>
  <c r="AM544" i="18"/>
  <c r="AG544" i="18"/>
  <c r="J544" i="18"/>
  <c r="Y542" i="18"/>
  <c r="AC542" i="18" s="1"/>
  <c r="S542" i="18"/>
  <c r="W542" i="18" s="1"/>
  <c r="I542" i="18"/>
  <c r="AH541" i="18"/>
  <c r="P541" i="18"/>
  <c r="H540" i="18"/>
  <c r="AH539" i="18"/>
  <c r="AH537" i="18"/>
  <c r="AH533" i="18"/>
  <c r="P531" i="18"/>
  <c r="Y530" i="18"/>
  <c r="AC530" i="18" s="1"/>
  <c r="S530" i="18"/>
  <c r="W530" i="18" s="1"/>
  <c r="S528" i="18"/>
  <c r="W528" i="18" s="1"/>
  <c r="J528" i="18"/>
  <c r="AB527" i="18"/>
  <c r="AM526" i="18"/>
  <c r="I526" i="18"/>
  <c r="Z525" i="18"/>
  <c r="N525" i="18"/>
  <c r="AB522" i="18"/>
  <c r="V522" i="18"/>
  <c r="G522" i="18"/>
  <c r="K522" i="18" s="1"/>
  <c r="AH521" i="18"/>
  <c r="AK520" i="18"/>
  <c r="AO520" i="18" s="1"/>
  <c r="U520" i="18"/>
  <c r="G520" i="18"/>
  <c r="K520" i="18" s="1"/>
  <c r="AF519" i="18"/>
  <c r="AK518" i="18"/>
  <c r="AO518" i="18" s="1"/>
  <c r="M518" i="18"/>
  <c r="Q518" i="18" s="1"/>
  <c r="J517" i="18"/>
  <c r="P515" i="18"/>
  <c r="AK514" i="18"/>
  <c r="AO514" i="18" s="1"/>
  <c r="AB514" i="18"/>
  <c r="V514" i="18"/>
  <c r="G514" i="18"/>
  <c r="K514" i="18" s="1"/>
  <c r="AH513" i="18"/>
  <c r="AK512" i="18"/>
  <c r="AO512" i="18" s="1"/>
  <c r="Y512" i="18"/>
  <c r="AC512" i="18" s="1"/>
  <c r="U512" i="18"/>
  <c r="G512" i="18"/>
  <c r="K512" i="18" s="1"/>
  <c r="AF511" i="18"/>
  <c r="AE508" i="18"/>
  <c r="AI508" i="18" s="1"/>
  <c r="G508" i="18"/>
  <c r="K508" i="18" s="1"/>
  <c r="G507" i="18"/>
  <c r="K507" i="18" s="1"/>
  <c r="S506" i="18"/>
  <c r="W506" i="18" s="1"/>
  <c r="AK505" i="18"/>
  <c r="AO505" i="18" s="1"/>
  <c r="AK503" i="18"/>
  <c r="AO503" i="18" s="1"/>
  <c r="AN503" i="18"/>
  <c r="AG499" i="18"/>
  <c r="AE499" i="18"/>
  <c r="AI499" i="18" s="1"/>
  <c r="AL498" i="18"/>
  <c r="AN498" i="18"/>
  <c r="N498" i="18"/>
  <c r="M498" i="18"/>
  <c r="Q498" i="18" s="1"/>
  <c r="G498" i="18"/>
  <c r="K498" i="18" s="1"/>
  <c r="AM497" i="18"/>
  <c r="AN497" i="18"/>
  <c r="AA497" i="18"/>
  <c r="Z497" i="18"/>
  <c r="O497" i="18"/>
  <c r="P497" i="18"/>
  <c r="AN496" i="18"/>
  <c r="S494" i="18"/>
  <c r="W494" i="18" s="1"/>
  <c r="AG490" i="18"/>
  <c r="AF490" i="18"/>
  <c r="G489" i="18"/>
  <c r="K489" i="18" s="1"/>
  <c r="I489" i="18"/>
  <c r="H489" i="18"/>
  <c r="N488" i="18"/>
  <c r="P488" i="18"/>
  <c r="M488" i="18"/>
  <c r="Q488" i="18" s="1"/>
  <c r="O504" i="18"/>
  <c r="N504" i="18"/>
  <c r="S501" i="18"/>
  <c r="W501" i="18" s="1"/>
  <c r="T501" i="18"/>
  <c r="AL500" i="18"/>
  <c r="AN500" i="18"/>
  <c r="H500" i="18"/>
  <c r="G500" i="18"/>
  <c r="K500" i="18" s="1"/>
  <c r="T496" i="18"/>
  <c r="U496" i="18"/>
  <c r="AM669" i="18"/>
  <c r="J669" i="18"/>
  <c r="AA668" i="18"/>
  <c r="G668" i="18"/>
  <c r="K668" i="18" s="1"/>
  <c r="AB666" i="18"/>
  <c r="AA662" i="18"/>
  <c r="AE661" i="18"/>
  <c r="AI661" i="18" s="1"/>
  <c r="S660" i="18"/>
  <c r="W660" i="18" s="1"/>
  <c r="P659" i="18"/>
  <c r="J659" i="18"/>
  <c r="S658" i="18"/>
  <c r="W658" i="18" s="1"/>
  <c r="G656" i="18"/>
  <c r="K656" i="18" s="1"/>
  <c r="AE654" i="18"/>
  <c r="AI654" i="18" s="1"/>
  <c r="AE653" i="18"/>
  <c r="AI653" i="18" s="1"/>
  <c r="G653" i="18"/>
  <c r="K653" i="18" s="1"/>
  <c r="AA652" i="18"/>
  <c r="U651" i="18"/>
  <c r="AK650" i="18"/>
  <c r="AO650" i="18" s="1"/>
  <c r="S650" i="18"/>
  <c r="W650" i="18" s="1"/>
  <c r="AA649" i="18"/>
  <c r="N649" i="18"/>
  <c r="Z645" i="18"/>
  <c r="V644" i="18"/>
  <c r="I644" i="18"/>
  <c r="AL641" i="18"/>
  <c r="V640" i="18"/>
  <c r="G640" i="18"/>
  <c r="K640" i="18" s="1"/>
  <c r="AE638" i="18"/>
  <c r="AI638" i="18" s="1"/>
  <c r="J637" i="18"/>
  <c r="J636" i="18"/>
  <c r="AF635" i="18"/>
  <c r="AG632" i="18"/>
  <c r="AH628" i="18"/>
  <c r="U628" i="18"/>
  <c r="AM626" i="18"/>
  <c r="G626" i="18"/>
  <c r="K626" i="18" s="1"/>
  <c r="AB625" i="18"/>
  <c r="AK624" i="18"/>
  <c r="AO624" i="18" s="1"/>
  <c r="AN622" i="18"/>
  <c r="AH622" i="18"/>
  <c r="AF621" i="18"/>
  <c r="S618" i="18"/>
  <c r="W618" i="18" s="1"/>
  <c r="G618" i="18"/>
  <c r="K618" i="18" s="1"/>
  <c r="AB617" i="18"/>
  <c r="AK616" i="18"/>
  <c r="AO616" i="18" s="1"/>
  <c r="V616" i="18"/>
  <c r="P616" i="18"/>
  <c r="AF613" i="18"/>
  <c r="AE612" i="18"/>
  <c r="AI612" i="18" s="1"/>
  <c r="AF611" i="18"/>
  <c r="S608" i="18"/>
  <c r="W608" i="18" s="1"/>
  <c r="M608" i="18"/>
  <c r="Q608" i="18" s="1"/>
  <c r="AH604" i="18"/>
  <c r="U604" i="18"/>
  <c r="AH600" i="18"/>
  <c r="AB600" i="18"/>
  <c r="M598" i="18"/>
  <c r="Q598" i="18" s="1"/>
  <c r="G598" i="18"/>
  <c r="K598" i="18" s="1"/>
  <c r="AM594" i="18"/>
  <c r="P594" i="18"/>
  <c r="J594" i="18"/>
  <c r="AG592" i="18"/>
  <c r="AK590" i="18"/>
  <c r="AO590" i="18" s="1"/>
  <c r="AE590" i="18"/>
  <c r="AI590" i="18" s="1"/>
  <c r="S590" i="18"/>
  <c r="W590" i="18" s="1"/>
  <c r="AN586" i="18"/>
  <c r="AH586" i="18"/>
  <c r="AN584" i="18"/>
  <c r="M582" i="18"/>
  <c r="Q582" i="18" s="1"/>
  <c r="G582" i="18"/>
  <c r="K582" i="18" s="1"/>
  <c r="V580" i="18"/>
  <c r="P580" i="18"/>
  <c r="P578" i="18"/>
  <c r="J578" i="18"/>
  <c r="AG576" i="18"/>
  <c r="J576" i="18"/>
  <c r="Y574" i="18"/>
  <c r="AC574" i="18" s="1"/>
  <c r="S574" i="18"/>
  <c r="W574" i="18" s="1"/>
  <c r="G574" i="18"/>
  <c r="K574" i="18" s="1"/>
  <c r="J572" i="18"/>
  <c r="Y570" i="18"/>
  <c r="AC570" i="18" s="1"/>
  <c r="S570" i="18"/>
  <c r="W570" i="18" s="1"/>
  <c r="AH569" i="18"/>
  <c r="G568" i="18"/>
  <c r="K568" i="18" s="1"/>
  <c r="AF567" i="18"/>
  <c r="P567" i="18"/>
  <c r="AB566" i="18"/>
  <c r="V566" i="18"/>
  <c r="Z565" i="18"/>
  <c r="N565" i="18"/>
  <c r="AK564" i="18"/>
  <c r="AO564" i="18" s="1"/>
  <c r="U564" i="18"/>
  <c r="P564" i="18"/>
  <c r="AB562" i="18"/>
  <c r="V562" i="18"/>
  <c r="Z561" i="18"/>
  <c r="N561" i="18"/>
  <c r="AK560" i="18"/>
  <c r="AO560" i="18" s="1"/>
  <c r="U560" i="18"/>
  <c r="P560" i="18"/>
  <c r="AG556" i="18"/>
  <c r="J556" i="18"/>
  <c r="Y554" i="18"/>
  <c r="AC554" i="18" s="1"/>
  <c r="S554" i="18"/>
  <c r="W554" i="18" s="1"/>
  <c r="AH553" i="18"/>
  <c r="G552" i="18"/>
  <c r="K552" i="18" s="1"/>
  <c r="AF551" i="18"/>
  <c r="P551" i="18"/>
  <c r="AB550" i="18"/>
  <c r="V550" i="18"/>
  <c r="P550" i="18"/>
  <c r="AG548" i="18"/>
  <c r="J548" i="18"/>
  <c r="Y546" i="18"/>
  <c r="AC546" i="18" s="1"/>
  <c r="S546" i="18"/>
  <c r="W546" i="18" s="1"/>
  <c r="AH545" i="18"/>
  <c r="G544" i="18"/>
  <c r="K544" i="18" s="1"/>
  <c r="AF543" i="18"/>
  <c r="P543" i="18"/>
  <c r="AB542" i="18"/>
  <c r="V542" i="18"/>
  <c r="P542" i="18"/>
  <c r="M538" i="18"/>
  <c r="Q538" i="18" s="1"/>
  <c r="U534" i="18"/>
  <c r="M534" i="18"/>
  <c r="Q534" i="18" s="1"/>
  <c r="AG532" i="18"/>
  <c r="H532" i="18"/>
  <c r="AB530" i="18"/>
  <c r="V530" i="18"/>
  <c r="G530" i="18"/>
  <c r="K530" i="18" s="1"/>
  <c r="AH529" i="18"/>
  <c r="AK528" i="18"/>
  <c r="AO528" i="18" s="1"/>
  <c r="U528" i="18"/>
  <c r="G528" i="18"/>
  <c r="K528" i="18" s="1"/>
  <c r="AF527" i="18"/>
  <c r="J525" i="18"/>
  <c r="P523" i="18"/>
  <c r="Y522" i="18"/>
  <c r="AC522" i="18" s="1"/>
  <c r="S522" i="18"/>
  <c r="W522" i="18" s="1"/>
  <c r="AB521" i="18"/>
  <c r="P521" i="18"/>
  <c r="J520" i="18"/>
  <c r="AB519" i="18"/>
  <c r="AM518" i="18"/>
  <c r="I518" i="18"/>
  <c r="Z517" i="18"/>
  <c r="N517" i="18"/>
  <c r="AM516" i="18"/>
  <c r="H516" i="18"/>
  <c r="AH515" i="18"/>
  <c r="H515" i="18"/>
  <c r="AM514" i="18"/>
  <c r="Y514" i="18"/>
  <c r="AC514" i="18" s="1"/>
  <c r="S514" i="18"/>
  <c r="W514" i="18" s="1"/>
  <c r="AL513" i="18"/>
  <c r="AB513" i="18"/>
  <c r="P513" i="18"/>
  <c r="J512" i="18"/>
  <c r="AB511" i="18"/>
  <c r="AH510" i="18"/>
  <c r="AM506" i="18"/>
  <c r="U506" i="18"/>
  <c r="P506" i="18"/>
  <c r="AH505" i="18"/>
  <c r="Y502" i="18"/>
  <c r="AC502" i="18" s="1"/>
  <c r="O502" i="18"/>
  <c r="AL501" i="18"/>
  <c r="AB501" i="18"/>
  <c r="AF498" i="18"/>
  <c r="AE498" i="18"/>
  <c r="AI498" i="18" s="1"/>
  <c r="S498" i="18"/>
  <c r="W498" i="18" s="1"/>
  <c r="J498" i="18"/>
  <c r="AL497" i="18"/>
  <c r="AK496" i="18"/>
  <c r="AO496" i="18" s="1"/>
  <c r="AK495" i="18"/>
  <c r="AO495" i="18" s="1"/>
  <c r="AL495" i="18"/>
  <c r="S495" i="18"/>
  <c r="W495" i="18" s="1"/>
  <c r="AM494" i="18"/>
  <c r="AF494" i="18"/>
  <c r="AH494" i="18"/>
  <c r="V494" i="18"/>
  <c r="G492" i="18"/>
  <c r="K492" i="18" s="1"/>
  <c r="AH490" i="18"/>
  <c r="U490" i="18"/>
  <c r="T490" i="18"/>
  <c r="V488" i="18"/>
  <c r="U488" i="18"/>
  <c r="H669" i="18"/>
  <c r="AG667" i="18"/>
  <c r="Z666" i="18"/>
  <c r="AN659" i="18"/>
  <c r="N659" i="18"/>
  <c r="I659" i="18"/>
  <c r="AN657" i="18"/>
  <c r="AL651" i="18"/>
  <c r="T644" i="18"/>
  <c r="T640" i="18"/>
  <c r="AH637" i="18"/>
  <c r="H637" i="18"/>
  <c r="H636" i="18"/>
  <c r="U634" i="18"/>
  <c r="P633" i="18"/>
  <c r="AF628" i="18"/>
  <c r="AL622" i="18"/>
  <c r="AG622" i="18"/>
  <c r="AA620" i="18"/>
  <c r="T616" i="18"/>
  <c r="O616" i="18"/>
  <c r="V612" i="18"/>
  <c r="AN610" i="18"/>
  <c r="I610" i="18"/>
  <c r="AM608" i="18"/>
  <c r="AF604" i="18"/>
  <c r="P602" i="18"/>
  <c r="AF600" i="18"/>
  <c r="AA600" i="18"/>
  <c r="O600" i="18"/>
  <c r="AN598" i="18"/>
  <c r="N594" i="18"/>
  <c r="I594" i="18"/>
  <c r="V588" i="18"/>
  <c r="AL586" i="18"/>
  <c r="AG586" i="18"/>
  <c r="U586" i="18"/>
  <c r="O584" i="18"/>
  <c r="AN582" i="18"/>
  <c r="T580" i="18"/>
  <c r="O580" i="18"/>
  <c r="V579" i="18"/>
  <c r="J579" i="18"/>
  <c r="N578" i="18"/>
  <c r="I578" i="18"/>
  <c r="H576" i="18"/>
  <c r="AH575" i="18"/>
  <c r="AB573" i="18"/>
  <c r="P573" i="18"/>
  <c r="AM572" i="18"/>
  <c r="H572" i="18"/>
  <c r="AH571" i="18"/>
  <c r="AH568" i="18"/>
  <c r="Z566" i="18"/>
  <c r="U566" i="18"/>
  <c r="I566" i="18"/>
  <c r="Z562" i="18"/>
  <c r="U562" i="18"/>
  <c r="I562" i="18"/>
  <c r="H556" i="18"/>
  <c r="AH555" i="18"/>
  <c r="AH552" i="18"/>
  <c r="Z550" i="18"/>
  <c r="U550" i="18"/>
  <c r="H548" i="18"/>
  <c r="AH547" i="18"/>
  <c r="AH544" i="18"/>
  <c r="Z542" i="18"/>
  <c r="U542" i="18"/>
  <c r="Z530" i="18"/>
  <c r="U530" i="18"/>
  <c r="AB525" i="18"/>
  <c r="P525" i="18"/>
  <c r="I522" i="18"/>
  <c r="AM520" i="18"/>
  <c r="H520" i="18"/>
  <c r="AH519" i="18"/>
  <c r="I514" i="18"/>
  <c r="AM512" i="18"/>
  <c r="H512" i="18"/>
  <c r="AH511" i="18"/>
  <c r="AG508" i="18"/>
  <c r="J508" i="18"/>
  <c r="J507" i="18"/>
  <c r="AN505" i="18"/>
  <c r="P504" i="18"/>
  <c r="O500" i="18"/>
  <c r="N500" i="18"/>
  <c r="H498" i="18"/>
  <c r="AE497" i="18"/>
  <c r="AI497" i="18" s="1"/>
  <c r="AH497" i="18"/>
  <c r="V496" i="18"/>
  <c r="N496" i="18"/>
  <c r="M496" i="18"/>
  <c r="Q496" i="18" s="1"/>
  <c r="U494" i="18"/>
  <c r="AE490" i="18"/>
  <c r="AI490" i="18" s="1"/>
  <c r="M487" i="18"/>
  <c r="Q487" i="18" s="1"/>
  <c r="O487" i="18"/>
  <c r="N487" i="18"/>
  <c r="T486" i="18"/>
  <c r="S486" i="18"/>
  <c r="W486" i="18" s="1"/>
  <c r="V486" i="18"/>
  <c r="AN487" i="18"/>
  <c r="AE486" i="18"/>
  <c r="AI486" i="18" s="1"/>
  <c r="AH485" i="18"/>
  <c r="T485" i="18"/>
  <c r="H485" i="18"/>
  <c r="Y484" i="18"/>
  <c r="AC484" i="18" s="1"/>
  <c r="M484" i="18"/>
  <c r="Q484" i="18" s="1"/>
  <c r="AL483" i="18"/>
  <c r="AB483" i="18"/>
  <c r="AE482" i="18"/>
  <c r="AI482" i="18" s="1"/>
  <c r="S482" i="18"/>
  <c r="W482" i="18" s="1"/>
  <c r="J482" i="18"/>
  <c r="AM479" i="18"/>
  <c r="S478" i="18"/>
  <c r="W478" i="18" s="1"/>
  <c r="AG477" i="18"/>
  <c r="AL476" i="18"/>
  <c r="AA475" i="18"/>
  <c r="J473" i="18"/>
  <c r="AN472" i="18"/>
  <c r="AN471" i="18"/>
  <c r="N471" i="18"/>
  <c r="AG469" i="18"/>
  <c r="U469" i="18"/>
  <c r="M468" i="18"/>
  <c r="Q468" i="18" s="1"/>
  <c r="AL467" i="18"/>
  <c r="AB467" i="18"/>
  <c r="T466" i="18"/>
  <c r="U465" i="18"/>
  <c r="J465" i="18"/>
  <c r="AM464" i="18"/>
  <c r="AB464" i="18"/>
  <c r="V464" i="18"/>
  <c r="O464" i="18"/>
  <c r="Z463" i="18"/>
  <c r="P463" i="18"/>
  <c r="AH461" i="18"/>
  <c r="V461" i="18"/>
  <c r="J461" i="18"/>
  <c r="AK460" i="18"/>
  <c r="AO460" i="18" s="1"/>
  <c r="O460" i="18"/>
  <c r="AB459" i="18"/>
  <c r="V459" i="18"/>
  <c r="O459" i="18"/>
  <c r="G459" i="18"/>
  <c r="K459" i="18" s="1"/>
  <c r="AF458" i="18"/>
  <c r="S458" i="18"/>
  <c r="W458" i="18" s="1"/>
  <c r="H458" i="18"/>
  <c r="U457" i="18"/>
  <c r="AB456" i="18"/>
  <c r="AM455" i="18"/>
  <c r="AA455" i="18"/>
  <c r="O455" i="18"/>
  <c r="I454" i="18"/>
  <c r="AK452" i="18"/>
  <c r="AO452" i="18" s="1"/>
  <c r="Z452" i="18"/>
  <c r="AB450" i="18"/>
  <c r="AK448" i="18"/>
  <c r="AO448" i="18" s="1"/>
  <c r="Z448" i="18"/>
  <c r="P448" i="18"/>
  <c r="AB446" i="18"/>
  <c r="AN444" i="18"/>
  <c r="Y444" i="18"/>
  <c r="AC444" i="18" s="1"/>
  <c r="N444" i="18"/>
  <c r="AB442" i="18"/>
  <c r="P442" i="18"/>
  <c r="AK440" i="18"/>
  <c r="AO440" i="18" s="1"/>
  <c r="Z440" i="18"/>
  <c r="P440" i="18"/>
  <c r="AG438" i="18"/>
  <c r="V438" i="18"/>
  <c r="AK436" i="18"/>
  <c r="AO436" i="18" s="1"/>
  <c r="Z436" i="18"/>
  <c r="AB434" i="18"/>
  <c r="AK432" i="18"/>
  <c r="AO432" i="18" s="1"/>
  <c r="Z432" i="18"/>
  <c r="P432" i="18"/>
  <c r="AB430" i="18"/>
  <c r="AN428" i="18"/>
  <c r="Y428" i="18"/>
  <c r="AC428" i="18" s="1"/>
  <c r="N428" i="18"/>
  <c r="I426" i="18"/>
  <c r="J425" i="18"/>
  <c r="AM424" i="18"/>
  <c r="AN424" i="18"/>
  <c r="AL422" i="18"/>
  <c r="AN422" i="18"/>
  <c r="AB422" i="18"/>
  <c r="P422" i="18"/>
  <c r="O420" i="18"/>
  <c r="P420" i="18"/>
  <c r="M419" i="18"/>
  <c r="Q419" i="18" s="1"/>
  <c r="O417" i="18"/>
  <c r="M417" i="18"/>
  <c r="Q417" i="18" s="1"/>
  <c r="N417" i="18"/>
  <c r="P417" i="18"/>
  <c r="AL479" i="18"/>
  <c r="Z479" i="18"/>
  <c r="AF477" i="18"/>
  <c r="AK476" i="18"/>
  <c r="AO476" i="18" s="1"/>
  <c r="U476" i="18"/>
  <c r="Z475" i="18"/>
  <c r="N475" i="18"/>
  <c r="AF469" i="18"/>
  <c r="S466" i="18"/>
  <c r="W466" i="18" s="1"/>
  <c r="AK464" i="18"/>
  <c r="AO464" i="18" s="1"/>
  <c r="M464" i="18"/>
  <c r="Q464" i="18" s="1"/>
  <c r="M460" i="18"/>
  <c r="Q460" i="18" s="1"/>
  <c r="S459" i="18"/>
  <c r="W459" i="18" s="1"/>
  <c r="N459" i="18"/>
  <c r="AE458" i="18"/>
  <c r="AI458" i="18" s="1"/>
  <c r="AK456" i="18"/>
  <c r="AO456" i="18" s="1"/>
  <c r="M456" i="18"/>
  <c r="Q456" i="18" s="1"/>
  <c r="H454" i="18"/>
  <c r="Y452" i="18"/>
  <c r="AC452" i="18" s="1"/>
  <c r="P450" i="18"/>
  <c r="Y448" i="18"/>
  <c r="AC448" i="18" s="1"/>
  <c r="I446" i="18"/>
  <c r="M444" i="18"/>
  <c r="Q444" i="18" s="1"/>
  <c r="AN442" i="18"/>
  <c r="Y440" i="18"/>
  <c r="AC440" i="18" s="1"/>
  <c r="Y436" i="18"/>
  <c r="AC436" i="18" s="1"/>
  <c r="P434" i="18"/>
  <c r="Y432" i="18"/>
  <c r="AC432" i="18" s="1"/>
  <c r="I430" i="18"/>
  <c r="M428" i="18"/>
  <c r="Q428" i="18" s="1"/>
  <c r="V426" i="18"/>
  <c r="U426" i="18"/>
  <c r="O424" i="18"/>
  <c r="M424" i="18"/>
  <c r="Q424" i="18" s="1"/>
  <c r="P423" i="18"/>
  <c r="AE421" i="18"/>
  <c r="AI421" i="18" s="1"/>
  <c r="AH421" i="18"/>
  <c r="Z419" i="18"/>
  <c r="AA419" i="18"/>
  <c r="AH486" i="18"/>
  <c r="U485" i="18"/>
  <c r="Z484" i="18"/>
  <c r="AN479" i="18"/>
  <c r="V478" i="18"/>
  <c r="AH477" i="18"/>
  <c r="AB475" i="18"/>
  <c r="O471" i="18"/>
  <c r="AH469" i="18"/>
  <c r="P464" i="18"/>
  <c r="P460" i="18"/>
  <c r="P459" i="18"/>
  <c r="J459" i="18"/>
  <c r="AH458" i="18"/>
  <c r="I458" i="18"/>
  <c r="AL452" i="18"/>
  <c r="AB452" i="18"/>
  <c r="AL448" i="18"/>
  <c r="AB448" i="18"/>
  <c r="Z444" i="18"/>
  <c r="P444" i="18"/>
  <c r="AL440" i="18"/>
  <c r="AB440" i="18"/>
  <c r="AL436" i="18"/>
  <c r="AB436" i="18"/>
  <c r="AL432" i="18"/>
  <c r="AB432" i="18"/>
  <c r="Z428" i="18"/>
  <c r="P428" i="18"/>
  <c r="P424" i="18"/>
  <c r="S422" i="18"/>
  <c r="W422" i="18" s="1"/>
  <c r="U422" i="18"/>
  <c r="G422" i="18"/>
  <c r="K422" i="18" s="1"/>
  <c r="J422" i="18"/>
  <c r="AA420" i="18"/>
  <c r="Y420" i="18"/>
  <c r="AC420" i="18" s="1"/>
  <c r="M420" i="18"/>
  <c r="Q420" i="18" s="1"/>
  <c r="AG419" i="18"/>
  <c r="AH419" i="18"/>
  <c r="S419" i="18"/>
  <c r="W419" i="18" s="1"/>
  <c r="U419" i="18"/>
  <c r="G419" i="18"/>
  <c r="K419" i="18" s="1"/>
  <c r="J419" i="18"/>
  <c r="AB418" i="18"/>
  <c r="AK417" i="18"/>
  <c r="AO417" i="18" s="1"/>
  <c r="AM417" i="18"/>
  <c r="AN417" i="18"/>
  <c r="AH415" i="18"/>
  <c r="J412" i="18"/>
  <c r="T411" i="18"/>
  <c r="N409" i="18"/>
  <c r="AN408" i="18"/>
  <c r="AA405" i="18"/>
  <c r="N405" i="18"/>
  <c r="T403" i="18"/>
  <c r="AA400" i="18"/>
  <c r="P400" i="18"/>
  <c r="AG399" i="18"/>
  <c r="T399" i="18"/>
  <c r="AB393" i="18"/>
  <c r="J391" i="18"/>
  <c r="AB389" i="18"/>
  <c r="M388" i="18"/>
  <c r="Q388" i="18" s="1"/>
  <c r="O388" i="18"/>
  <c r="I387" i="18"/>
  <c r="J387" i="18"/>
  <c r="AN385" i="18"/>
  <c r="AB385" i="18"/>
  <c r="AH384" i="18"/>
  <c r="J384" i="18"/>
  <c r="J383" i="18"/>
  <c r="AM382" i="18"/>
  <c r="AN382" i="18"/>
  <c r="M380" i="18"/>
  <c r="Q380" i="18" s="1"/>
  <c r="O380" i="18"/>
  <c r="P380" i="18"/>
  <c r="N376" i="18"/>
  <c r="P376" i="18"/>
  <c r="Y373" i="18"/>
  <c r="AC373" i="18" s="1"/>
  <c r="AB373" i="18"/>
  <c r="AA373" i="18"/>
  <c r="Z372" i="18"/>
  <c r="AB372" i="18"/>
  <c r="S371" i="18"/>
  <c r="W371" i="18" s="1"/>
  <c r="U371" i="18"/>
  <c r="V371" i="18"/>
  <c r="T371" i="18"/>
  <c r="AL370" i="18"/>
  <c r="AM370" i="18"/>
  <c r="AK370" i="18"/>
  <c r="AO370" i="18" s="1"/>
  <c r="V418" i="18"/>
  <c r="P416" i="18"/>
  <c r="AN415" i="18"/>
  <c r="AF415" i="18"/>
  <c r="V415" i="18"/>
  <c r="P414" i="18"/>
  <c r="J414" i="18"/>
  <c r="J413" i="18"/>
  <c r="AE412" i="18"/>
  <c r="AI412" i="18" s="1"/>
  <c r="H412" i="18"/>
  <c r="S411" i="18"/>
  <c r="W411" i="18" s="1"/>
  <c r="H410" i="18"/>
  <c r="M409" i="18"/>
  <c r="Q409" i="18" s="1"/>
  <c r="AM408" i="18"/>
  <c r="AB408" i="18"/>
  <c r="AA407" i="18"/>
  <c r="Y406" i="18"/>
  <c r="AC406" i="18" s="1"/>
  <c r="AN405" i="18"/>
  <c r="Z405" i="18"/>
  <c r="O404" i="18"/>
  <c r="S403" i="18"/>
  <c r="W403" i="18" s="1"/>
  <c r="AB401" i="18"/>
  <c r="Z400" i="18"/>
  <c r="O400" i="18"/>
  <c r="AF399" i="18"/>
  <c r="AK398" i="18"/>
  <c r="AO398" i="18" s="1"/>
  <c r="M398" i="18"/>
  <c r="Q398" i="18" s="1"/>
  <c r="AH397" i="18"/>
  <c r="AM396" i="18"/>
  <c r="AB396" i="18"/>
  <c r="AA395" i="18"/>
  <c r="AH394" i="18"/>
  <c r="J394" i="18"/>
  <c r="Z393" i="18"/>
  <c r="P393" i="18"/>
  <c r="H391" i="18"/>
  <c r="AH390" i="18"/>
  <c r="U390" i="18"/>
  <c r="J390" i="18"/>
  <c r="AM389" i="18"/>
  <c r="AN389" i="18"/>
  <c r="AA389" i="18"/>
  <c r="P389" i="18"/>
  <c r="AA385" i="18"/>
  <c r="AE384" i="18"/>
  <c r="AI384" i="18" s="1"/>
  <c r="Y384" i="18"/>
  <c r="AC384" i="18" s="1"/>
  <c r="AB384" i="18"/>
  <c r="G384" i="18"/>
  <c r="K384" i="18" s="1"/>
  <c r="I383" i="18"/>
  <c r="AH382" i="18"/>
  <c r="AA382" i="18"/>
  <c r="Y382" i="18"/>
  <c r="AC382" i="18" s="1"/>
  <c r="P381" i="18"/>
  <c r="I380" i="18"/>
  <c r="G380" i="18"/>
  <c r="K380" i="18" s="1"/>
  <c r="J380" i="18"/>
  <c r="I376" i="18"/>
  <c r="H376" i="18"/>
  <c r="J376" i="18"/>
  <c r="G376" i="18"/>
  <c r="K376" i="18" s="1"/>
  <c r="AF370" i="18"/>
  <c r="AG370" i="18"/>
  <c r="AH370" i="18"/>
  <c r="AE370" i="18"/>
  <c r="AI370" i="18" s="1"/>
  <c r="M370" i="18"/>
  <c r="Q370" i="18" s="1"/>
  <c r="P370" i="18"/>
  <c r="O370" i="18"/>
  <c r="M362" i="18"/>
  <c r="Q362" i="18" s="1"/>
  <c r="O362" i="18"/>
  <c r="P362" i="18"/>
  <c r="N362" i="18"/>
  <c r="J418" i="18"/>
  <c r="O416" i="18"/>
  <c r="AE415" i="18"/>
  <c r="AI415" i="18" s="1"/>
  <c r="AE413" i="18"/>
  <c r="AI413" i="18" s="1"/>
  <c r="I413" i="18"/>
  <c r="P412" i="18"/>
  <c r="AL408" i="18"/>
  <c r="N404" i="18"/>
  <c r="AA401" i="18"/>
  <c r="N400" i="18"/>
  <c r="AL396" i="18"/>
  <c r="P396" i="18"/>
  <c r="AM385" i="18"/>
  <c r="AL385" i="18"/>
  <c r="U380" i="18"/>
  <c r="V380" i="18"/>
  <c r="AE371" i="18"/>
  <c r="AI371" i="18" s="1"/>
  <c r="AF371" i="18"/>
  <c r="AE368" i="18"/>
  <c r="AI368" i="18" s="1"/>
  <c r="AH368" i="18"/>
  <c r="AG368" i="18"/>
  <c r="N366" i="18"/>
  <c r="O366" i="18"/>
  <c r="M366" i="18"/>
  <c r="Q366" i="18" s="1"/>
  <c r="AE363" i="18"/>
  <c r="AI363" i="18" s="1"/>
  <c r="AH363" i="18"/>
  <c r="O385" i="18"/>
  <c r="N385" i="18"/>
  <c r="AK384" i="18"/>
  <c r="AO384" i="18" s="1"/>
  <c r="AN384" i="18"/>
  <c r="M384" i="18"/>
  <c r="Q384" i="18" s="1"/>
  <c r="P384" i="18"/>
  <c r="AE382" i="18"/>
  <c r="AI382" i="18" s="1"/>
  <c r="AG382" i="18"/>
  <c r="N381" i="18"/>
  <c r="O381" i="18"/>
  <c r="AF376" i="18"/>
  <c r="AG376" i="18"/>
  <c r="AE376" i="18"/>
  <c r="AI376" i="18" s="1"/>
  <c r="I373" i="18"/>
  <c r="G373" i="18"/>
  <c r="K373" i="18" s="1"/>
  <c r="AA371" i="18"/>
  <c r="Z371" i="18"/>
  <c r="AB371" i="18"/>
  <c r="Y371" i="18"/>
  <c r="AC371" i="18" s="1"/>
  <c r="Y369" i="18"/>
  <c r="AC369" i="18" s="1"/>
  <c r="AB369" i="18"/>
  <c r="AA369" i="18"/>
  <c r="AK366" i="18"/>
  <c r="AO366" i="18" s="1"/>
  <c r="AM366" i="18"/>
  <c r="AN366" i="18"/>
  <c r="AL366" i="18"/>
  <c r="AK362" i="18"/>
  <c r="AO362" i="18" s="1"/>
  <c r="AM362" i="18"/>
  <c r="AN362" i="18"/>
  <c r="AL362" i="18"/>
  <c r="U360" i="18"/>
  <c r="G360" i="18"/>
  <c r="K360" i="18" s="1"/>
  <c r="AK359" i="18"/>
  <c r="AO359" i="18" s="1"/>
  <c r="AF359" i="18"/>
  <c r="AB357" i="18"/>
  <c r="G356" i="18"/>
  <c r="K356" i="18" s="1"/>
  <c r="J355" i="18"/>
  <c r="N354" i="18"/>
  <c r="U351" i="18"/>
  <c r="AA350" i="18"/>
  <c r="Z349" i="18"/>
  <c r="O349" i="18"/>
  <c r="M347" i="18"/>
  <c r="Q347" i="18" s="1"/>
  <c r="H347" i="18"/>
  <c r="AA344" i="18"/>
  <c r="AB341" i="18"/>
  <c r="G340" i="18"/>
  <c r="K340" i="18" s="1"/>
  <c r="J339" i="18"/>
  <c r="AB338" i="18"/>
  <c r="P337" i="18"/>
  <c r="AA336" i="18"/>
  <c r="J336" i="18"/>
  <c r="Y335" i="18"/>
  <c r="AC335" i="18" s="1"/>
  <c r="AE332" i="18"/>
  <c r="AI332" i="18" s="1"/>
  <c r="AK331" i="18"/>
  <c r="AO331" i="18" s="1"/>
  <c r="AK330" i="18"/>
  <c r="AO330" i="18" s="1"/>
  <c r="M330" i="18"/>
  <c r="Q330" i="18" s="1"/>
  <c r="S329" i="18"/>
  <c r="W329" i="18" s="1"/>
  <c r="G328" i="18"/>
  <c r="K328" i="18" s="1"/>
  <c r="M327" i="18"/>
  <c r="Q327" i="18" s="1"/>
  <c r="H327" i="18"/>
  <c r="AE325" i="18"/>
  <c r="AI325" i="18" s="1"/>
  <c r="AK322" i="18"/>
  <c r="AO322" i="18" s="1"/>
  <c r="AE321" i="18"/>
  <c r="AI321" i="18" s="1"/>
  <c r="S321" i="18"/>
  <c r="W321" i="18" s="1"/>
  <c r="G321" i="18"/>
  <c r="K321" i="18" s="1"/>
  <c r="S317" i="18"/>
  <c r="W317" i="18" s="1"/>
  <c r="N317" i="18"/>
  <c r="AE316" i="18"/>
  <c r="AI316" i="18" s="1"/>
  <c r="H316" i="18"/>
  <c r="AA313" i="18"/>
  <c r="AH312" i="18"/>
  <c r="G312" i="18"/>
  <c r="K312" i="18" s="1"/>
  <c r="AF311" i="18"/>
  <c r="P311" i="18"/>
  <c r="Y310" i="18"/>
  <c r="AC310" i="18" s="1"/>
  <c r="AE309" i="18"/>
  <c r="AI309" i="18" s="1"/>
  <c r="Z309" i="18"/>
  <c r="N309" i="18"/>
  <c r="AL305" i="18"/>
  <c r="Z305" i="18"/>
  <c r="N305" i="18"/>
  <c r="S304" i="18"/>
  <c r="W304" i="18" s="1"/>
  <c r="AK303" i="18"/>
  <c r="AO303" i="18" s="1"/>
  <c r="AF303" i="18"/>
  <c r="V301" i="18"/>
  <c r="AE300" i="18"/>
  <c r="AI300" i="18" s="1"/>
  <c r="AG299" i="18"/>
  <c r="Y298" i="18"/>
  <c r="AC298" i="18" s="1"/>
  <c r="AL297" i="18"/>
  <c r="Z294" i="18"/>
  <c r="V293" i="18"/>
  <c r="AL291" i="18"/>
  <c r="AN291" i="18"/>
  <c r="AB291" i="18"/>
  <c r="P291" i="18"/>
  <c r="Z290" i="18"/>
  <c r="AB290" i="18"/>
  <c r="M290" i="18"/>
  <c r="Q290" i="18" s="1"/>
  <c r="O290" i="18"/>
  <c r="H288" i="18"/>
  <c r="J288" i="18"/>
  <c r="AB287" i="18"/>
  <c r="Y285" i="18"/>
  <c r="AC285" i="18" s="1"/>
  <c r="AA285" i="18"/>
  <c r="AE283" i="18"/>
  <c r="AI283" i="18" s="1"/>
  <c r="AG283" i="18"/>
  <c r="AH283" i="18"/>
  <c r="Y275" i="18"/>
  <c r="AC275" i="18" s="1"/>
  <c r="Z275" i="18"/>
  <c r="M273" i="18"/>
  <c r="Q273" i="18" s="1"/>
  <c r="P273" i="18"/>
  <c r="G269" i="18"/>
  <c r="K269" i="18" s="1"/>
  <c r="I269" i="18"/>
  <c r="J269" i="18"/>
  <c r="H269" i="18"/>
  <c r="Y267" i="18"/>
  <c r="AC267" i="18" s="1"/>
  <c r="AB267" i="18"/>
  <c r="AA267" i="18"/>
  <c r="T288" i="18"/>
  <c r="V288" i="18"/>
  <c r="AF285" i="18"/>
  <c r="AH285" i="18"/>
  <c r="N280" i="18"/>
  <c r="O280" i="18"/>
  <c r="M280" i="18"/>
  <c r="Q280" i="18" s="1"/>
  <c r="AB266" i="18"/>
  <c r="AA266" i="18"/>
  <c r="P265" i="18"/>
  <c r="M265" i="18"/>
  <c r="Q265" i="18" s="1"/>
  <c r="AB376" i="18"/>
  <c r="AL375" i="18"/>
  <c r="AN372" i="18"/>
  <c r="AB370" i="18"/>
  <c r="V369" i="18"/>
  <c r="Z362" i="18"/>
  <c r="J362" i="18"/>
  <c r="I360" i="18"/>
  <c r="AN359" i="18"/>
  <c r="AH359" i="18"/>
  <c r="AN358" i="18"/>
  <c r="O358" i="18"/>
  <c r="I356" i="18"/>
  <c r="AA354" i="18"/>
  <c r="P354" i="18"/>
  <c r="AB349" i="18"/>
  <c r="U348" i="18"/>
  <c r="AG347" i="18"/>
  <c r="J347" i="18"/>
  <c r="AN346" i="18"/>
  <c r="V344" i="18"/>
  <c r="AH343" i="18"/>
  <c r="I340" i="18"/>
  <c r="AL334" i="18"/>
  <c r="AH332" i="18"/>
  <c r="AG331" i="18"/>
  <c r="AN330" i="18"/>
  <c r="P330" i="18"/>
  <c r="O329" i="18"/>
  <c r="J328" i="18"/>
  <c r="J327" i="18"/>
  <c r="AN326" i="18"/>
  <c r="P326" i="18"/>
  <c r="AA325" i="18"/>
  <c r="AN322" i="18"/>
  <c r="V320" i="18"/>
  <c r="AL318" i="18"/>
  <c r="P317" i="18"/>
  <c r="J317" i="18"/>
  <c r="J316" i="18"/>
  <c r="AN315" i="18"/>
  <c r="AG315" i="18"/>
  <c r="AL314" i="18"/>
  <c r="V313" i="18"/>
  <c r="O313" i="18"/>
  <c r="I312" i="18"/>
  <c r="AK311" i="18"/>
  <c r="AO311" i="18" s="1"/>
  <c r="J311" i="18"/>
  <c r="AN310" i="18"/>
  <c r="AB309" i="18"/>
  <c r="S309" i="18"/>
  <c r="W309" i="18" s="1"/>
  <c r="Y306" i="18"/>
  <c r="AC306" i="18" s="1"/>
  <c r="AE305" i="18"/>
  <c r="AI305" i="18" s="1"/>
  <c r="S305" i="18"/>
  <c r="W305" i="18" s="1"/>
  <c r="G305" i="18"/>
  <c r="K305" i="18" s="1"/>
  <c r="AH304" i="18"/>
  <c r="AH303" i="18"/>
  <c r="AB303" i="18"/>
  <c r="U303" i="18"/>
  <c r="M303" i="18"/>
  <c r="Q303" i="18" s="1"/>
  <c r="H303" i="18"/>
  <c r="Z302" i="18"/>
  <c r="AA301" i="18"/>
  <c r="P301" i="18"/>
  <c r="AG300" i="18"/>
  <c r="J300" i="18"/>
  <c r="AB299" i="18"/>
  <c r="U299" i="18"/>
  <c r="AA298" i="18"/>
  <c r="AN297" i="18"/>
  <c r="AG295" i="18"/>
  <c r="AM294" i="18"/>
  <c r="AB294" i="18"/>
  <c r="AB293" i="18"/>
  <c r="P293" i="18"/>
  <c r="G293" i="18"/>
  <c r="K293" i="18" s="1"/>
  <c r="V292" i="18"/>
  <c r="AM290" i="18"/>
  <c r="AN290" i="18"/>
  <c r="AF288" i="18"/>
  <c r="AH288" i="18"/>
  <c r="AK286" i="18"/>
  <c r="AO286" i="18" s="1"/>
  <c r="AN286" i="18"/>
  <c r="AL283" i="18"/>
  <c r="AN283" i="18"/>
  <c r="G281" i="18"/>
  <c r="K281" i="18" s="1"/>
  <c r="J281" i="18"/>
  <c r="I281" i="18"/>
  <c r="M275" i="18"/>
  <c r="Q275" i="18" s="1"/>
  <c r="N275" i="18"/>
  <c r="T274" i="18"/>
  <c r="U274" i="18"/>
  <c r="S274" i="18"/>
  <c r="W274" i="18" s="1"/>
  <c r="AB273" i="18"/>
  <c r="Y273" i="18"/>
  <c r="AC273" i="18" s="1"/>
  <c r="AK265" i="18"/>
  <c r="AO265" i="18" s="1"/>
  <c r="AN265" i="18"/>
  <c r="AA376" i="18"/>
  <c r="AK375" i="18"/>
  <c r="AO375" i="18" s="1"/>
  <c r="AH374" i="18"/>
  <c r="AM372" i="18"/>
  <c r="AA370" i="18"/>
  <c r="T369" i="18"/>
  <c r="AN368" i="18"/>
  <c r="AB366" i="18"/>
  <c r="V365" i="18"/>
  <c r="P365" i="18"/>
  <c r="P364" i="18"/>
  <c r="I362" i="18"/>
  <c r="V360" i="18"/>
  <c r="AL359" i="18"/>
  <c r="AG359" i="18"/>
  <c r="AM358" i="18"/>
  <c r="N358" i="18"/>
  <c r="AB356" i="18"/>
  <c r="AH355" i="18"/>
  <c r="V355" i="18"/>
  <c r="Z354" i="18"/>
  <c r="O354" i="18"/>
  <c r="AN353" i="18"/>
  <c r="V351" i="18"/>
  <c r="AB350" i="18"/>
  <c r="AA349" i="18"/>
  <c r="P349" i="18"/>
  <c r="T348" i="18"/>
  <c r="AK347" i="18"/>
  <c r="AO347" i="18" s="1"/>
  <c r="AF347" i="18"/>
  <c r="I347" i="18"/>
  <c r="AM346" i="18"/>
  <c r="U344" i="18"/>
  <c r="J344" i="18"/>
  <c r="AG343" i="18"/>
  <c r="AN342" i="18"/>
  <c r="AH339" i="18"/>
  <c r="V339" i="18"/>
  <c r="P338" i="18"/>
  <c r="AK334" i="18"/>
  <c r="AO334" i="18" s="1"/>
  <c r="AF332" i="18"/>
  <c r="AN331" i="18"/>
  <c r="AF331" i="18"/>
  <c r="AL330" i="18"/>
  <c r="N330" i="18"/>
  <c r="AB329" i="18"/>
  <c r="V329" i="18"/>
  <c r="N329" i="18"/>
  <c r="AH328" i="18"/>
  <c r="H328" i="18"/>
  <c r="P327" i="18"/>
  <c r="I327" i="18"/>
  <c r="AN325" i="18"/>
  <c r="AH325" i="18"/>
  <c r="Z325" i="18"/>
  <c r="AL322" i="18"/>
  <c r="S320" i="18"/>
  <c r="W320" i="18" s="1"/>
  <c r="AK319" i="18"/>
  <c r="AO319" i="18" s="1"/>
  <c r="Y319" i="18"/>
  <c r="AC319" i="18" s="1"/>
  <c r="M319" i="18"/>
  <c r="Q319" i="18" s="1"/>
  <c r="AB318" i="18"/>
  <c r="AB317" i="18"/>
  <c r="V317" i="18"/>
  <c r="O317" i="18"/>
  <c r="G317" i="18"/>
  <c r="K317" i="18" s="1"/>
  <c r="AH316" i="18"/>
  <c r="V316" i="18"/>
  <c r="I316" i="18"/>
  <c r="AK315" i="18"/>
  <c r="AO315" i="18" s="1"/>
  <c r="AF315" i="18"/>
  <c r="T315" i="18"/>
  <c r="AB313" i="18"/>
  <c r="S313" i="18"/>
  <c r="W313" i="18" s="1"/>
  <c r="N313" i="18"/>
  <c r="I311" i="18"/>
  <c r="AK310" i="18"/>
  <c r="AO310" i="18" s="1"/>
  <c r="AB310" i="18"/>
  <c r="AH309" i="18"/>
  <c r="AA309" i="18"/>
  <c r="AE304" i="18"/>
  <c r="AI304" i="18" s="1"/>
  <c r="V304" i="18"/>
  <c r="AN303" i="18"/>
  <c r="AG303" i="18"/>
  <c r="Y303" i="18"/>
  <c r="AC303" i="18" s="1"/>
  <c r="T303" i="18"/>
  <c r="AH301" i="18"/>
  <c r="O301" i="18"/>
  <c r="V300" i="18"/>
  <c r="I300" i="18"/>
  <c r="AH299" i="18"/>
  <c r="Y299" i="18"/>
  <c r="AC299" i="18" s="1"/>
  <c r="T299" i="18"/>
  <c r="P298" i="18"/>
  <c r="AM297" i="18"/>
  <c r="J297" i="18"/>
  <c r="AN295" i="18"/>
  <c r="AA294" i="18"/>
  <c r="G292" i="18"/>
  <c r="K292" i="18" s="1"/>
  <c r="J292" i="18"/>
  <c r="S291" i="18"/>
  <c r="W291" i="18" s="1"/>
  <c r="U291" i="18"/>
  <c r="G291" i="18"/>
  <c r="K291" i="18" s="1"/>
  <c r="J291" i="18"/>
  <c r="AK285" i="18"/>
  <c r="AO285" i="18" s="1"/>
  <c r="AN285" i="18"/>
  <c r="AF283" i="18"/>
  <c r="S283" i="18"/>
  <c r="W283" i="18" s="1"/>
  <c r="U283" i="18"/>
  <c r="AA282" i="18"/>
  <c r="Y282" i="18"/>
  <c r="AC282" i="18" s="1"/>
  <c r="Z282" i="18"/>
  <c r="M271" i="18"/>
  <c r="Q271" i="18" s="1"/>
  <c r="O271" i="18"/>
  <c r="P271" i="18"/>
  <c r="N271" i="18"/>
  <c r="AA270" i="18"/>
  <c r="AB270" i="18"/>
  <c r="P269" i="18"/>
  <c r="M269" i="18"/>
  <c r="Q269" i="18" s="1"/>
  <c r="P262" i="18"/>
  <c r="H262" i="18"/>
  <c r="O259" i="18"/>
  <c r="I257" i="18"/>
  <c r="AK256" i="18"/>
  <c r="AO256" i="18" s="1"/>
  <c r="I252" i="18"/>
  <c r="AK250" i="18"/>
  <c r="AO250" i="18" s="1"/>
  <c r="M250" i="18"/>
  <c r="Q250" i="18" s="1"/>
  <c r="G250" i="18"/>
  <c r="K250" i="18" s="1"/>
  <c r="Z247" i="18"/>
  <c r="AK246" i="18"/>
  <c r="AO246" i="18" s="1"/>
  <c r="U243" i="18"/>
  <c r="AG242" i="18"/>
  <c r="AL241" i="18"/>
  <c r="AE241" i="18"/>
  <c r="AI241" i="18" s="1"/>
  <c r="Z241" i="18"/>
  <c r="G240" i="18"/>
  <c r="K240" i="18" s="1"/>
  <c r="Z239" i="18"/>
  <c r="S238" i="18"/>
  <c r="W238" i="18" s="1"/>
  <c r="N238" i="18"/>
  <c r="Z237" i="18"/>
  <c r="AB235" i="18"/>
  <c r="J235" i="18"/>
  <c r="G234" i="18"/>
  <c r="K234" i="18" s="1"/>
  <c r="I232" i="18"/>
  <c r="G230" i="18"/>
  <c r="K230" i="18" s="1"/>
  <c r="Z229" i="18"/>
  <c r="AG228" i="18"/>
  <c r="H228" i="18"/>
  <c r="M226" i="18"/>
  <c r="Q226" i="18" s="1"/>
  <c r="S224" i="18"/>
  <c r="W224" i="18" s="1"/>
  <c r="O222" i="18"/>
  <c r="Z221" i="18"/>
  <c r="M220" i="18"/>
  <c r="Q220" i="18" s="1"/>
  <c r="H220" i="18"/>
  <c r="J219" i="18"/>
  <c r="O218" i="18"/>
  <c r="J217" i="18"/>
  <c r="AF216" i="18"/>
  <c r="S216" i="18"/>
  <c r="W216" i="18" s="1"/>
  <c r="M216" i="18"/>
  <c r="Q216" i="18" s="1"/>
  <c r="M214" i="18"/>
  <c r="Q214" i="18" s="1"/>
  <c r="G214" i="18"/>
  <c r="K214" i="18" s="1"/>
  <c r="Z213" i="18"/>
  <c r="AK212" i="18"/>
  <c r="AO212" i="18" s="1"/>
  <c r="AK210" i="18"/>
  <c r="AO210" i="18" s="1"/>
  <c r="AE210" i="18"/>
  <c r="AI210" i="18" s="1"/>
  <c r="I210" i="18"/>
  <c r="J209" i="18"/>
  <c r="Z207" i="18"/>
  <c r="S206" i="18"/>
  <c r="W206" i="18" s="1"/>
  <c r="S204" i="18"/>
  <c r="W204" i="18" s="1"/>
  <c r="AH203" i="18"/>
  <c r="AE202" i="18"/>
  <c r="AI202" i="18" s="1"/>
  <c r="U200" i="18"/>
  <c r="G200" i="18"/>
  <c r="K200" i="18" s="1"/>
  <c r="AF199" i="18"/>
  <c r="T199" i="18"/>
  <c r="AK198" i="18"/>
  <c r="AO198" i="18" s="1"/>
  <c r="AE198" i="18"/>
  <c r="AI198" i="18" s="1"/>
  <c r="V196" i="18"/>
  <c r="N192" i="18"/>
  <c r="M192" i="18"/>
  <c r="Q192" i="18" s="1"/>
  <c r="U191" i="18"/>
  <c r="V191" i="18"/>
  <c r="S188" i="18"/>
  <c r="W188" i="18" s="1"/>
  <c r="Z184" i="18"/>
  <c r="Y184" i="18"/>
  <c r="AC184" i="18" s="1"/>
  <c r="AA184" i="18"/>
  <c r="H190" i="18"/>
  <c r="J190" i="18"/>
  <c r="O189" i="18"/>
  <c r="P189" i="18"/>
  <c r="AM182" i="18"/>
  <c r="AK182" i="18"/>
  <c r="AO182" i="18" s="1"/>
  <c r="AL182" i="18"/>
  <c r="T182" i="18"/>
  <c r="S182" i="18"/>
  <c r="W182" i="18" s="1"/>
  <c r="U182" i="18"/>
  <c r="U181" i="18"/>
  <c r="T181" i="18"/>
  <c r="V181" i="18"/>
  <c r="G181" i="18"/>
  <c r="K181" i="18" s="1"/>
  <c r="H181" i="18"/>
  <c r="S285" i="18"/>
  <c r="W285" i="18" s="1"/>
  <c r="N285" i="18"/>
  <c r="AE279" i="18"/>
  <c r="AI279" i="18" s="1"/>
  <c r="H278" i="18"/>
  <c r="AL276" i="18"/>
  <c r="M276" i="18"/>
  <c r="Q276" i="18" s="1"/>
  <c r="AE275" i="18"/>
  <c r="AI275" i="18" s="1"/>
  <c r="S275" i="18"/>
  <c r="W275" i="18" s="1"/>
  <c r="H274" i="18"/>
  <c r="T273" i="18"/>
  <c r="J273" i="18"/>
  <c r="AL272" i="18"/>
  <c r="Y272" i="18"/>
  <c r="AC272" i="18" s="1"/>
  <c r="O272" i="18"/>
  <c r="AE270" i="18"/>
  <c r="AI270" i="18" s="1"/>
  <c r="AB269" i="18"/>
  <c r="V266" i="18"/>
  <c r="AH265" i="18"/>
  <c r="T265" i="18"/>
  <c r="AA264" i="18"/>
  <c r="Z263" i="18"/>
  <c r="T262" i="18"/>
  <c r="J262" i="18"/>
  <c r="AN261" i="18"/>
  <c r="AG261" i="18"/>
  <c r="AL255" i="18"/>
  <c r="M255" i="18"/>
  <c r="Q255" i="18" s="1"/>
  <c r="H255" i="18"/>
  <c r="T252" i="18"/>
  <c r="AN251" i="18"/>
  <c r="AM250" i="18"/>
  <c r="O250" i="18"/>
  <c r="J250" i="18"/>
  <c r="AG248" i="18"/>
  <c r="AA248" i="18"/>
  <c r="AK247" i="18"/>
  <c r="AO247" i="18" s="1"/>
  <c r="AF247" i="18"/>
  <c r="Z246" i="18"/>
  <c r="U246" i="18"/>
  <c r="AM245" i="18"/>
  <c r="AH244" i="18"/>
  <c r="I244" i="18"/>
  <c r="P243" i="18"/>
  <c r="AB242" i="18"/>
  <c r="AH241" i="18"/>
  <c r="AB241" i="18"/>
  <c r="V241" i="18"/>
  <c r="I240" i="18"/>
  <c r="AN238" i="18"/>
  <c r="P238" i="18"/>
  <c r="J238" i="18"/>
  <c r="T236" i="18"/>
  <c r="AH235" i="18"/>
  <c r="J230" i="18"/>
  <c r="U228" i="18"/>
  <c r="AL226" i="18"/>
  <c r="AG226" i="18"/>
  <c r="V226" i="18"/>
  <c r="O226" i="18"/>
  <c r="Y224" i="18"/>
  <c r="AC224" i="18" s="1"/>
  <c r="H224" i="18"/>
  <c r="AH223" i="18"/>
  <c r="AH222" i="18"/>
  <c r="AF220" i="18"/>
  <c r="J220" i="18"/>
  <c r="AK218" i="18"/>
  <c r="AO218" i="18" s="1"/>
  <c r="AH217" i="18"/>
  <c r="U216" i="18"/>
  <c r="P216" i="18"/>
  <c r="J214" i="18"/>
  <c r="AN212" i="18"/>
  <c r="AB211" i="18"/>
  <c r="J211" i="18"/>
  <c r="AM210" i="18"/>
  <c r="AH210" i="18"/>
  <c r="Y210" i="18"/>
  <c r="AC210" i="18" s="1"/>
  <c r="AE208" i="18"/>
  <c r="AI208" i="18" s="1"/>
  <c r="Y208" i="18"/>
  <c r="AC208" i="18" s="1"/>
  <c r="H208" i="18"/>
  <c r="AH207" i="18"/>
  <c r="P206" i="18"/>
  <c r="V204" i="18"/>
  <c r="O204" i="18"/>
  <c r="AB203" i="18"/>
  <c r="AL201" i="18"/>
  <c r="I200" i="18"/>
  <c r="AN198" i="18"/>
  <c r="AH198" i="18"/>
  <c r="S198" i="18"/>
  <c r="W198" i="18" s="1"/>
  <c r="Y196" i="18"/>
  <c r="AC196" i="18" s="1"/>
  <c r="Y194" i="18"/>
  <c r="AC194" i="18" s="1"/>
  <c r="S194" i="18"/>
  <c r="W194" i="18" s="1"/>
  <c r="I194" i="18"/>
  <c r="AE192" i="18"/>
  <c r="AI192" i="18" s="1"/>
  <c r="Y192" i="18"/>
  <c r="AC192" i="18" s="1"/>
  <c r="O190" i="18"/>
  <c r="P190" i="18"/>
  <c r="AA189" i="18"/>
  <c r="AB189" i="18"/>
  <c r="V188" i="18"/>
  <c r="AF186" i="18"/>
  <c r="AE186" i="18"/>
  <c r="AI186" i="18" s="1"/>
  <c r="N186" i="18"/>
  <c r="O186" i="18"/>
  <c r="AL184" i="18"/>
  <c r="AK184" i="18"/>
  <c r="AO184" i="18" s="1"/>
  <c r="AM184" i="18"/>
  <c r="AL279" i="18"/>
  <c r="T279" i="18"/>
  <c r="AK278" i="18"/>
  <c r="AO278" i="18" s="1"/>
  <c r="Y278" i="18"/>
  <c r="AC278" i="18" s="1"/>
  <c r="G278" i="18"/>
  <c r="K278" i="18" s="1"/>
  <c r="Y277" i="18"/>
  <c r="AC277" i="18" s="1"/>
  <c r="AK276" i="18"/>
  <c r="AO276" i="18" s="1"/>
  <c r="AK272" i="18"/>
  <c r="AO272" i="18" s="1"/>
  <c r="M272" i="18"/>
  <c r="Q272" i="18" s="1"/>
  <c r="AH268" i="18"/>
  <c r="AG265" i="18"/>
  <c r="AH264" i="18"/>
  <c r="Z264" i="18"/>
  <c r="I262" i="18"/>
  <c r="AF261" i="18"/>
  <c r="P259" i="18"/>
  <c r="J257" i="18"/>
  <c r="J254" i="18"/>
  <c r="J253" i="18"/>
  <c r="I250" i="18"/>
  <c r="AF248" i="18"/>
  <c r="AN246" i="18"/>
  <c r="S246" i="18"/>
  <c r="W246" i="18" s="1"/>
  <c r="G246" i="18"/>
  <c r="K246" i="18" s="1"/>
  <c r="AL245" i="18"/>
  <c r="AN244" i="18"/>
  <c r="AE244" i="18"/>
  <c r="AI244" i="18" s="1"/>
  <c r="M244" i="18"/>
  <c r="Q244" i="18" s="1"/>
  <c r="H244" i="18"/>
  <c r="V243" i="18"/>
  <c r="N243" i="18"/>
  <c r="AH242" i="18"/>
  <c r="Y242" i="18"/>
  <c r="AC242" i="18" s="1"/>
  <c r="AF241" i="18"/>
  <c r="AA241" i="18"/>
  <c r="T241" i="18"/>
  <c r="AM238" i="18"/>
  <c r="O238" i="18"/>
  <c r="AN236" i="18"/>
  <c r="S236" i="18"/>
  <c r="W236" i="18" s="1"/>
  <c r="H236" i="18"/>
  <c r="AH234" i="18"/>
  <c r="AH233" i="18"/>
  <c r="J232" i="18"/>
  <c r="AK230" i="18"/>
  <c r="AO230" i="18" s="1"/>
  <c r="V230" i="18"/>
  <c r="I230" i="18"/>
  <c r="AH228" i="18"/>
  <c r="AA228" i="18"/>
  <c r="J228" i="18"/>
  <c r="AH227" i="18"/>
  <c r="AE226" i="18"/>
  <c r="AI226" i="18" s="1"/>
  <c r="AB225" i="18"/>
  <c r="J225" i="18"/>
  <c r="P222" i="18"/>
  <c r="J222" i="18"/>
  <c r="I220" i="18"/>
  <c r="AH219" i="18"/>
  <c r="P218" i="18"/>
  <c r="I218" i="18"/>
  <c r="O216" i="18"/>
  <c r="I214" i="18"/>
  <c r="AM212" i="18"/>
  <c r="AG210" i="18"/>
  <c r="AH209" i="18"/>
  <c r="U206" i="18"/>
  <c r="T204" i="18"/>
  <c r="M204" i="18"/>
  <c r="Q204" i="18" s="1"/>
  <c r="J203" i="18"/>
  <c r="AG202" i="18"/>
  <c r="AH199" i="18"/>
  <c r="V199" i="18"/>
  <c r="AL198" i="18"/>
  <c r="AG198" i="18"/>
  <c r="AB198" i="18"/>
  <c r="G194" i="18"/>
  <c r="K194" i="18" s="1"/>
  <c r="O192" i="18"/>
  <c r="T191" i="18"/>
  <c r="I191" i="18"/>
  <c r="J191" i="18"/>
  <c r="I190" i="18"/>
  <c r="AM189" i="18"/>
  <c r="AN189" i="18"/>
  <c r="T188" i="18"/>
  <c r="AF182" i="18"/>
  <c r="AE182" i="18"/>
  <c r="AI182" i="18" s="1"/>
  <c r="AG182" i="18"/>
  <c r="J181" i="18"/>
  <c r="H179" i="18"/>
  <c r="I179" i="18"/>
  <c r="I177" i="18"/>
  <c r="H177" i="18"/>
  <c r="J177" i="18"/>
  <c r="G177" i="18"/>
  <c r="K177" i="18" s="1"/>
  <c r="U175" i="18"/>
  <c r="AM174" i="18"/>
  <c r="AG173" i="18"/>
  <c r="U172" i="18"/>
  <c r="Y171" i="18"/>
  <c r="AC171" i="18" s="1"/>
  <c r="AK167" i="18"/>
  <c r="AO167" i="18" s="1"/>
  <c r="AH166" i="18"/>
  <c r="Y150" i="18"/>
  <c r="AC150" i="18" s="1"/>
  <c r="AA150" i="18"/>
  <c r="AG149" i="18"/>
  <c r="AE149" i="18"/>
  <c r="AI149" i="18" s="1"/>
  <c r="G149" i="18"/>
  <c r="K149" i="18" s="1"/>
  <c r="I149" i="18"/>
  <c r="AA147" i="18"/>
  <c r="AB147" i="18"/>
  <c r="G147" i="18"/>
  <c r="K147" i="18" s="1"/>
  <c r="I147" i="18"/>
  <c r="O139" i="18"/>
  <c r="N139" i="18"/>
  <c r="P139" i="18"/>
  <c r="M139" i="18"/>
  <c r="Q139" i="18" s="1"/>
  <c r="V165" i="18"/>
  <c r="AA163" i="18"/>
  <c r="P159" i="18"/>
  <c r="AH157" i="18"/>
  <c r="P151" i="18"/>
  <c r="I145" i="18"/>
  <c r="H145" i="18"/>
  <c r="G145" i="18"/>
  <c r="K145" i="18" s="1"/>
  <c r="U142" i="18"/>
  <c r="V142" i="18"/>
  <c r="I142" i="18"/>
  <c r="J142" i="18"/>
  <c r="AF137" i="18"/>
  <c r="AG137" i="18"/>
  <c r="AE137" i="18"/>
  <c r="AI137" i="18" s="1"/>
  <c r="Z135" i="18"/>
  <c r="AA135" i="18"/>
  <c r="Y135" i="18"/>
  <c r="AC135" i="18" s="1"/>
  <c r="J186" i="18"/>
  <c r="U184" i="18"/>
  <c r="O182" i="18"/>
  <c r="AK180" i="18"/>
  <c r="AO180" i="18" s="1"/>
  <c r="AA179" i="18"/>
  <c r="AN178" i="18"/>
  <c r="S177" i="18"/>
  <c r="W177" i="18" s="1"/>
  <c r="AM175" i="18"/>
  <c r="AH174" i="18"/>
  <c r="G174" i="18"/>
  <c r="K174" i="18" s="1"/>
  <c r="AA173" i="18"/>
  <c r="H173" i="18"/>
  <c r="AK172" i="18"/>
  <c r="AO172" i="18" s="1"/>
  <c r="AK171" i="18"/>
  <c r="AO171" i="18" s="1"/>
  <c r="AB171" i="18"/>
  <c r="U171" i="18"/>
  <c r="O171" i="18"/>
  <c r="AF170" i="18"/>
  <c r="P170" i="18"/>
  <c r="AM169" i="18"/>
  <c r="U169" i="18"/>
  <c r="AF168" i="18"/>
  <c r="AN167" i="18"/>
  <c r="N167" i="18"/>
  <c r="AN166" i="18"/>
  <c r="AA166" i="18"/>
  <c r="P166" i="18"/>
  <c r="AE165" i="18"/>
  <c r="AI165" i="18" s="1"/>
  <c r="T165" i="18"/>
  <c r="V164" i="18"/>
  <c r="M164" i="18"/>
  <c r="Q164" i="18" s="1"/>
  <c r="Z163" i="18"/>
  <c r="AL162" i="18"/>
  <c r="N162" i="18"/>
  <c r="AA161" i="18"/>
  <c r="I161" i="18"/>
  <c r="AK160" i="18"/>
  <c r="AO160" i="18" s="1"/>
  <c r="J160" i="18"/>
  <c r="AK159" i="18"/>
  <c r="AO159" i="18" s="1"/>
  <c r="N159" i="18"/>
  <c r="AN158" i="18"/>
  <c r="AB158" i="18"/>
  <c r="O158" i="18"/>
  <c r="AN157" i="18"/>
  <c r="AG157" i="18"/>
  <c r="AG156" i="18"/>
  <c r="V156" i="18"/>
  <c r="J156" i="18"/>
  <c r="V155" i="18"/>
  <c r="J153" i="18"/>
  <c r="V152" i="18"/>
  <c r="N151" i="18"/>
  <c r="G151" i="18"/>
  <c r="K151" i="18" s="1"/>
  <c r="J151" i="18"/>
  <c r="AB150" i="18"/>
  <c r="O150" i="18"/>
  <c r="AH149" i="18"/>
  <c r="AF148" i="18"/>
  <c r="G148" i="18"/>
  <c r="K148" i="18" s="1"/>
  <c r="J148" i="18"/>
  <c r="Z147" i="18"/>
  <c r="AG145" i="18"/>
  <c r="AF145" i="18"/>
  <c r="AM143" i="18"/>
  <c r="AN143" i="18"/>
  <c r="AL143" i="18"/>
  <c r="AK142" i="18"/>
  <c r="AO142" i="18" s="1"/>
  <c r="AN142" i="18"/>
  <c r="U141" i="18"/>
  <c r="T141" i="18"/>
  <c r="S141" i="18"/>
  <c r="W141" i="18" s="1"/>
  <c r="AM136" i="18"/>
  <c r="AL136" i="18"/>
  <c r="AK136" i="18"/>
  <c r="AO136" i="18" s="1"/>
  <c r="AL178" i="18"/>
  <c r="V178" i="18"/>
  <c r="H178" i="18"/>
  <c r="AG176" i="18"/>
  <c r="AE174" i="18"/>
  <c r="AI174" i="18" s="1"/>
  <c r="AH173" i="18"/>
  <c r="P173" i="18"/>
  <c r="G173" i="18"/>
  <c r="K173" i="18" s="1"/>
  <c r="Z171" i="18"/>
  <c r="S171" i="18"/>
  <c r="W171" i="18" s="1"/>
  <c r="N170" i="18"/>
  <c r="AA169" i="18"/>
  <c r="AK168" i="18"/>
  <c r="AO168" i="18" s="1"/>
  <c r="J168" i="18"/>
  <c r="AL167" i="18"/>
  <c r="M167" i="18"/>
  <c r="Q167" i="18" s="1"/>
  <c r="Z166" i="18"/>
  <c r="S165" i="18"/>
  <c r="W165" i="18" s="1"/>
  <c r="U164" i="18"/>
  <c r="AN163" i="18"/>
  <c r="J163" i="18"/>
  <c r="V162" i="18"/>
  <c r="AH161" i="18"/>
  <c r="M159" i="18"/>
  <c r="Q159" i="18" s="1"/>
  <c r="AM157" i="18"/>
  <c r="AF157" i="18"/>
  <c r="AF156" i="18"/>
  <c r="U155" i="18"/>
  <c r="P153" i="18"/>
  <c r="I153" i="18"/>
  <c r="M151" i="18"/>
  <c r="Q151" i="18" s="1"/>
  <c r="AM150" i="18"/>
  <c r="Z150" i="18"/>
  <c r="AF149" i="18"/>
  <c r="H149" i="18"/>
  <c r="AL147" i="18"/>
  <c r="AN147" i="18"/>
  <c r="Y147" i="18"/>
  <c r="AC147" i="18" s="1"/>
  <c r="J147" i="18"/>
  <c r="M146" i="18"/>
  <c r="Q146" i="18" s="1"/>
  <c r="P146" i="18"/>
  <c r="O146" i="18"/>
  <c r="P143" i="18"/>
  <c r="AF139" i="18"/>
  <c r="AH139" i="18"/>
  <c r="N137" i="18"/>
  <c r="P137" i="18"/>
  <c r="H138" i="18"/>
  <c r="H137" i="18"/>
  <c r="AL135" i="18"/>
  <c r="S135" i="18"/>
  <c r="W135" i="18" s="1"/>
  <c r="AF133" i="18"/>
  <c r="Y133" i="18"/>
  <c r="AC133" i="18" s="1"/>
  <c r="AN130" i="18"/>
  <c r="AF130" i="18"/>
  <c r="AA130" i="18"/>
  <c r="S130" i="18"/>
  <c r="W130" i="18" s="1"/>
  <c r="AE129" i="18"/>
  <c r="AI129" i="18" s="1"/>
  <c r="N127" i="18"/>
  <c r="AN126" i="18"/>
  <c r="AF126" i="18"/>
  <c r="AA126" i="18"/>
  <c r="AH125" i="18"/>
  <c r="S125" i="18"/>
  <c r="W125" i="18" s="1"/>
  <c r="AH124" i="18"/>
  <c r="Z124" i="18"/>
  <c r="U124" i="18"/>
  <c r="M124" i="18"/>
  <c r="Q124" i="18" s="1"/>
  <c r="Z123" i="18"/>
  <c r="AB122" i="18"/>
  <c r="T122" i="18"/>
  <c r="O122" i="18"/>
  <c r="G122" i="18"/>
  <c r="K122" i="18" s="1"/>
  <c r="H121" i="18"/>
  <c r="AB120" i="18"/>
  <c r="G120" i="18"/>
  <c r="K120" i="18" s="1"/>
  <c r="I120" i="18"/>
  <c r="AB119" i="18"/>
  <c r="G114" i="18"/>
  <c r="K114" i="18" s="1"/>
  <c r="H114" i="18"/>
  <c r="AK113" i="18"/>
  <c r="AO113" i="18" s="1"/>
  <c r="N113" i="18"/>
  <c r="M113" i="18"/>
  <c r="Q113" i="18" s="1"/>
  <c r="AL112" i="18"/>
  <c r="AB112" i="18"/>
  <c r="P112" i="18"/>
  <c r="Y111" i="18"/>
  <c r="AC111" i="18" s="1"/>
  <c r="T111" i="18"/>
  <c r="AA106" i="18"/>
  <c r="AB106" i="18"/>
  <c r="U118" i="18"/>
  <c r="V118" i="18"/>
  <c r="G116" i="18"/>
  <c r="K116" i="18" s="1"/>
  <c r="J116" i="18"/>
  <c r="T113" i="18"/>
  <c r="S113" i="18"/>
  <c r="W113" i="18" s="1"/>
  <c r="O110" i="18"/>
  <c r="P110" i="18"/>
  <c r="I108" i="18"/>
  <c r="H108" i="18"/>
  <c r="G108" i="18"/>
  <c r="K108" i="18" s="1"/>
  <c r="V135" i="18"/>
  <c r="V130" i="18"/>
  <c r="AH129" i="18"/>
  <c r="U125" i="18"/>
  <c r="P124" i="18"/>
  <c r="J122" i="18"/>
  <c r="O115" i="18"/>
  <c r="M115" i="18"/>
  <c r="Q115" i="18" s="1"/>
  <c r="AE114" i="18"/>
  <c r="AI114" i="18" s="1"/>
  <c r="AH114" i="18"/>
  <c r="AN113" i="18"/>
  <c r="AA113" i="18"/>
  <c r="Y113" i="18"/>
  <c r="AC113" i="18" s="1"/>
  <c r="V111" i="18"/>
  <c r="I111" i="18"/>
  <c r="J111" i="18"/>
  <c r="Z109" i="18"/>
  <c r="AB109" i="18"/>
  <c r="AA109" i="18"/>
  <c r="S145" i="18"/>
  <c r="W145" i="18" s="1"/>
  <c r="AH144" i="18"/>
  <c r="G139" i="18"/>
  <c r="K139" i="18" s="1"/>
  <c r="J138" i="18"/>
  <c r="AA137" i="18"/>
  <c r="J137" i="18"/>
  <c r="AF136" i="18"/>
  <c r="P136" i="18"/>
  <c r="AN135" i="18"/>
  <c r="U135" i="18"/>
  <c r="AH133" i="18"/>
  <c r="AA133" i="18"/>
  <c r="U133" i="18"/>
  <c r="AA131" i="18"/>
  <c r="AH130" i="18"/>
  <c r="AB130" i="18"/>
  <c r="T130" i="18"/>
  <c r="O130" i="18"/>
  <c r="G130" i="18"/>
  <c r="K130" i="18" s="1"/>
  <c r="AF129" i="18"/>
  <c r="I129" i="18"/>
  <c r="Y127" i="18"/>
  <c r="AC127" i="18" s="1"/>
  <c r="P127" i="18"/>
  <c r="AH126" i="18"/>
  <c r="AB126" i="18"/>
  <c r="S126" i="18"/>
  <c r="W126" i="18" s="1"/>
  <c r="AB124" i="18"/>
  <c r="V124" i="18"/>
  <c r="N124" i="18"/>
  <c r="I124" i="18"/>
  <c r="V122" i="18"/>
  <c r="P122" i="18"/>
  <c r="H122" i="18"/>
  <c r="AN120" i="18"/>
  <c r="U120" i="18"/>
  <c r="J120" i="18"/>
  <c r="M119" i="18"/>
  <c r="Q119" i="18" s="1"/>
  <c r="AK118" i="18"/>
  <c r="AO118" i="18" s="1"/>
  <c r="AN118" i="18"/>
  <c r="AA118" i="18"/>
  <c r="U117" i="18"/>
  <c r="T117" i="18"/>
  <c r="U116" i="18"/>
  <c r="O116" i="18"/>
  <c r="P116" i="18"/>
  <c r="AK115" i="18"/>
  <c r="AO115" i="18" s="1"/>
  <c r="AM115" i="18"/>
  <c r="AL113" i="18"/>
  <c r="V113" i="18"/>
  <c r="P113" i="18"/>
  <c r="I112" i="18"/>
  <c r="J112" i="18"/>
  <c r="U111" i="18"/>
  <c r="AA110" i="18"/>
  <c r="AB110" i="18"/>
  <c r="AM109" i="18"/>
  <c r="AN109" i="18"/>
  <c r="AK109" i="18"/>
  <c r="AO109" i="18" s="1"/>
  <c r="M108" i="18"/>
  <c r="Q108" i="18" s="1"/>
  <c r="O108" i="18"/>
  <c r="N108" i="18"/>
  <c r="O103" i="18"/>
  <c r="G103" i="18"/>
  <c r="K103" i="18" s="1"/>
  <c r="AG102" i="18"/>
  <c r="Z102" i="18"/>
  <c r="U102" i="18"/>
  <c r="J102" i="18"/>
  <c r="Z101" i="18"/>
  <c r="S101" i="18"/>
  <c r="W101" i="18" s="1"/>
  <c r="T99" i="18"/>
  <c r="O99" i="18"/>
  <c r="Z98" i="18"/>
  <c r="Y97" i="18"/>
  <c r="AC97" i="18" s="1"/>
  <c r="S97" i="18"/>
  <c r="W97" i="18" s="1"/>
  <c r="G97" i="18"/>
  <c r="K97" i="18" s="1"/>
  <c r="T96" i="18"/>
  <c r="AF95" i="18"/>
  <c r="S95" i="18"/>
  <c r="W95" i="18" s="1"/>
  <c r="AB93" i="18"/>
  <c r="U93" i="18"/>
  <c r="O93" i="18"/>
  <c r="Q93" i="18" s="1"/>
  <c r="G91" i="18"/>
  <c r="AH89" i="18"/>
  <c r="AK85" i="18"/>
  <c r="AE85" i="18"/>
  <c r="AK83" i="18"/>
  <c r="AA83" i="18"/>
  <c r="U83" i="18"/>
  <c r="U81" i="18"/>
  <c r="W81" i="18" s="1"/>
  <c r="G81" i="18"/>
  <c r="AM79" i="18"/>
  <c r="Y79" i="18"/>
  <c r="G79" i="18"/>
  <c r="K79" i="18" s="1"/>
  <c r="AK77" i="18"/>
  <c r="M77" i="18"/>
  <c r="AM76" i="18"/>
  <c r="G11" i="21"/>
  <c r="F11" i="21"/>
  <c r="I11" i="21"/>
  <c r="H11" i="21"/>
  <c r="AA76" i="18"/>
  <c r="G9" i="21"/>
  <c r="F9" i="21"/>
  <c r="I9" i="21"/>
  <c r="H9" i="21"/>
  <c r="O76" i="18"/>
  <c r="F7" i="21"/>
  <c r="I7" i="21"/>
  <c r="H7" i="21"/>
  <c r="G7" i="21"/>
  <c r="AA97" i="18"/>
  <c r="V97" i="18"/>
  <c r="V95" i="18"/>
  <c r="I91" i="18"/>
  <c r="J91" i="18" s="1"/>
  <c r="AM85" i="18"/>
  <c r="O77" i="18"/>
  <c r="P77" i="18" s="1"/>
  <c r="G10" i="21"/>
  <c r="F10" i="21"/>
  <c r="I10" i="21"/>
  <c r="H10" i="21"/>
  <c r="G8" i="21"/>
  <c r="F8" i="21"/>
  <c r="I8" i="21"/>
  <c r="H8" i="21"/>
  <c r="J103" i="18"/>
  <c r="AB102" i="18"/>
  <c r="V102" i="18"/>
  <c r="U101" i="18"/>
  <c r="P99" i="18"/>
  <c r="U97" i="18"/>
  <c r="I97" i="18"/>
  <c r="T95" i="18"/>
  <c r="P93" i="18"/>
  <c r="AG85" i="18"/>
  <c r="AM83" i="18"/>
  <c r="G6" i="21"/>
  <c r="F6" i="21"/>
  <c r="I6" i="21"/>
  <c r="H6" i="21"/>
  <c r="J75" i="18"/>
  <c r="G75" i="18"/>
  <c r="K75" i="18" s="1"/>
  <c r="T75" i="18"/>
  <c r="W75" i="18"/>
  <c r="Z75" i="18"/>
  <c r="AL75" i="18"/>
  <c r="AO75" i="18"/>
  <c r="F2" i="1"/>
  <c r="I8" i="11"/>
  <c r="J7" i="11"/>
  <c r="K6" i="11"/>
  <c r="F20" i="3"/>
  <c r="D9" i="10"/>
  <c r="AL998" i="18"/>
  <c r="AM998" i="18"/>
  <c r="N998" i="18"/>
  <c r="O998" i="18"/>
  <c r="AE996" i="18"/>
  <c r="AI996" i="18" s="1"/>
  <c r="AF996" i="18"/>
  <c r="AM995" i="18"/>
  <c r="AL995" i="18"/>
  <c r="AN995" i="18"/>
  <c r="J995" i="18"/>
  <c r="AN993" i="18"/>
  <c r="U993" i="18"/>
  <c r="T993" i="18"/>
  <c r="V993" i="18"/>
  <c r="N992" i="18"/>
  <c r="M992" i="18"/>
  <c r="Q992" i="18" s="1"/>
  <c r="P992" i="18"/>
  <c r="AL990" i="18"/>
  <c r="AM990" i="18"/>
  <c r="N990" i="18"/>
  <c r="O990" i="18"/>
  <c r="AE988" i="18"/>
  <c r="AI988" i="18" s="1"/>
  <c r="AF988" i="18"/>
  <c r="AM987" i="18"/>
  <c r="AL987" i="18"/>
  <c r="AN987" i="18"/>
  <c r="J987" i="18"/>
  <c r="AN985" i="18"/>
  <c r="U985" i="18"/>
  <c r="T985" i="18"/>
  <c r="V985" i="18"/>
  <c r="N984" i="18"/>
  <c r="M984" i="18"/>
  <c r="Q984" i="18" s="1"/>
  <c r="P984" i="18"/>
  <c r="AL982" i="18"/>
  <c r="AM982" i="18"/>
  <c r="N982" i="18"/>
  <c r="O982" i="18"/>
  <c r="AE980" i="18"/>
  <c r="AI980" i="18" s="1"/>
  <c r="AF980" i="18"/>
  <c r="AM979" i="18"/>
  <c r="AL979" i="18"/>
  <c r="AN979" i="18"/>
  <c r="J979" i="18"/>
  <c r="AN977" i="18"/>
  <c r="U977" i="18"/>
  <c r="T977" i="18"/>
  <c r="V977" i="18"/>
  <c r="N976" i="18"/>
  <c r="M976" i="18"/>
  <c r="Q976" i="18" s="1"/>
  <c r="P976" i="18"/>
  <c r="AL974" i="18"/>
  <c r="AM974" i="18"/>
  <c r="N974" i="18"/>
  <c r="O974" i="18"/>
  <c r="AE972" i="18"/>
  <c r="AI972" i="18" s="1"/>
  <c r="AF972" i="18"/>
  <c r="AM971" i="18"/>
  <c r="AL971" i="18"/>
  <c r="AN971" i="18"/>
  <c r="J971" i="18"/>
  <c r="AN969" i="18"/>
  <c r="U969" i="18"/>
  <c r="T969" i="18"/>
  <c r="V969" i="18"/>
  <c r="N968" i="18"/>
  <c r="M968" i="18"/>
  <c r="Q968" i="18" s="1"/>
  <c r="P968" i="18"/>
  <c r="AL966" i="18"/>
  <c r="AM966" i="18"/>
  <c r="N966" i="18"/>
  <c r="O966" i="18"/>
  <c r="AE964" i="18"/>
  <c r="AI964" i="18" s="1"/>
  <c r="AF964" i="18"/>
  <c r="U961" i="18"/>
  <c r="S961" i="18"/>
  <c r="W961" i="18" s="1"/>
  <c r="T961" i="18"/>
  <c r="V961" i="18"/>
  <c r="AF958" i="18"/>
  <c r="AE958" i="18"/>
  <c r="AI958" i="18" s="1"/>
  <c r="AH958" i="18"/>
  <c r="M958" i="18"/>
  <c r="Q958" i="18" s="1"/>
  <c r="N958" i="18"/>
  <c r="O958" i="18"/>
  <c r="M957" i="18"/>
  <c r="Q957" i="18" s="1"/>
  <c r="P957" i="18"/>
  <c r="AM955" i="18"/>
  <c r="AK955" i="18"/>
  <c r="AO955" i="18" s="1"/>
  <c r="AL955" i="18"/>
  <c r="AN955" i="18"/>
  <c r="T954" i="18"/>
  <c r="S954" i="18"/>
  <c r="W954" i="18" s="1"/>
  <c r="V954" i="18"/>
  <c r="O951" i="18"/>
  <c r="M951" i="18"/>
  <c r="Q951" i="18" s="1"/>
  <c r="N951" i="18"/>
  <c r="P951" i="18"/>
  <c r="AK950" i="18"/>
  <c r="AO950" i="18" s="1"/>
  <c r="AL950" i="18"/>
  <c r="AM950" i="18"/>
  <c r="G947" i="18"/>
  <c r="K947" i="18" s="1"/>
  <c r="J947" i="18"/>
  <c r="Y946" i="18"/>
  <c r="AC946" i="18" s="1"/>
  <c r="Z946" i="18"/>
  <c r="AA946" i="18"/>
  <c r="AK945" i="18"/>
  <c r="AO945" i="18" s="1"/>
  <c r="AN945" i="18"/>
  <c r="AE935" i="18"/>
  <c r="AI935" i="18" s="1"/>
  <c r="AH935" i="18"/>
  <c r="H934" i="18"/>
  <c r="G934" i="18"/>
  <c r="K934" i="18" s="1"/>
  <c r="J934" i="18"/>
  <c r="U929" i="18"/>
  <c r="S929" i="18"/>
  <c r="W929" i="18" s="1"/>
  <c r="T929" i="18"/>
  <c r="V929" i="18"/>
  <c r="AF926" i="18"/>
  <c r="AE926" i="18"/>
  <c r="AI926" i="18" s="1"/>
  <c r="AH926" i="18"/>
  <c r="M926" i="18"/>
  <c r="Q926" i="18" s="1"/>
  <c r="N926" i="18"/>
  <c r="O926" i="18"/>
  <c r="M925" i="18"/>
  <c r="Q925" i="18" s="1"/>
  <c r="P925" i="18"/>
  <c r="AM923" i="18"/>
  <c r="AK923" i="18"/>
  <c r="AO923" i="18" s="1"/>
  <c r="AL923" i="18"/>
  <c r="AN923" i="18"/>
  <c r="T922" i="18"/>
  <c r="S922" i="18"/>
  <c r="W922" i="18" s="1"/>
  <c r="V922" i="18"/>
  <c r="O919" i="18"/>
  <c r="M919" i="18"/>
  <c r="Q919" i="18" s="1"/>
  <c r="N919" i="18"/>
  <c r="P919" i="18"/>
  <c r="AK918" i="18"/>
  <c r="AO918" i="18" s="1"/>
  <c r="AL918" i="18"/>
  <c r="AM918" i="18"/>
  <c r="G915" i="18"/>
  <c r="K915" i="18" s="1"/>
  <c r="J915" i="18"/>
  <c r="Y914" i="18"/>
  <c r="AC914" i="18" s="1"/>
  <c r="Z914" i="18"/>
  <c r="AA914" i="18"/>
  <c r="AK913" i="18"/>
  <c r="AO913" i="18" s="1"/>
  <c r="AN913" i="18"/>
  <c r="J10" i="11"/>
  <c r="K9" i="11"/>
  <c r="I7" i="11"/>
  <c r="J6" i="11"/>
  <c r="J5" i="10"/>
  <c r="G996" i="18"/>
  <c r="K996" i="18" s="1"/>
  <c r="H996" i="18"/>
  <c r="AA995" i="18"/>
  <c r="Y995" i="18"/>
  <c r="AC995" i="18" s="1"/>
  <c r="Z995" i="18"/>
  <c r="AB994" i="18"/>
  <c r="T994" i="18"/>
  <c r="V994" i="18"/>
  <c r="Y993" i="18"/>
  <c r="AC993" i="18" s="1"/>
  <c r="AB993" i="18"/>
  <c r="I993" i="18"/>
  <c r="G993" i="18"/>
  <c r="K993" i="18" s="1"/>
  <c r="H993" i="18"/>
  <c r="G988" i="18"/>
  <c r="K988" i="18" s="1"/>
  <c r="H988" i="18"/>
  <c r="AA987" i="18"/>
  <c r="Y987" i="18"/>
  <c r="AC987" i="18" s="1"/>
  <c r="Z987" i="18"/>
  <c r="AB986" i="18"/>
  <c r="T986" i="18"/>
  <c r="V986" i="18"/>
  <c r="Y985" i="18"/>
  <c r="AC985" i="18" s="1"/>
  <c r="AB985" i="18"/>
  <c r="I985" i="18"/>
  <c r="G985" i="18"/>
  <c r="K985" i="18" s="1"/>
  <c r="H985" i="18"/>
  <c r="G980" i="18"/>
  <c r="K980" i="18" s="1"/>
  <c r="H980" i="18"/>
  <c r="AA979" i="18"/>
  <c r="Y979" i="18"/>
  <c r="AC979" i="18" s="1"/>
  <c r="Z979" i="18"/>
  <c r="AB978" i="18"/>
  <c r="T978" i="18"/>
  <c r="V978" i="18"/>
  <c r="Y977" i="18"/>
  <c r="AC977" i="18" s="1"/>
  <c r="AB977" i="18"/>
  <c r="I977" i="18"/>
  <c r="G977" i="18"/>
  <c r="K977" i="18" s="1"/>
  <c r="H977" i="18"/>
  <c r="G972" i="18"/>
  <c r="K972" i="18" s="1"/>
  <c r="H972" i="18"/>
  <c r="AA971" i="18"/>
  <c r="Y971" i="18"/>
  <c r="AC971" i="18" s="1"/>
  <c r="Z971" i="18"/>
  <c r="AB970" i="18"/>
  <c r="T970" i="18"/>
  <c r="V970" i="18"/>
  <c r="Y969" i="18"/>
  <c r="AC969" i="18" s="1"/>
  <c r="AB969" i="18"/>
  <c r="I969" i="18"/>
  <c r="G969" i="18"/>
  <c r="K969" i="18" s="1"/>
  <c r="H969" i="18"/>
  <c r="G964" i="18"/>
  <c r="K964" i="18" s="1"/>
  <c r="H964" i="18"/>
  <c r="AE959" i="18"/>
  <c r="AI959" i="18" s="1"/>
  <c r="AH959" i="18"/>
  <c r="H958" i="18"/>
  <c r="G958" i="18"/>
  <c r="K958" i="18" s="1"/>
  <c r="J958" i="18"/>
  <c r="U953" i="18"/>
  <c r="S953" i="18"/>
  <c r="W953" i="18" s="1"/>
  <c r="T953" i="18"/>
  <c r="V953" i="18"/>
  <c r="AF950" i="18"/>
  <c r="AE950" i="18"/>
  <c r="AI950" i="18" s="1"/>
  <c r="AH950" i="18"/>
  <c r="M950" i="18"/>
  <c r="Q950" i="18" s="1"/>
  <c r="N950" i="18"/>
  <c r="O950" i="18"/>
  <c r="M949" i="18"/>
  <c r="Q949" i="18" s="1"/>
  <c r="P949" i="18"/>
  <c r="AM947" i="18"/>
  <c r="AK947" i="18"/>
  <c r="AO947" i="18" s="1"/>
  <c r="AL947" i="18"/>
  <c r="AN947" i="18"/>
  <c r="T946" i="18"/>
  <c r="S946" i="18"/>
  <c r="W946" i="18" s="1"/>
  <c r="V946" i="18"/>
  <c r="O943" i="18"/>
  <c r="M943" i="18"/>
  <c r="Q943" i="18" s="1"/>
  <c r="N943" i="18"/>
  <c r="P943" i="18"/>
  <c r="AK942" i="18"/>
  <c r="AO942" i="18" s="1"/>
  <c r="AL942" i="18"/>
  <c r="AM942" i="18"/>
  <c r="G939" i="18"/>
  <c r="K939" i="18" s="1"/>
  <c r="J939" i="18"/>
  <c r="Y938" i="18"/>
  <c r="AC938" i="18" s="1"/>
  <c r="Z938" i="18"/>
  <c r="AA938" i="18"/>
  <c r="AK937" i="18"/>
  <c r="AO937" i="18" s="1"/>
  <c r="AN937" i="18"/>
  <c r="AE927" i="18"/>
  <c r="AI927" i="18" s="1"/>
  <c r="AH927" i="18"/>
  <c r="H926" i="18"/>
  <c r="G926" i="18"/>
  <c r="K926" i="18" s="1"/>
  <c r="J926" i="18"/>
  <c r="U921" i="18"/>
  <c r="S921" i="18"/>
  <c r="W921" i="18" s="1"/>
  <c r="T921" i="18"/>
  <c r="V921" i="18"/>
  <c r="AF918" i="18"/>
  <c r="AE918" i="18"/>
  <c r="AI918" i="18" s="1"/>
  <c r="AH918" i="18"/>
  <c r="M918" i="18"/>
  <c r="Q918" i="18" s="1"/>
  <c r="N918" i="18"/>
  <c r="O918" i="18"/>
  <c r="M917" i="18"/>
  <c r="Q917" i="18" s="1"/>
  <c r="P917" i="18"/>
  <c r="AM915" i="18"/>
  <c r="AK915" i="18"/>
  <c r="AO915" i="18" s="1"/>
  <c r="AL915" i="18"/>
  <c r="AN915" i="18"/>
  <c r="T914" i="18"/>
  <c r="S914" i="18"/>
  <c r="W914" i="18" s="1"/>
  <c r="V914" i="18"/>
  <c r="O911" i="18"/>
  <c r="M911" i="18"/>
  <c r="Q911" i="18" s="1"/>
  <c r="N911" i="18"/>
  <c r="P911" i="18"/>
  <c r="AK910" i="18"/>
  <c r="AO910" i="18" s="1"/>
  <c r="AL910" i="18"/>
  <c r="AM910" i="18"/>
  <c r="AH999" i="18"/>
  <c r="O999" i="18"/>
  <c r="N999" i="18"/>
  <c r="P999" i="18"/>
  <c r="AN998" i="18"/>
  <c r="AF998" i="18"/>
  <c r="AH998" i="18"/>
  <c r="P998" i="18"/>
  <c r="H998" i="18"/>
  <c r="J998" i="18"/>
  <c r="P997" i="18"/>
  <c r="AH996" i="18"/>
  <c r="Z996" i="18"/>
  <c r="Y996" i="18"/>
  <c r="AC996" i="18" s="1"/>
  <c r="AB996" i="18"/>
  <c r="S992" i="18"/>
  <c r="W992" i="18" s="1"/>
  <c r="T992" i="18"/>
  <c r="AH991" i="18"/>
  <c r="O991" i="18"/>
  <c r="N991" i="18"/>
  <c r="P991" i="18"/>
  <c r="AN990" i="18"/>
  <c r="AF990" i="18"/>
  <c r="AH990" i="18"/>
  <c r="P990" i="18"/>
  <c r="H990" i="18"/>
  <c r="J990" i="18"/>
  <c r="P989" i="18"/>
  <c r="AH988" i="18"/>
  <c r="Z988" i="18"/>
  <c r="Y988" i="18"/>
  <c r="AC988" i="18" s="1"/>
  <c r="AB988" i="18"/>
  <c r="S984" i="18"/>
  <c r="W984" i="18" s="1"/>
  <c r="T984" i="18"/>
  <c r="AH983" i="18"/>
  <c r="O983" i="18"/>
  <c r="N983" i="18"/>
  <c r="P983" i="18"/>
  <c r="AN982" i="18"/>
  <c r="AF982" i="18"/>
  <c r="AH982" i="18"/>
  <c r="P982" i="18"/>
  <c r="H982" i="18"/>
  <c r="J982" i="18"/>
  <c r="P981" i="18"/>
  <c r="AH980" i="18"/>
  <c r="Z980" i="18"/>
  <c r="Y980" i="18"/>
  <c r="AC980" i="18" s="1"/>
  <c r="AB980" i="18"/>
  <c r="S976" i="18"/>
  <c r="W976" i="18" s="1"/>
  <c r="T976" i="18"/>
  <c r="AH975" i="18"/>
  <c r="O975" i="18"/>
  <c r="N975" i="18"/>
  <c r="P975" i="18"/>
  <c r="AN974" i="18"/>
  <c r="AF974" i="18"/>
  <c r="AH974" i="18"/>
  <c r="P974" i="18"/>
  <c r="H974" i="18"/>
  <c r="J974" i="18"/>
  <c r="P973" i="18"/>
  <c r="AH972" i="18"/>
  <c r="Z972" i="18"/>
  <c r="Y972" i="18"/>
  <c r="AC972" i="18" s="1"/>
  <c r="AB972" i="18"/>
  <c r="S968" i="18"/>
  <c r="W968" i="18" s="1"/>
  <c r="T968" i="18"/>
  <c r="AH967" i="18"/>
  <c r="O967" i="18"/>
  <c r="N967" i="18"/>
  <c r="P967" i="18"/>
  <c r="AN966" i="18"/>
  <c r="AF966" i="18"/>
  <c r="AH966" i="18"/>
  <c r="P966" i="18"/>
  <c r="H966" i="18"/>
  <c r="J966" i="18"/>
  <c r="P965" i="18"/>
  <c r="AH964" i="18"/>
  <c r="Z964" i="18"/>
  <c r="Y964" i="18"/>
  <c r="AC964" i="18" s="1"/>
  <c r="AB964" i="18"/>
  <c r="G963" i="18"/>
  <c r="K963" i="18" s="1"/>
  <c r="J963" i="18"/>
  <c r="Y962" i="18"/>
  <c r="AC962" i="18" s="1"/>
  <c r="Z962" i="18"/>
  <c r="AA962" i="18"/>
  <c r="AK961" i="18"/>
  <c r="AO961" i="18" s="1"/>
  <c r="AN961" i="18"/>
  <c r="AE951" i="18"/>
  <c r="AI951" i="18" s="1"/>
  <c r="AH951" i="18"/>
  <c r="H950" i="18"/>
  <c r="G950" i="18"/>
  <c r="K950" i="18" s="1"/>
  <c r="J950" i="18"/>
  <c r="U945" i="18"/>
  <c r="S945" i="18"/>
  <c r="W945" i="18" s="1"/>
  <c r="T945" i="18"/>
  <c r="V945" i="18"/>
  <c r="AF942" i="18"/>
  <c r="AE942" i="18"/>
  <c r="AI942" i="18" s="1"/>
  <c r="AH942" i="18"/>
  <c r="M942" i="18"/>
  <c r="Q942" i="18" s="1"/>
  <c r="N942" i="18"/>
  <c r="O942" i="18"/>
  <c r="M941" i="18"/>
  <c r="Q941" i="18" s="1"/>
  <c r="P941" i="18"/>
  <c r="AM939" i="18"/>
  <c r="AK939" i="18"/>
  <c r="AO939" i="18" s="1"/>
  <c r="AL939" i="18"/>
  <c r="AN939" i="18"/>
  <c r="T938" i="18"/>
  <c r="S938" i="18"/>
  <c r="W938" i="18" s="1"/>
  <c r="V938" i="18"/>
  <c r="O935" i="18"/>
  <c r="M935" i="18"/>
  <c r="Q935" i="18" s="1"/>
  <c r="N935" i="18"/>
  <c r="P935" i="18"/>
  <c r="AK934" i="18"/>
  <c r="AO934" i="18" s="1"/>
  <c r="AL934" i="18"/>
  <c r="AM934" i="18"/>
  <c r="G931" i="18"/>
  <c r="K931" i="18" s="1"/>
  <c r="J931" i="18"/>
  <c r="Y930" i="18"/>
  <c r="AC930" i="18" s="1"/>
  <c r="Z930" i="18"/>
  <c r="AA930" i="18"/>
  <c r="AK929" i="18"/>
  <c r="AO929" i="18" s="1"/>
  <c r="AN929" i="18"/>
  <c r="AE919" i="18"/>
  <c r="AI919" i="18" s="1"/>
  <c r="AH919" i="18"/>
  <c r="H918" i="18"/>
  <c r="G918" i="18"/>
  <c r="K918" i="18" s="1"/>
  <c r="J918" i="18"/>
  <c r="U913" i="18"/>
  <c r="S913" i="18"/>
  <c r="W913" i="18" s="1"/>
  <c r="T913" i="18"/>
  <c r="V913" i="18"/>
  <c r="AF910" i="18"/>
  <c r="AE910" i="18"/>
  <c r="AI910" i="18" s="1"/>
  <c r="AH910" i="18"/>
  <c r="M910" i="18"/>
  <c r="Q910" i="18" s="1"/>
  <c r="N910" i="18"/>
  <c r="O910" i="18"/>
  <c r="M909" i="18"/>
  <c r="Q909" i="18" s="1"/>
  <c r="P909" i="18"/>
  <c r="D5" i="10"/>
  <c r="E5" i="10"/>
  <c r="S999" i="18"/>
  <c r="W999" i="18" s="1"/>
  <c r="V999" i="18"/>
  <c r="AG997" i="18"/>
  <c r="AE997" i="18"/>
  <c r="AI997" i="18" s="1"/>
  <c r="AF997" i="18"/>
  <c r="Z994" i="18"/>
  <c r="AA994" i="18"/>
  <c r="AL992" i="18"/>
  <c r="AK992" i="18"/>
  <c r="AO992" i="18" s="1"/>
  <c r="AN992" i="18"/>
  <c r="S991" i="18"/>
  <c r="W991" i="18" s="1"/>
  <c r="V991" i="18"/>
  <c r="AG989" i="18"/>
  <c r="AE989" i="18"/>
  <c r="AI989" i="18" s="1"/>
  <c r="AF989" i="18"/>
  <c r="Z986" i="18"/>
  <c r="AA986" i="18"/>
  <c r="AL984" i="18"/>
  <c r="AK984" i="18"/>
  <c r="AO984" i="18" s="1"/>
  <c r="AN984" i="18"/>
  <c r="S983" i="18"/>
  <c r="W983" i="18" s="1"/>
  <c r="V983" i="18"/>
  <c r="AG981" i="18"/>
  <c r="AE981" i="18"/>
  <c r="AI981" i="18" s="1"/>
  <c r="AF981" i="18"/>
  <c r="Z978" i="18"/>
  <c r="AA978" i="18"/>
  <c r="AL976" i="18"/>
  <c r="AK976" i="18"/>
  <c r="AO976" i="18" s="1"/>
  <c r="AN976" i="18"/>
  <c r="S975" i="18"/>
  <c r="W975" i="18" s="1"/>
  <c r="V975" i="18"/>
  <c r="AG973" i="18"/>
  <c r="AE973" i="18"/>
  <c r="AI973" i="18" s="1"/>
  <c r="AF973" i="18"/>
  <c r="Z970" i="18"/>
  <c r="AA970" i="18"/>
  <c r="AL968" i="18"/>
  <c r="AK968" i="18"/>
  <c r="AO968" i="18" s="1"/>
  <c r="AN968" i="18"/>
  <c r="S967" i="18"/>
  <c r="W967" i="18" s="1"/>
  <c r="V967" i="18"/>
  <c r="AG965" i="18"/>
  <c r="AE965" i="18"/>
  <c r="AI965" i="18" s="1"/>
  <c r="AF965" i="18"/>
  <c r="AM963" i="18"/>
  <c r="AK963" i="18"/>
  <c r="AO963" i="18" s="1"/>
  <c r="AL963" i="18"/>
  <c r="AN963" i="18"/>
  <c r="T962" i="18"/>
  <c r="S962" i="18"/>
  <c r="W962" i="18" s="1"/>
  <c r="V962" i="18"/>
  <c r="O959" i="18"/>
  <c r="M959" i="18"/>
  <c r="Q959" i="18" s="1"/>
  <c r="N959" i="18"/>
  <c r="P959" i="18"/>
  <c r="AK958" i="18"/>
  <c r="AO958" i="18" s="1"/>
  <c r="AL958" i="18"/>
  <c r="AM958" i="18"/>
  <c r="G955" i="18"/>
  <c r="K955" i="18" s="1"/>
  <c r="J955" i="18"/>
  <c r="Y954" i="18"/>
  <c r="AC954" i="18" s="1"/>
  <c r="Z954" i="18"/>
  <c r="AA954" i="18"/>
  <c r="AK953" i="18"/>
  <c r="AO953" i="18" s="1"/>
  <c r="AN953" i="18"/>
  <c r="AE943" i="18"/>
  <c r="AI943" i="18" s="1"/>
  <c r="AH943" i="18"/>
  <c r="H942" i="18"/>
  <c r="G942" i="18"/>
  <c r="K942" i="18" s="1"/>
  <c r="J942" i="18"/>
  <c r="U937" i="18"/>
  <c r="S937" i="18"/>
  <c r="W937" i="18" s="1"/>
  <c r="T937" i="18"/>
  <c r="V937" i="18"/>
  <c r="AF934" i="18"/>
  <c r="AE934" i="18"/>
  <c r="AI934" i="18" s="1"/>
  <c r="AH934" i="18"/>
  <c r="M934" i="18"/>
  <c r="Q934" i="18" s="1"/>
  <c r="N934" i="18"/>
  <c r="O934" i="18"/>
  <c r="M933" i="18"/>
  <c r="Q933" i="18" s="1"/>
  <c r="P933" i="18"/>
  <c r="AM931" i="18"/>
  <c r="AK931" i="18"/>
  <c r="AO931" i="18" s="1"/>
  <c r="AL931" i="18"/>
  <c r="AN931" i="18"/>
  <c r="T930" i="18"/>
  <c r="S930" i="18"/>
  <c r="W930" i="18" s="1"/>
  <c r="V930" i="18"/>
  <c r="O927" i="18"/>
  <c r="M927" i="18"/>
  <c r="Q927" i="18" s="1"/>
  <c r="N927" i="18"/>
  <c r="P927" i="18"/>
  <c r="AK926" i="18"/>
  <c r="AO926" i="18" s="1"/>
  <c r="AL926" i="18"/>
  <c r="AM926" i="18"/>
  <c r="G923" i="18"/>
  <c r="K923" i="18" s="1"/>
  <c r="J923" i="18"/>
  <c r="Y922" i="18"/>
  <c r="AC922" i="18" s="1"/>
  <c r="Z922" i="18"/>
  <c r="AA922" i="18"/>
  <c r="AK921" i="18"/>
  <c r="AO921" i="18" s="1"/>
  <c r="AN921" i="18"/>
  <c r="AE911" i="18"/>
  <c r="AI911" i="18" s="1"/>
  <c r="AH911" i="18"/>
  <c r="H910" i="18"/>
  <c r="G910" i="18"/>
  <c r="K910" i="18" s="1"/>
  <c r="J910" i="18"/>
  <c r="AF840" i="18"/>
  <c r="AH840" i="18"/>
  <c r="AF832" i="18"/>
  <c r="AH832" i="18"/>
  <c r="AF824" i="18"/>
  <c r="AH824" i="18"/>
  <c r="AF816" i="18"/>
  <c r="AH816" i="18"/>
  <c r="AF808" i="18"/>
  <c r="AH808" i="18"/>
  <c r="AF800" i="18"/>
  <c r="AH800" i="18"/>
  <c r="Y796" i="18"/>
  <c r="AC796" i="18" s="1"/>
  <c r="Z796" i="18"/>
  <c r="AL794" i="18"/>
  <c r="AM794" i="18"/>
  <c r="AN794" i="18"/>
  <c r="N794" i="18"/>
  <c r="O794" i="18"/>
  <c r="P794" i="18"/>
  <c r="H793" i="18"/>
  <c r="J793" i="18"/>
  <c r="H791" i="18"/>
  <c r="J791" i="18"/>
  <c r="T788" i="18"/>
  <c r="S788" i="18"/>
  <c r="W788" i="18" s="1"/>
  <c r="U788" i="18"/>
  <c r="T786" i="18"/>
  <c r="U786" i="18"/>
  <c r="Y780" i="18"/>
  <c r="AC780" i="18" s="1"/>
  <c r="Z780" i="18"/>
  <c r="AL778" i="18"/>
  <c r="AM778" i="18"/>
  <c r="AN778" i="18"/>
  <c r="N778" i="18"/>
  <c r="O778" i="18"/>
  <c r="P778" i="18"/>
  <c r="H777" i="18"/>
  <c r="J777" i="18"/>
  <c r="H775" i="18"/>
  <c r="J775" i="18"/>
  <c r="Z963" i="18"/>
  <c r="H961" i="18"/>
  <c r="AN960" i="18"/>
  <c r="T960" i="18"/>
  <c r="P960" i="18"/>
  <c r="AF957" i="18"/>
  <c r="AF956" i="18"/>
  <c r="AB956" i="18"/>
  <c r="H956" i="18"/>
  <c r="Z955" i="18"/>
  <c r="H953" i="18"/>
  <c r="AN952" i="18"/>
  <c r="T952" i="18"/>
  <c r="P952" i="18"/>
  <c r="AF949" i="18"/>
  <c r="AF948" i="18"/>
  <c r="AB948" i="18"/>
  <c r="H948" i="18"/>
  <c r="Z947" i="18"/>
  <c r="H945" i="18"/>
  <c r="AN944" i="18"/>
  <c r="T944" i="18"/>
  <c r="P944" i="18"/>
  <c r="AF941" i="18"/>
  <c r="AF940" i="18"/>
  <c r="AB940" i="18"/>
  <c r="H940" i="18"/>
  <c r="Z939" i="18"/>
  <c r="H937" i="18"/>
  <c r="AN936" i="18"/>
  <c r="T936" i="18"/>
  <c r="P936" i="18"/>
  <c r="AF933" i="18"/>
  <c r="AF932" i="18"/>
  <c r="AB932" i="18"/>
  <c r="H932" i="18"/>
  <c r="Z931" i="18"/>
  <c r="H929" i="18"/>
  <c r="AN928" i="18"/>
  <c r="T928" i="18"/>
  <c r="P928" i="18"/>
  <c r="AF925" i="18"/>
  <c r="AF924" i="18"/>
  <c r="AB924" i="18"/>
  <c r="H924" i="18"/>
  <c r="Z923" i="18"/>
  <c r="H921" i="18"/>
  <c r="AN920" i="18"/>
  <c r="T920" i="18"/>
  <c r="P920" i="18"/>
  <c r="AF917" i="18"/>
  <c r="AF916" i="18"/>
  <c r="AB916" i="18"/>
  <c r="H916" i="18"/>
  <c r="Z915" i="18"/>
  <c r="H913" i="18"/>
  <c r="AN912" i="18"/>
  <c r="T912" i="18"/>
  <c r="P912" i="18"/>
  <c r="AF909" i="18"/>
  <c r="AF908" i="18"/>
  <c r="AB908" i="18"/>
  <c r="H908" i="18"/>
  <c r="AN907" i="18"/>
  <c r="Z907" i="18"/>
  <c r="AA906" i="18"/>
  <c r="V905" i="18"/>
  <c r="H905" i="18"/>
  <c r="AN904" i="18"/>
  <c r="T904" i="18"/>
  <c r="P904" i="18"/>
  <c r="P903" i="18"/>
  <c r="AM902" i="18"/>
  <c r="O902" i="18"/>
  <c r="AF901" i="18"/>
  <c r="AF900" i="18"/>
  <c r="AB900" i="18"/>
  <c r="H900" i="18"/>
  <c r="AN899" i="18"/>
  <c r="Z899" i="18"/>
  <c r="AA898" i="18"/>
  <c r="V897" i="18"/>
  <c r="H897" i="18"/>
  <c r="AN896" i="18"/>
  <c r="T896" i="18"/>
  <c r="P896" i="18"/>
  <c r="P895" i="18"/>
  <c r="AM894" i="18"/>
  <c r="O894" i="18"/>
  <c r="AF893" i="18"/>
  <c r="AF892" i="18"/>
  <c r="AB892" i="18"/>
  <c r="H892" i="18"/>
  <c r="AN891" i="18"/>
  <c r="Z891" i="18"/>
  <c r="AA890" i="18"/>
  <c r="V889" i="18"/>
  <c r="H889" i="18"/>
  <c r="AN888" i="18"/>
  <c r="T888" i="18"/>
  <c r="P888" i="18"/>
  <c r="P887" i="18"/>
  <c r="AM886" i="18"/>
  <c r="O886" i="18"/>
  <c r="AF885" i="18"/>
  <c r="AF884" i="18"/>
  <c r="AB884" i="18"/>
  <c r="H884" i="18"/>
  <c r="AN883" i="18"/>
  <c r="Z883" i="18"/>
  <c r="AA882" i="18"/>
  <c r="V881" i="18"/>
  <c r="H881" i="18"/>
  <c r="AN880" i="18"/>
  <c r="T880" i="18"/>
  <c r="P880" i="18"/>
  <c r="P879" i="18"/>
  <c r="AM878" i="18"/>
  <c r="O878" i="18"/>
  <c r="AF877" i="18"/>
  <c r="AF876" i="18"/>
  <c r="AB876" i="18"/>
  <c r="H876" i="18"/>
  <c r="AN875" i="18"/>
  <c r="Z875" i="18"/>
  <c r="AA874" i="18"/>
  <c r="V873" i="18"/>
  <c r="H873" i="18"/>
  <c r="AN872" i="18"/>
  <c r="T872" i="18"/>
  <c r="P872" i="18"/>
  <c r="P871" i="18"/>
  <c r="AM870" i="18"/>
  <c r="O870" i="18"/>
  <c r="AF869" i="18"/>
  <c r="AF868" i="18"/>
  <c r="AB868" i="18"/>
  <c r="H868" i="18"/>
  <c r="AN867" i="18"/>
  <c r="Z867" i="18"/>
  <c r="AA866" i="18"/>
  <c r="V865" i="18"/>
  <c r="H865" i="18"/>
  <c r="AN864" i="18"/>
  <c r="T864" i="18"/>
  <c r="P864" i="18"/>
  <c r="P863" i="18"/>
  <c r="AM862" i="18"/>
  <c r="O862" i="18"/>
  <c r="AF861" i="18"/>
  <c r="AF860" i="18"/>
  <c r="AB860" i="18"/>
  <c r="H860" i="18"/>
  <c r="AN859" i="18"/>
  <c r="Z859" i="18"/>
  <c r="AA858" i="18"/>
  <c r="V857" i="18"/>
  <c r="H857" i="18"/>
  <c r="AN856" i="18"/>
  <c r="T856" i="18"/>
  <c r="P856" i="18"/>
  <c r="P855" i="18"/>
  <c r="AM854" i="18"/>
  <c r="O854" i="18"/>
  <c r="AF853" i="18"/>
  <c r="AF852" i="18"/>
  <c r="AB852" i="18"/>
  <c r="H852" i="18"/>
  <c r="AN851" i="18"/>
  <c r="Z851" i="18"/>
  <c r="H851" i="18"/>
  <c r="U850" i="18"/>
  <c r="O850" i="18"/>
  <c r="AG849" i="18"/>
  <c r="Z849" i="18"/>
  <c r="U849" i="18"/>
  <c r="AL848" i="18"/>
  <c r="AG848" i="18"/>
  <c r="AM847" i="18"/>
  <c r="AF847" i="18"/>
  <c r="AA847" i="18"/>
  <c r="AM846" i="18"/>
  <c r="P845" i="18"/>
  <c r="J845" i="18"/>
  <c r="Z844" i="18"/>
  <c r="AL842" i="18"/>
  <c r="AM842" i="18"/>
  <c r="V842" i="18"/>
  <c r="P842" i="18"/>
  <c r="AB840" i="18"/>
  <c r="V840" i="18"/>
  <c r="P840" i="18"/>
  <c r="AB839" i="18"/>
  <c r="AN838" i="18"/>
  <c r="N838" i="18"/>
  <c r="O838" i="18"/>
  <c r="AL836" i="18"/>
  <c r="T836" i="18"/>
  <c r="S836" i="18"/>
  <c r="W836" i="18" s="1"/>
  <c r="AL834" i="18"/>
  <c r="AM834" i="18"/>
  <c r="V834" i="18"/>
  <c r="P834" i="18"/>
  <c r="AB832" i="18"/>
  <c r="V832" i="18"/>
  <c r="P832" i="18"/>
  <c r="AB831" i="18"/>
  <c r="AN830" i="18"/>
  <c r="N830" i="18"/>
  <c r="O830" i="18"/>
  <c r="AL828" i="18"/>
  <c r="T828" i="18"/>
  <c r="S828" i="18"/>
  <c r="W828" i="18" s="1"/>
  <c r="AL826" i="18"/>
  <c r="AM826" i="18"/>
  <c r="V826" i="18"/>
  <c r="P826" i="18"/>
  <c r="AB824" i="18"/>
  <c r="V824" i="18"/>
  <c r="P824" i="18"/>
  <c r="AB823" i="18"/>
  <c r="AN822" i="18"/>
  <c r="N822" i="18"/>
  <c r="O822" i="18"/>
  <c r="AL820" i="18"/>
  <c r="T820" i="18"/>
  <c r="S820" i="18"/>
  <c r="W820" i="18" s="1"/>
  <c r="AL818" i="18"/>
  <c r="AM818" i="18"/>
  <c r="V818" i="18"/>
  <c r="P818" i="18"/>
  <c r="AB816" i="18"/>
  <c r="V816" i="18"/>
  <c r="P816" i="18"/>
  <c r="AB815" i="18"/>
  <c r="AN814" i="18"/>
  <c r="N814" i="18"/>
  <c r="O814" i="18"/>
  <c r="AL812" i="18"/>
  <c r="T812" i="18"/>
  <c r="S812" i="18"/>
  <c r="W812" i="18" s="1"/>
  <c r="AL810" i="18"/>
  <c r="AM810" i="18"/>
  <c r="V810" i="18"/>
  <c r="P810" i="18"/>
  <c r="AB808" i="18"/>
  <c r="V808" i="18"/>
  <c r="P808" i="18"/>
  <c r="AB807" i="18"/>
  <c r="AN806" i="18"/>
  <c r="N806" i="18"/>
  <c r="O806" i="18"/>
  <c r="AL804" i="18"/>
  <c r="T804" i="18"/>
  <c r="S804" i="18"/>
  <c r="W804" i="18" s="1"/>
  <c r="AL802" i="18"/>
  <c r="AM802" i="18"/>
  <c r="V802" i="18"/>
  <c r="P802" i="18"/>
  <c r="AB800" i="18"/>
  <c r="V800" i="18"/>
  <c r="P800" i="18"/>
  <c r="AL798" i="18"/>
  <c r="AM798" i="18"/>
  <c r="AN798" i="18"/>
  <c r="V798" i="18"/>
  <c r="N798" i="18"/>
  <c r="O798" i="18"/>
  <c r="P798" i="18"/>
  <c r="H797" i="18"/>
  <c r="J797" i="18"/>
  <c r="H795" i="18"/>
  <c r="J795" i="18"/>
  <c r="AB792" i="18"/>
  <c r="T792" i="18"/>
  <c r="S792" i="18"/>
  <c r="W792" i="18" s="1"/>
  <c r="U792" i="18"/>
  <c r="T790" i="18"/>
  <c r="U790" i="18"/>
  <c r="Y784" i="18"/>
  <c r="AC784" i="18" s="1"/>
  <c r="Z784" i="18"/>
  <c r="AL782" i="18"/>
  <c r="AM782" i="18"/>
  <c r="AN782" i="18"/>
  <c r="V782" i="18"/>
  <c r="N782" i="18"/>
  <c r="O782" i="18"/>
  <c r="P782" i="18"/>
  <c r="H781" i="18"/>
  <c r="J781" i="18"/>
  <c r="H779" i="18"/>
  <c r="J779" i="18"/>
  <c r="AB776" i="18"/>
  <c r="T776" i="18"/>
  <c r="S776" i="18"/>
  <c r="W776" i="18" s="1"/>
  <c r="U776" i="18"/>
  <c r="T774" i="18"/>
  <c r="U774" i="18"/>
  <c r="AA772" i="18"/>
  <c r="Y772" i="18"/>
  <c r="AC772" i="18" s="1"/>
  <c r="Z772" i="18"/>
  <c r="H771" i="18"/>
  <c r="J771" i="18"/>
  <c r="AB999" i="18"/>
  <c r="J997" i="18"/>
  <c r="AH993" i="18"/>
  <c r="AB991" i="18"/>
  <c r="J989" i="18"/>
  <c r="AH985" i="18"/>
  <c r="AB983" i="18"/>
  <c r="J981" i="18"/>
  <c r="AH977" i="18"/>
  <c r="AB975" i="18"/>
  <c r="J973" i="18"/>
  <c r="AH969" i="18"/>
  <c r="AB967" i="18"/>
  <c r="J965" i="18"/>
  <c r="Y963" i="18"/>
  <c r="AC963" i="18" s="1"/>
  <c r="AH961" i="18"/>
  <c r="AB961" i="18"/>
  <c r="G961" i="18"/>
  <c r="K961" i="18" s="1"/>
  <c r="AK960" i="18"/>
  <c r="AO960" i="18" s="1"/>
  <c r="M960" i="18"/>
  <c r="Q960" i="18" s="1"/>
  <c r="AB959" i="18"/>
  <c r="V959" i="18"/>
  <c r="AE957" i="18"/>
  <c r="AI957" i="18" s="1"/>
  <c r="J957" i="18"/>
  <c r="Y956" i="18"/>
  <c r="AC956" i="18" s="1"/>
  <c r="Y955" i="18"/>
  <c r="AC955" i="18" s="1"/>
  <c r="AH953" i="18"/>
  <c r="AB953" i="18"/>
  <c r="G953" i="18"/>
  <c r="K953" i="18" s="1"/>
  <c r="AK952" i="18"/>
  <c r="AO952" i="18" s="1"/>
  <c r="M952" i="18"/>
  <c r="Q952" i="18" s="1"/>
  <c r="AB951" i="18"/>
  <c r="V951" i="18"/>
  <c r="AE949" i="18"/>
  <c r="AI949" i="18" s="1"/>
  <c r="J949" i="18"/>
  <c r="Y948" i="18"/>
  <c r="AC948" i="18" s="1"/>
  <c r="Y947" i="18"/>
  <c r="AC947" i="18" s="1"/>
  <c r="AH945" i="18"/>
  <c r="AB945" i="18"/>
  <c r="G945" i="18"/>
  <c r="K945" i="18" s="1"/>
  <c r="AK944" i="18"/>
  <c r="AO944" i="18" s="1"/>
  <c r="M944" i="18"/>
  <c r="Q944" i="18" s="1"/>
  <c r="AB943" i="18"/>
  <c r="V943" i="18"/>
  <c r="AE941" i="18"/>
  <c r="AI941" i="18" s="1"/>
  <c r="J941" i="18"/>
  <c r="Y940" i="18"/>
  <c r="AC940" i="18" s="1"/>
  <c r="Y939" i="18"/>
  <c r="AC939" i="18" s="1"/>
  <c r="AH937" i="18"/>
  <c r="AB937" i="18"/>
  <c r="G937" i="18"/>
  <c r="K937" i="18" s="1"/>
  <c r="AK936" i="18"/>
  <c r="AO936" i="18" s="1"/>
  <c r="M936" i="18"/>
  <c r="Q936" i="18" s="1"/>
  <c r="AB935" i="18"/>
  <c r="V935" i="18"/>
  <c r="AE933" i="18"/>
  <c r="AI933" i="18" s="1"/>
  <c r="J933" i="18"/>
  <c r="Y932" i="18"/>
  <c r="AC932" i="18" s="1"/>
  <c r="Y931" i="18"/>
  <c r="AC931" i="18" s="1"/>
  <c r="AH929" i="18"/>
  <c r="AB929" i="18"/>
  <c r="G929" i="18"/>
  <c r="K929" i="18" s="1"/>
  <c r="AK928" i="18"/>
  <c r="AO928" i="18" s="1"/>
  <c r="M928" i="18"/>
  <c r="Q928" i="18" s="1"/>
  <c r="AB927" i="18"/>
  <c r="V927" i="18"/>
  <c r="AE925" i="18"/>
  <c r="AI925" i="18" s="1"/>
  <c r="J925" i="18"/>
  <c r="Y924" i="18"/>
  <c r="AC924" i="18" s="1"/>
  <c r="Y923" i="18"/>
  <c r="AC923" i="18" s="1"/>
  <c r="AH921" i="18"/>
  <c r="AB921" i="18"/>
  <c r="G921" i="18"/>
  <c r="K921" i="18" s="1"/>
  <c r="AK920" i="18"/>
  <c r="AO920" i="18" s="1"/>
  <c r="M920" i="18"/>
  <c r="Q920" i="18" s="1"/>
  <c r="AB919" i="18"/>
  <c r="V919" i="18"/>
  <c r="AE917" i="18"/>
  <c r="AI917" i="18" s="1"/>
  <c r="J917" i="18"/>
  <c r="Y916" i="18"/>
  <c r="AC916" i="18" s="1"/>
  <c r="Y915" i="18"/>
  <c r="AC915" i="18" s="1"/>
  <c r="AH913" i="18"/>
  <c r="AB913" i="18"/>
  <c r="G913" i="18"/>
  <c r="K913" i="18" s="1"/>
  <c r="AK912" i="18"/>
  <c r="AO912" i="18" s="1"/>
  <c r="M912" i="18"/>
  <c r="Q912" i="18" s="1"/>
  <c r="AB911" i="18"/>
  <c r="V911" i="18"/>
  <c r="AE909" i="18"/>
  <c r="AI909" i="18" s="1"/>
  <c r="J909" i="18"/>
  <c r="Y908" i="18"/>
  <c r="AC908" i="18" s="1"/>
  <c r="AL907" i="18"/>
  <c r="Y907" i="18"/>
  <c r="AC907" i="18" s="1"/>
  <c r="Z906" i="18"/>
  <c r="V906" i="18"/>
  <c r="AH905" i="18"/>
  <c r="AB905" i="18"/>
  <c r="T905" i="18"/>
  <c r="G905" i="18"/>
  <c r="K905" i="18" s="1"/>
  <c r="AK904" i="18"/>
  <c r="AO904" i="18" s="1"/>
  <c r="M904" i="18"/>
  <c r="Q904" i="18" s="1"/>
  <c r="AB903" i="18"/>
  <c r="V903" i="18"/>
  <c r="N903" i="18"/>
  <c r="AL902" i="18"/>
  <c r="AH902" i="18"/>
  <c r="N902" i="18"/>
  <c r="J902" i="18"/>
  <c r="AE901" i="18"/>
  <c r="AI901" i="18" s="1"/>
  <c r="J901" i="18"/>
  <c r="Y900" i="18"/>
  <c r="AC900" i="18" s="1"/>
  <c r="AL899" i="18"/>
  <c r="Y899" i="18"/>
  <c r="AC899" i="18" s="1"/>
  <c r="Z898" i="18"/>
  <c r="V898" i="18"/>
  <c r="AH897" i="18"/>
  <c r="AB897" i="18"/>
  <c r="T897" i="18"/>
  <c r="G897" i="18"/>
  <c r="K897" i="18" s="1"/>
  <c r="AK896" i="18"/>
  <c r="AO896" i="18" s="1"/>
  <c r="M896" i="18"/>
  <c r="Q896" i="18" s="1"/>
  <c r="AB895" i="18"/>
  <c r="V895" i="18"/>
  <c r="N895" i="18"/>
  <c r="AL894" i="18"/>
  <c r="AH894" i="18"/>
  <c r="N894" i="18"/>
  <c r="J894" i="18"/>
  <c r="AE893" i="18"/>
  <c r="AI893" i="18" s="1"/>
  <c r="J893" i="18"/>
  <c r="Y892" i="18"/>
  <c r="AC892" i="18" s="1"/>
  <c r="AL891" i="18"/>
  <c r="Y891" i="18"/>
  <c r="AC891" i="18" s="1"/>
  <c r="Z890" i="18"/>
  <c r="V890" i="18"/>
  <c r="AH889" i="18"/>
  <c r="AB889" i="18"/>
  <c r="T889" i="18"/>
  <c r="G889" i="18"/>
  <c r="K889" i="18" s="1"/>
  <c r="AK888" i="18"/>
  <c r="AO888" i="18" s="1"/>
  <c r="M888" i="18"/>
  <c r="Q888" i="18" s="1"/>
  <c r="AB887" i="18"/>
  <c r="V887" i="18"/>
  <c r="N887" i="18"/>
  <c r="AL886" i="18"/>
  <c r="AH886" i="18"/>
  <c r="N886" i="18"/>
  <c r="J886" i="18"/>
  <c r="AE885" i="18"/>
  <c r="AI885" i="18" s="1"/>
  <c r="J885" i="18"/>
  <c r="Y884" i="18"/>
  <c r="AC884" i="18" s="1"/>
  <c r="AL883" i="18"/>
  <c r="Y883" i="18"/>
  <c r="AC883" i="18" s="1"/>
  <c r="Z882" i="18"/>
  <c r="V882" i="18"/>
  <c r="AH881" i="18"/>
  <c r="AB881" i="18"/>
  <c r="T881" i="18"/>
  <c r="G881" i="18"/>
  <c r="K881" i="18" s="1"/>
  <c r="AK880" i="18"/>
  <c r="AO880" i="18" s="1"/>
  <c r="M880" i="18"/>
  <c r="Q880" i="18" s="1"/>
  <c r="AB879" i="18"/>
  <c r="V879" i="18"/>
  <c r="N879" i="18"/>
  <c r="AL878" i="18"/>
  <c r="AH878" i="18"/>
  <c r="N878" i="18"/>
  <c r="J878" i="18"/>
  <c r="AE877" i="18"/>
  <c r="AI877" i="18" s="1"/>
  <c r="J877" i="18"/>
  <c r="Y876" i="18"/>
  <c r="AC876" i="18" s="1"/>
  <c r="AL875" i="18"/>
  <c r="Y875" i="18"/>
  <c r="AC875" i="18" s="1"/>
  <c r="Z874" i="18"/>
  <c r="V874" i="18"/>
  <c r="AH873" i="18"/>
  <c r="AB873" i="18"/>
  <c r="T873" i="18"/>
  <c r="G873" i="18"/>
  <c r="K873" i="18" s="1"/>
  <c r="AK872" i="18"/>
  <c r="AO872" i="18" s="1"/>
  <c r="M872" i="18"/>
  <c r="Q872" i="18" s="1"/>
  <c r="AB871" i="18"/>
  <c r="V871" i="18"/>
  <c r="N871" i="18"/>
  <c r="AL870" i="18"/>
  <c r="AH870" i="18"/>
  <c r="N870" i="18"/>
  <c r="J870" i="18"/>
  <c r="AE869" i="18"/>
  <c r="AI869" i="18" s="1"/>
  <c r="J869" i="18"/>
  <c r="Y868" i="18"/>
  <c r="AC868" i="18" s="1"/>
  <c r="AL867" i="18"/>
  <c r="Y867" i="18"/>
  <c r="AC867" i="18" s="1"/>
  <c r="Z866" i="18"/>
  <c r="V866" i="18"/>
  <c r="AH865" i="18"/>
  <c r="AB865" i="18"/>
  <c r="T865" i="18"/>
  <c r="G865" i="18"/>
  <c r="K865" i="18" s="1"/>
  <c r="AK864" i="18"/>
  <c r="AO864" i="18" s="1"/>
  <c r="M864" i="18"/>
  <c r="Q864" i="18" s="1"/>
  <c r="AB863" i="18"/>
  <c r="V863" i="18"/>
  <c r="N863" i="18"/>
  <c r="AL862" i="18"/>
  <c r="AH862" i="18"/>
  <c r="N862" i="18"/>
  <c r="J862" i="18"/>
  <c r="AE861" i="18"/>
  <c r="AI861" i="18" s="1"/>
  <c r="J861" i="18"/>
  <c r="Y860" i="18"/>
  <c r="AC860" i="18" s="1"/>
  <c r="AL859" i="18"/>
  <c r="Y859" i="18"/>
  <c r="AC859" i="18" s="1"/>
  <c r="Z858" i="18"/>
  <c r="V858" i="18"/>
  <c r="AH857" i="18"/>
  <c r="AB857" i="18"/>
  <c r="T857" i="18"/>
  <c r="G857" i="18"/>
  <c r="K857" i="18" s="1"/>
  <c r="AK856" i="18"/>
  <c r="AO856" i="18" s="1"/>
  <c r="M856" i="18"/>
  <c r="Q856" i="18" s="1"/>
  <c r="AB855" i="18"/>
  <c r="V855" i="18"/>
  <c r="N855" i="18"/>
  <c r="AL854" i="18"/>
  <c r="AH854" i="18"/>
  <c r="N854" i="18"/>
  <c r="J854" i="18"/>
  <c r="AE853" i="18"/>
  <c r="AI853" i="18" s="1"/>
  <c r="J853" i="18"/>
  <c r="Y852" i="18"/>
  <c r="AC852" i="18" s="1"/>
  <c r="AL851" i="18"/>
  <c r="Y851" i="18"/>
  <c r="AC851" i="18" s="1"/>
  <c r="G851" i="18"/>
  <c r="K851" i="18" s="1"/>
  <c r="T850" i="18"/>
  <c r="M850" i="18"/>
  <c r="Q850" i="18" s="1"/>
  <c r="AL849" i="18"/>
  <c r="AF849" i="18"/>
  <c r="Y849" i="18"/>
  <c r="AC849" i="18" s="1"/>
  <c r="T849" i="18"/>
  <c r="AE848" i="18"/>
  <c r="AI848" i="18" s="1"/>
  <c r="U848" i="18"/>
  <c r="AL847" i="18"/>
  <c r="AE847" i="18"/>
  <c r="AI847" i="18" s="1"/>
  <c r="Z847" i="18"/>
  <c r="G847" i="18"/>
  <c r="K847" i="18" s="1"/>
  <c r="AK846" i="18"/>
  <c r="AO846" i="18" s="1"/>
  <c r="AA846" i="18"/>
  <c r="U845" i="18"/>
  <c r="N845" i="18"/>
  <c r="I845" i="18"/>
  <c r="U842" i="18"/>
  <c r="AB841" i="18"/>
  <c r="AN840" i="18"/>
  <c r="AG840" i="18"/>
  <c r="AA840" i="18"/>
  <c r="N840" i="18"/>
  <c r="J839" i="18"/>
  <c r="AK836" i="18"/>
  <c r="AO836" i="18" s="1"/>
  <c r="AF836" i="18"/>
  <c r="AH836" i="18"/>
  <c r="U834" i="18"/>
  <c r="AB833" i="18"/>
  <c r="AN832" i="18"/>
  <c r="AG832" i="18"/>
  <c r="AA832" i="18"/>
  <c r="N832" i="18"/>
  <c r="J831" i="18"/>
  <c r="AK828" i="18"/>
  <c r="AO828" i="18" s="1"/>
  <c r="AF828" i="18"/>
  <c r="AH828" i="18"/>
  <c r="U826" i="18"/>
  <c r="AB825" i="18"/>
  <c r="AN824" i="18"/>
  <c r="AG824" i="18"/>
  <c r="AA824" i="18"/>
  <c r="N824" i="18"/>
  <c r="J823" i="18"/>
  <c r="AK820" i="18"/>
  <c r="AO820" i="18" s="1"/>
  <c r="AF820" i="18"/>
  <c r="AH820" i="18"/>
  <c r="U818" i="18"/>
  <c r="AB817" i="18"/>
  <c r="AN816" i="18"/>
  <c r="AG816" i="18"/>
  <c r="AA816" i="18"/>
  <c r="N816" i="18"/>
  <c r="J815" i="18"/>
  <c r="AK812" i="18"/>
  <c r="AO812" i="18" s="1"/>
  <c r="AF812" i="18"/>
  <c r="AH812" i="18"/>
  <c r="U810" i="18"/>
  <c r="AB809" i="18"/>
  <c r="AN808" i="18"/>
  <c r="AG808" i="18"/>
  <c r="AA808" i="18"/>
  <c r="N808" i="18"/>
  <c r="J807" i="18"/>
  <c r="AK804" i="18"/>
  <c r="AO804" i="18" s="1"/>
  <c r="AF804" i="18"/>
  <c r="AH804" i="18"/>
  <c r="U802" i="18"/>
  <c r="AB801" i="18"/>
  <c r="AN800" i="18"/>
  <c r="AG800" i="18"/>
  <c r="AA800" i="18"/>
  <c r="N800" i="18"/>
  <c r="H799" i="18"/>
  <c r="J799" i="18"/>
  <c r="AB796" i="18"/>
  <c r="T796" i="18"/>
  <c r="S796" i="18"/>
  <c r="W796" i="18" s="1"/>
  <c r="U796" i="18"/>
  <c r="T794" i="18"/>
  <c r="U794" i="18"/>
  <c r="Y788" i="18"/>
  <c r="AC788" i="18" s="1"/>
  <c r="Z788" i="18"/>
  <c r="AL786" i="18"/>
  <c r="AM786" i="18"/>
  <c r="AN786" i="18"/>
  <c r="V786" i="18"/>
  <c r="N786" i="18"/>
  <c r="O786" i="18"/>
  <c r="P786" i="18"/>
  <c r="H785" i="18"/>
  <c r="J785" i="18"/>
  <c r="H783" i="18"/>
  <c r="J783" i="18"/>
  <c r="AB780" i="18"/>
  <c r="T780" i="18"/>
  <c r="S780" i="18"/>
  <c r="W780" i="18" s="1"/>
  <c r="U780" i="18"/>
  <c r="T778" i="18"/>
  <c r="U778" i="18"/>
  <c r="T772" i="18"/>
  <c r="V772" i="18"/>
  <c r="S772" i="18"/>
  <c r="W772" i="18" s="1"/>
  <c r="U772" i="18"/>
  <c r="AK907" i="18"/>
  <c r="AO907" i="18" s="1"/>
  <c r="J907" i="18"/>
  <c r="S906" i="18"/>
  <c r="W906" i="18" s="1"/>
  <c r="AN905" i="18"/>
  <c r="S905" i="18"/>
  <c r="W905" i="18" s="1"/>
  <c r="AH903" i="18"/>
  <c r="M903" i="18"/>
  <c r="Q903" i="18" s="1"/>
  <c r="AE902" i="18"/>
  <c r="AI902" i="18" s="1"/>
  <c r="G902" i="18"/>
  <c r="K902" i="18" s="1"/>
  <c r="P901" i="18"/>
  <c r="AK899" i="18"/>
  <c r="AO899" i="18" s="1"/>
  <c r="J899" i="18"/>
  <c r="S898" i="18"/>
  <c r="W898" i="18" s="1"/>
  <c r="AN897" i="18"/>
  <c r="S897" i="18"/>
  <c r="W897" i="18" s="1"/>
  <c r="AH895" i="18"/>
  <c r="M895" i="18"/>
  <c r="Q895" i="18" s="1"/>
  <c r="AE894" i="18"/>
  <c r="AI894" i="18" s="1"/>
  <c r="G894" i="18"/>
  <c r="K894" i="18" s="1"/>
  <c r="P893" i="18"/>
  <c r="AK891" i="18"/>
  <c r="AO891" i="18" s="1"/>
  <c r="J891" i="18"/>
  <c r="S890" i="18"/>
  <c r="W890" i="18" s="1"/>
  <c r="AN889" i="18"/>
  <c r="S889" i="18"/>
  <c r="W889" i="18" s="1"/>
  <c r="AH887" i="18"/>
  <c r="M887" i="18"/>
  <c r="Q887" i="18" s="1"/>
  <c r="AE886" i="18"/>
  <c r="AI886" i="18" s="1"/>
  <c r="G886" i="18"/>
  <c r="K886" i="18" s="1"/>
  <c r="P885" i="18"/>
  <c r="AK883" i="18"/>
  <c r="AO883" i="18" s="1"/>
  <c r="J883" i="18"/>
  <c r="S882" i="18"/>
  <c r="W882" i="18" s="1"/>
  <c r="AN881" i="18"/>
  <c r="S881" i="18"/>
  <c r="W881" i="18" s="1"/>
  <c r="AH879" i="18"/>
  <c r="M879" i="18"/>
  <c r="Q879" i="18" s="1"/>
  <c r="AE878" i="18"/>
  <c r="AI878" i="18" s="1"/>
  <c r="G878" i="18"/>
  <c r="K878" i="18" s="1"/>
  <c r="P877" i="18"/>
  <c r="AK875" i="18"/>
  <c r="AO875" i="18" s="1"/>
  <c r="J875" i="18"/>
  <c r="S874" i="18"/>
  <c r="W874" i="18" s="1"/>
  <c r="AN873" i="18"/>
  <c r="S873" i="18"/>
  <c r="W873" i="18" s="1"/>
  <c r="AH871" i="18"/>
  <c r="M871" i="18"/>
  <c r="Q871" i="18" s="1"/>
  <c r="AE870" i="18"/>
  <c r="AI870" i="18" s="1"/>
  <c r="G870" i="18"/>
  <c r="K870" i="18" s="1"/>
  <c r="P869" i="18"/>
  <c r="AK867" i="18"/>
  <c r="AO867" i="18" s="1"/>
  <c r="J867" i="18"/>
  <c r="S866" i="18"/>
  <c r="W866" i="18" s="1"/>
  <c r="AN865" i="18"/>
  <c r="S865" i="18"/>
  <c r="W865" i="18" s="1"/>
  <c r="AH863" i="18"/>
  <c r="M863" i="18"/>
  <c r="Q863" i="18" s="1"/>
  <c r="AE862" i="18"/>
  <c r="AI862" i="18" s="1"/>
  <c r="G862" i="18"/>
  <c r="K862" i="18" s="1"/>
  <c r="P861" i="18"/>
  <c r="AK859" i="18"/>
  <c r="AO859" i="18" s="1"/>
  <c r="J859" i="18"/>
  <c r="S858" i="18"/>
  <c r="W858" i="18" s="1"/>
  <c r="AN857" i="18"/>
  <c r="S857" i="18"/>
  <c r="W857" i="18" s="1"/>
  <c r="AH855" i="18"/>
  <c r="M855" i="18"/>
  <c r="Q855" i="18" s="1"/>
  <c r="AE854" i="18"/>
  <c r="AI854" i="18" s="1"/>
  <c r="G854" i="18"/>
  <c r="K854" i="18" s="1"/>
  <c r="P853" i="18"/>
  <c r="AK851" i="18"/>
  <c r="AO851" i="18" s="1"/>
  <c r="N851" i="18"/>
  <c r="AK849" i="18"/>
  <c r="AO849" i="18" s="1"/>
  <c r="S848" i="18"/>
  <c r="W848" i="18" s="1"/>
  <c r="G848" i="18"/>
  <c r="K848" i="18" s="1"/>
  <c r="Y846" i="18"/>
  <c r="AC846" i="18" s="1"/>
  <c r="M846" i="18"/>
  <c r="Q846" i="18" s="1"/>
  <c r="AK845" i="18"/>
  <c r="AO845" i="18" s="1"/>
  <c r="T845" i="18"/>
  <c r="M845" i="18"/>
  <c r="Q845" i="18" s="1"/>
  <c r="H845" i="18"/>
  <c r="S842" i="18"/>
  <c r="W842" i="18" s="1"/>
  <c r="N842" i="18"/>
  <c r="O842" i="18"/>
  <c r="J841" i="18"/>
  <c r="AE840" i="18"/>
  <c r="AI840" i="18" s="1"/>
  <c r="Z840" i="18"/>
  <c r="T840" i="18"/>
  <c r="S840" i="18"/>
  <c r="W840" i="18" s="1"/>
  <c r="M840" i="18"/>
  <c r="Q840" i="18" s="1"/>
  <c r="AL838" i="18"/>
  <c r="AM838" i="18"/>
  <c r="S834" i="18"/>
  <c r="W834" i="18" s="1"/>
  <c r="N834" i="18"/>
  <c r="O834" i="18"/>
  <c r="J833" i="18"/>
  <c r="AE832" i="18"/>
  <c r="AI832" i="18" s="1"/>
  <c r="Z832" i="18"/>
  <c r="T832" i="18"/>
  <c r="S832" i="18"/>
  <c r="W832" i="18" s="1"/>
  <c r="M832" i="18"/>
  <c r="Q832" i="18" s="1"/>
  <c r="AL830" i="18"/>
  <c r="AM830" i="18"/>
  <c r="S826" i="18"/>
  <c r="W826" i="18" s="1"/>
  <c r="N826" i="18"/>
  <c r="O826" i="18"/>
  <c r="J825" i="18"/>
  <c r="AE824" i="18"/>
  <c r="AI824" i="18" s="1"/>
  <c r="Z824" i="18"/>
  <c r="T824" i="18"/>
  <c r="S824" i="18"/>
  <c r="W824" i="18" s="1"/>
  <c r="M824" i="18"/>
  <c r="Q824" i="18" s="1"/>
  <c r="AL822" i="18"/>
  <c r="AM822" i="18"/>
  <c r="S818" i="18"/>
  <c r="W818" i="18" s="1"/>
  <c r="N818" i="18"/>
  <c r="O818" i="18"/>
  <c r="J817" i="18"/>
  <c r="AE816" i="18"/>
  <c r="AI816" i="18" s="1"/>
  <c r="Z816" i="18"/>
  <c r="T816" i="18"/>
  <c r="S816" i="18"/>
  <c r="W816" i="18" s="1"/>
  <c r="M816" i="18"/>
  <c r="Q816" i="18" s="1"/>
  <c r="AL814" i="18"/>
  <c r="AM814" i="18"/>
  <c r="S810" i="18"/>
  <c r="W810" i="18" s="1"/>
  <c r="N810" i="18"/>
  <c r="O810" i="18"/>
  <c r="J809" i="18"/>
  <c r="AE808" i="18"/>
  <c r="AI808" i="18" s="1"/>
  <c r="Z808" i="18"/>
  <c r="T808" i="18"/>
  <c r="S808" i="18"/>
  <c r="W808" i="18" s="1"/>
  <c r="M808" i="18"/>
  <c r="Q808" i="18" s="1"/>
  <c r="AL806" i="18"/>
  <c r="AM806" i="18"/>
  <c r="S802" i="18"/>
  <c r="W802" i="18" s="1"/>
  <c r="N802" i="18"/>
  <c r="O802" i="18"/>
  <c r="J801" i="18"/>
  <c r="AE800" i="18"/>
  <c r="AI800" i="18" s="1"/>
  <c r="Z800" i="18"/>
  <c r="T800" i="18"/>
  <c r="S800" i="18"/>
  <c r="W800" i="18" s="1"/>
  <c r="M800" i="18"/>
  <c r="Q800" i="18" s="1"/>
  <c r="T798" i="18"/>
  <c r="U798" i="18"/>
  <c r="AA796" i="18"/>
  <c r="AK794" i="18"/>
  <c r="AO794" i="18" s="1"/>
  <c r="M794" i="18"/>
  <c r="Q794" i="18" s="1"/>
  <c r="Y792" i="18"/>
  <c r="AC792" i="18" s="1"/>
  <c r="Z792" i="18"/>
  <c r="AL790" i="18"/>
  <c r="AM790" i="18"/>
  <c r="AN790" i="18"/>
  <c r="N790" i="18"/>
  <c r="O790" i="18"/>
  <c r="P790" i="18"/>
  <c r="H789" i="18"/>
  <c r="J789" i="18"/>
  <c r="V788" i="18"/>
  <c r="H787" i="18"/>
  <c r="J787" i="18"/>
  <c r="S786" i="18"/>
  <c r="W786" i="18" s="1"/>
  <c r="T784" i="18"/>
  <c r="S784" i="18"/>
  <c r="W784" i="18" s="1"/>
  <c r="U784" i="18"/>
  <c r="T782" i="18"/>
  <c r="U782" i="18"/>
  <c r="AA780" i="18"/>
  <c r="AK778" i="18"/>
  <c r="AO778" i="18" s="1"/>
  <c r="M778" i="18"/>
  <c r="Q778" i="18" s="1"/>
  <c r="Y776" i="18"/>
  <c r="AC776" i="18" s="1"/>
  <c r="Z776" i="18"/>
  <c r="AL774" i="18"/>
  <c r="AM774" i="18"/>
  <c r="AN774" i="18"/>
  <c r="H773" i="18"/>
  <c r="J773" i="18"/>
  <c r="P774" i="18"/>
  <c r="AN770" i="18"/>
  <c r="U770" i="18"/>
  <c r="P770" i="18"/>
  <c r="J769" i="18"/>
  <c r="Z768" i="18"/>
  <c r="U768" i="18"/>
  <c r="J767" i="18"/>
  <c r="AN766" i="18"/>
  <c r="AA766" i="18"/>
  <c r="I766" i="18"/>
  <c r="AM764" i="18"/>
  <c r="Z764" i="18"/>
  <c r="V764" i="18"/>
  <c r="I764" i="18"/>
  <c r="AB763" i="18"/>
  <c r="AG762" i="18"/>
  <c r="T762" i="18"/>
  <c r="P762" i="18"/>
  <c r="V761" i="18"/>
  <c r="AG760" i="18"/>
  <c r="O760" i="18"/>
  <c r="AN758" i="18"/>
  <c r="AA758" i="18"/>
  <c r="I758" i="18"/>
  <c r="J757" i="18"/>
  <c r="AA756" i="18"/>
  <c r="N756" i="18"/>
  <c r="J756" i="18"/>
  <c r="AN755" i="18"/>
  <c r="AB755" i="18"/>
  <c r="AM754" i="18"/>
  <c r="U754" i="18"/>
  <c r="H754" i="18"/>
  <c r="AL752" i="18"/>
  <c r="AH752" i="18"/>
  <c r="U752" i="18"/>
  <c r="P751" i="18"/>
  <c r="AG750" i="18"/>
  <c r="T750" i="18"/>
  <c r="P750" i="18"/>
  <c r="AH749" i="18"/>
  <c r="V749" i="18"/>
  <c r="AG748" i="18"/>
  <c r="O748" i="18"/>
  <c r="AN746" i="18"/>
  <c r="AA746" i="18"/>
  <c r="I746" i="18"/>
  <c r="AM744" i="18"/>
  <c r="Z744" i="18"/>
  <c r="V744" i="18"/>
  <c r="I744" i="18"/>
  <c r="AB743" i="18"/>
  <c r="P743" i="18"/>
  <c r="AG742" i="18"/>
  <c r="T742" i="18"/>
  <c r="P742" i="18"/>
  <c r="AH741" i="18"/>
  <c r="AL740" i="18"/>
  <c r="AH740" i="18"/>
  <c r="U740" i="18"/>
  <c r="AF738" i="18"/>
  <c r="AB738" i="18"/>
  <c r="O738" i="18"/>
  <c r="V737" i="18"/>
  <c r="J737" i="18"/>
  <c r="AA736" i="18"/>
  <c r="N736" i="18"/>
  <c r="J736" i="18"/>
  <c r="AN735" i="18"/>
  <c r="AN734" i="18"/>
  <c r="AA734" i="18"/>
  <c r="I734" i="18"/>
  <c r="AM732" i="18"/>
  <c r="Z732" i="18"/>
  <c r="V732" i="18"/>
  <c r="I732" i="18"/>
  <c r="AB731" i="18"/>
  <c r="AG730" i="18"/>
  <c r="T730" i="18"/>
  <c r="P730" i="18"/>
  <c r="V729" i="18"/>
  <c r="AG728" i="18"/>
  <c r="O728" i="18"/>
  <c r="AN726" i="18"/>
  <c r="AA726" i="18"/>
  <c r="I726" i="18"/>
  <c r="J725" i="18"/>
  <c r="AA724" i="18"/>
  <c r="N724" i="18"/>
  <c r="J724" i="18"/>
  <c r="AN723" i="18"/>
  <c r="AB723" i="18"/>
  <c r="AM722" i="18"/>
  <c r="U722" i="18"/>
  <c r="H722" i="18"/>
  <c r="AM720" i="18"/>
  <c r="Z720" i="18"/>
  <c r="V720" i="18"/>
  <c r="I720" i="18"/>
  <c r="AB719" i="18"/>
  <c r="AM718" i="18"/>
  <c r="U718" i="18"/>
  <c r="H718" i="18"/>
  <c r="AM716" i="18"/>
  <c r="Z716" i="18"/>
  <c r="V716" i="18"/>
  <c r="I716" i="18"/>
  <c r="AB715" i="18"/>
  <c r="AM714" i="18"/>
  <c r="U714" i="18"/>
  <c r="H714" i="18"/>
  <c r="AM712" i="18"/>
  <c r="Z712" i="18"/>
  <c r="V712" i="18"/>
  <c r="I712" i="18"/>
  <c r="AB711" i="18"/>
  <c r="AM710" i="18"/>
  <c r="U710" i="18"/>
  <c r="H710" i="18"/>
  <c r="AM708" i="18"/>
  <c r="Z708" i="18"/>
  <c r="V708" i="18"/>
  <c r="I708" i="18"/>
  <c r="AB707" i="18"/>
  <c r="AM706" i="18"/>
  <c r="U706" i="18"/>
  <c r="H706" i="18"/>
  <c r="AM704" i="18"/>
  <c r="Z704" i="18"/>
  <c r="V704" i="18"/>
  <c r="I704" i="18"/>
  <c r="AB703" i="18"/>
  <c r="AM702" i="18"/>
  <c r="U702" i="18"/>
  <c r="H702" i="18"/>
  <c r="AM700" i="18"/>
  <c r="AH697" i="18"/>
  <c r="AN696" i="18"/>
  <c r="T696" i="18"/>
  <c r="V696" i="18"/>
  <c r="H696" i="18"/>
  <c r="I696" i="18"/>
  <c r="G695" i="18"/>
  <c r="K695" i="18" s="1"/>
  <c r="J695" i="18"/>
  <c r="AL694" i="18"/>
  <c r="AM694" i="18"/>
  <c r="AB694" i="18"/>
  <c r="V694" i="18"/>
  <c r="AL692" i="18"/>
  <c r="AB692" i="18"/>
  <c r="P692" i="18"/>
  <c r="P691" i="18"/>
  <c r="T690" i="18"/>
  <c r="J690" i="18"/>
  <c r="I689" i="18"/>
  <c r="H689" i="18"/>
  <c r="AA688" i="18"/>
  <c r="U688" i="18"/>
  <c r="O688" i="18"/>
  <c r="J688" i="18"/>
  <c r="AM687" i="18"/>
  <c r="AL687" i="18"/>
  <c r="AA687" i="18"/>
  <c r="AB687" i="18"/>
  <c r="AN686" i="18"/>
  <c r="Z686" i="18"/>
  <c r="Y686" i="18"/>
  <c r="AC686" i="18" s="1"/>
  <c r="I686" i="18"/>
  <c r="Y685" i="18"/>
  <c r="AC685" i="18" s="1"/>
  <c r="AB685" i="18"/>
  <c r="AH681" i="18"/>
  <c r="AN680" i="18"/>
  <c r="T680" i="18"/>
  <c r="V680" i="18"/>
  <c r="H680" i="18"/>
  <c r="I680" i="18"/>
  <c r="G679" i="18"/>
  <c r="K679" i="18" s="1"/>
  <c r="J679" i="18"/>
  <c r="AL678" i="18"/>
  <c r="AM678" i="18"/>
  <c r="AB678" i="18"/>
  <c r="V678" i="18"/>
  <c r="AL676" i="18"/>
  <c r="AB676" i="18"/>
  <c r="P676" i="18"/>
  <c r="P675" i="18"/>
  <c r="T674" i="18"/>
  <c r="J674" i="18"/>
  <c r="I673" i="18"/>
  <c r="H673" i="18"/>
  <c r="AA672" i="18"/>
  <c r="U672" i="18"/>
  <c r="O672" i="18"/>
  <c r="J672" i="18"/>
  <c r="AM671" i="18"/>
  <c r="AL671" i="18"/>
  <c r="AA671" i="18"/>
  <c r="AB671" i="18"/>
  <c r="AH668" i="18"/>
  <c r="AF666" i="18"/>
  <c r="AG666" i="18"/>
  <c r="AE664" i="18"/>
  <c r="AI664" i="18" s="1"/>
  <c r="AF664" i="18"/>
  <c r="H664" i="18"/>
  <c r="I664" i="18"/>
  <c r="AN662" i="18"/>
  <c r="AF662" i="18"/>
  <c r="AG662" i="18"/>
  <c r="AH662" i="18"/>
  <c r="AL660" i="18"/>
  <c r="AM660" i="18"/>
  <c r="AN660" i="18"/>
  <c r="P658" i="18"/>
  <c r="AF656" i="18"/>
  <c r="AG656" i="18"/>
  <c r="AB654" i="18"/>
  <c r="N654" i="18"/>
  <c r="O654" i="18"/>
  <c r="V652" i="18"/>
  <c r="N652" i="18"/>
  <c r="M652" i="18"/>
  <c r="Q652" i="18" s="1"/>
  <c r="O652" i="18"/>
  <c r="AA651" i="18"/>
  <c r="Z651" i="18"/>
  <c r="O651" i="18"/>
  <c r="P651" i="18"/>
  <c r="P650" i="18"/>
  <c r="AE643" i="18"/>
  <c r="AI643" i="18" s="1"/>
  <c r="AH643" i="18"/>
  <c r="AN642" i="18"/>
  <c r="AB642" i="18"/>
  <c r="M641" i="18"/>
  <c r="Q641" i="18" s="1"/>
  <c r="N641" i="18"/>
  <c r="O641" i="18"/>
  <c r="Z640" i="18"/>
  <c r="Y640" i="18"/>
  <c r="AC640" i="18" s="1"/>
  <c r="AB640" i="18"/>
  <c r="AM639" i="18"/>
  <c r="AL639" i="18"/>
  <c r="AA639" i="18"/>
  <c r="AB639" i="18"/>
  <c r="AN638" i="18"/>
  <c r="Y637" i="18"/>
  <c r="AC637" i="18" s="1"/>
  <c r="AB637" i="18"/>
  <c r="AE636" i="18"/>
  <c r="AI636" i="18" s="1"/>
  <c r="AF636" i="18"/>
  <c r="T630" i="18"/>
  <c r="S630" i="18"/>
  <c r="W630" i="18" s="1"/>
  <c r="U630" i="18"/>
  <c r="V630" i="18"/>
  <c r="Z629" i="18"/>
  <c r="AB629" i="18"/>
  <c r="AF626" i="18"/>
  <c r="AE626" i="18"/>
  <c r="AI626" i="18" s="1"/>
  <c r="AG626" i="18"/>
  <c r="AH626" i="18"/>
  <c r="M626" i="18"/>
  <c r="Q626" i="18" s="1"/>
  <c r="N626" i="18"/>
  <c r="O626" i="18"/>
  <c r="J625" i="18"/>
  <c r="H625" i="18"/>
  <c r="T623" i="18"/>
  <c r="V623" i="18"/>
  <c r="T614" i="18"/>
  <c r="S614" i="18"/>
  <c r="W614" i="18" s="1"/>
  <c r="U614" i="18"/>
  <c r="V614" i="18"/>
  <c r="Z613" i="18"/>
  <c r="AB613" i="18"/>
  <c r="AF610" i="18"/>
  <c r="AE610" i="18"/>
  <c r="AI610" i="18" s="1"/>
  <c r="AG610" i="18"/>
  <c r="AH610" i="18"/>
  <c r="M610" i="18"/>
  <c r="Q610" i="18" s="1"/>
  <c r="N610" i="18"/>
  <c r="O610" i="18"/>
  <c r="J609" i="18"/>
  <c r="H609" i="18"/>
  <c r="T607" i="18"/>
  <c r="V607" i="18"/>
  <c r="M601" i="18"/>
  <c r="Q601" i="18" s="1"/>
  <c r="N601" i="18"/>
  <c r="P601" i="18"/>
  <c r="AE599" i="18"/>
  <c r="AI599" i="18" s="1"/>
  <c r="AF599" i="18"/>
  <c r="AH599" i="18"/>
  <c r="AF598" i="18"/>
  <c r="AE598" i="18"/>
  <c r="AI598" i="18" s="1"/>
  <c r="AG598" i="18"/>
  <c r="AH598" i="18"/>
  <c r="AE595" i="18"/>
  <c r="AI595" i="18" s="1"/>
  <c r="AF595" i="18"/>
  <c r="AH595" i="18"/>
  <c r="S584" i="18"/>
  <c r="W584" i="18" s="1"/>
  <c r="T584" i="18"/>
  <c r="U584" i="18"/>
  <c r="AL580" i="18"/>
  <c r="AK580" i="18"/>
  <c r="AO580" i="18" s="1"/>
  <c r="AM580" i="18"/>
  <c r="AN580" i="18"/>
  <c r="I577" i="18"/>
  <c r="J577" i="18"/>
  <c r="Z576" i="18"/>
  <c r="Y576" i="18"/>
  <c r="AC576" i="18" s="1"/>
  <c r="AA576" i="18"/>
  <c r="AB576" i="18"/>
  <c r="M570" i="18"/>
  <c r="Q570" i="18" s="1"/>
  <c r="N570" i="18"/>
  <c r="O570" i="18"/>
  <c r="AK569" i="18"/>
  <c r="AO569" i="18" s="1"/>
  <c r="AL569" i="18"/>
  <c r="AN569" i="18"/>
  <c r="AA567" i="18"/>
  <c r="AB567" i="18"/>
  <c r="G567" i="18"/>
  <c r="K567" i="18" s="1"/>
  <c r="H567" i="18"/>
  <c r="J567" i="18"/>
  <c r="I561" i="18"/>
  <c r="J561" i="18"/>
  <c r="Z560" i="18"/>
  <c r="Y560" i="18"/>
  <c r="AC560" i="18" s="1"/>
  <c r="AA560" i="18"/>
  <c r="AB560" i="18"/>
  <c r="AH796" i="18"/>
  <c r="AH792" i="18"/>
  <c r="AH788" i="18"/>
  <c r="AH784" i="18"/>
  <c r="AH780" i="18"/>
  <c r="AH776" i="18"/>
  <c r="O774" i="18"/>
  <c r="AH772" i="18"/>
  <c r="AM770" i="18"/>
  <c r="O770" i="18"/>
  <c r="AH768" i="18"/>
  <c r="Y768" i="18"/>
  <c r="AC768" i="18" s="1"/>
  <c r="S768" i="18"/>
  <c r="W768" i="18" s="1"/>
  <c r="AM766" i="18"/>
  <c r="Y766" i="18"/>
  <c r="AC766" i="18" s="1"/>
  <c r="AH764" i="18"/>
  <c r="Y764" i="18"/>
  <c r="AC764" i="18" s="1"/>
  <c r="U764" i="18"/>
  <c r="G764" i="18"/>
  <c r="K764" i="18" s="1"/>
  <c r="Z763" i="18"/>
  <c r="P763" i="18"/>
  <c r="AB762" i="18"/>
  <c r="S762" i="18"/>
  <c r="W762" i="18" s="1"/>
  <c r="O762" i="18"/>
  <c r="T761" i="18"/>
  <c r="J761" i="18"/>
  <c r="AE760" i="18"/>
  <c r="AI760" i="18" s="1"/>
  <c r="J760" i="18"/>
  <c r="AN759" i="18"/>
  <c r="AM758" i="18"/>
  <c r="Y758" i="18"/>
  <c r="AC758" i="18" s="1"/>
  <c r="H757" i="18"/>
  <c r="V756" i="18"/>
  <c r="M756" i="18"/>
  <c r="Q756" i="18" s="1"/>
  <c r="I756" i="18"/>
  <c r="AL755" i="18"/>
  <c r="Z755" i="18"/>
  <c r="P755" i="18"/>
  <c r="AK754" i="18"/>
  <c r="AO754" i="18" s="1"/>
  <c r="P754" i="18"/>
  <c r="G754" i="18"/>
  <c r="K754" i="18" s="1"/>
  <c r="AH753" i="18"/>
  <c r="AK752" i="18"/>
  <c r="AO752" i="18" s="1"/>
  <c r="AG752" i="18"/>
  <c r="S752" i="18"/>
  <c r="W752" i="18" s="1"/>
  <c r="N751" i="18"/>
  <c r="AB750" i="18"/>
  <c r="S750" i="18"/>
  <c r="W750" i="18" s="1"/>
  <c r="O750" i="18"/>
  <c r="AF749" i="18"/>
  <c r="T749" i="18"/>
  <c r="J749" i="18"/>
  <c r="AE748" i="18"/>
  <c r="AI748" i="18" s="1"/>
  <c r="J748" i="18"/>
  <c r="AN747" i="18"/>
  <c r="AM746" i="18"/>
  <c r="Y746" i="18"/>
  <c r="AC746" i="18" s="1"/>
  <c r="AH745" i="18"/>
  <c r="AH744" i="18"/>
  <c r="Y744" i="18"/>
  <c r="AC744" i="18" s="1"/>
  <c r="U744" i="18"/>
  <c r="G744" i="18"/>
  <c r="K744" i="18" s="1"/>
  <c r="Z743" i="18"/>
  <c r="N743" i="18"/>
  <c r="AB742" i="18"/>
  <c r="S742" i="18"/>
  <c r="W742" i="18" s="1"/>
  <c r="O742" i="18"/>
  <c r="AF741" i="18"/>
  <c r="V741" i="18"/>
  <c r="AK740" i="18"/>
  <c r="AO740" i="18" s="1"/>
  <c r="AG740" i="18"/>
  <c r="S740" i="18"/>
  <c r="W740" i="18" s="1"/>
  <c r="AN738" i="18"/>
  <c r="AE738" i="18"/>
  <c r="AI738" i="18" s="1"/>
  <c r="AA738" i="18"/>
  <c r="M738" i="18"/>
  <c r="Q738" i="18" s="1"/>
  <c r="T737" i="18"/>
  <c r="H737" i="18"/>
  <c r="V736" i="18"/>
  <c r="M736" i="18"/>
  <c r="Q736" i="18" s="1"/>
  <c r="I736" i="18"/>
  <c r="AL735" i="18"/>
  <c r="AB735" i="18"/>
  <c r="AM734" i="18"/>
  <c r="Y734" i="18"/>
  <c r="AC734" i="18" s="1"/>
  <c r="AH732" i="18"/>
  <c r="Y732" i="18"/>
  <c r="AC732" i="18" s="1"/>
  <c r="U732" i="18"/>
  <c r="G732" i="18"/>
  <c r="K732" i="18" s="1"/>
  <c r="Z731" i="18"/>
  <c r="P731" i="18"/>
  <c r="AB730" i="18"/>
  <c r="S730" i="18"/>
  <c r="W730" i="18" s="1"/>
  <c r="O730" i="18"/>
  <c r="T729" i="18"/>
  <c r="J729" i="18"/>
  <c r="AE728" i="18"/>
  <c r="AI728" i="18" s="1"/>
  <c r="J728" i="18"/>
  <c r="AN727" i="18"/>
  <c r="AM726" i="18"/>
  <c r="Y726" i="18"/>
  <c r="AC726" i="18" s="1"/>
  <c r="H725" i="18"/>
  <c r="V724" i="18"/>
  <c r="M724" i="18"/>
  <c r="Q724" i="18" s="1"/>
  <c r="I724" i="18"/>
  <c r="AL723" i="18"/>
  <c r="Z723" i="18"/>
  <c r="P723" i="18"/>
  <c r="AK722" i="18"/>
  <c r="AO722" i="18" s="1"/>
  <c r="P722" i="18"/>
  <c r="G722" i="18"/>
  <c r="K722" i="18" s="1"/>
  <c r="AH721" i="18"/>
  <c r="P721" i="18"/>
  <c r="AH720" i="18"/>
  <c r="Y720" i="18"/>
  <c r="AC720" i="18" s="1"/>
  <c r="U720" i="18"/>
  <c r="G720" i="18"/>
  <c r="K720" i="18" s="1"/>
  <c r="Z719" i="18"/>
  <c r="P719" i="18"/>
  <c r="AK718" i="18"/>
  <c r="AO718" i="18" s="1"/>
  <c r="P718" i="18"/>
  <c r="G718" i="18"/>
  <c r="K718" i="18" s="1"/>
  <c r="AH717" i="18"/>
  <c r="P717" i="18"/>
  <c r="AH716" i="18"/>
  <c r="Y716" i="18"/>
  <c r="AC716" i="18" s="1"/>
  <c r="U716" i="18"/>
  <c r="G716" i="18"/>
  <c r="K716" i="18" s="1"/>
  <c r="Z715" i="18"/>
  <c r="P715" i="18"/>
  <c r="AK714" i="18"/>
  <c r="AO714" i="18" s="1"/>
  <c r="P714" i="18"/>
  <c r="G714" i="18"/>
  <c r="K714" i="18" s="1"/>
  <c r="AH713" i="18"/>
  <c r="P713" i="18"/>
  <c r="AH712" i="18"/>
  <c r="Y712" i="18"/>
  <c r="AC712" i="18" s="1"/>
  <c r="U712" i="18"/>
  <c r="G712" i="18"/>
  <c r="K712" i="18" s="1"/>
  <c r="Z711" i="18"/>
  <c r="P711" i="18"/>
  <c r="AK710" i="18"/>
  <c r="AO710" i="18" s="1"/>
  <c r="P710" i="18"/>
  <c r="G710" i="18"/>
  <c r="K710" i="18" s="1"/>
  <c r="AH709" i="18"/>
  <c r="P709" i="18"/>
  <c r="AH708" i="18"/>
  <c r="Y708" i="18"/>
  <c r="AC708" i="18" s="1"/>
  <c r="U708" i="18"/>
  <c r="G708" i="18"/>
  <c r="K708" i="18" s="1"/>
  <c r="Z707" i="18"/>
  <c r="P707" i="18"/>
  <c r="AK706" i="18"/>
  <c r="AO706" i="18" s="1"/>
  <c r="P706" i="18"/>
  <c r="G706" i="18"/>
  <c r="K706" i="18" s="1"/>
  <c r="AH705" i="18"/>
  <c r="P705" i="18"/>
  <c r="AH704" i="18"/>
  <c r="Y704" i="18"/>
  <c r="AC704" i="18" s="1"/>
  <c r="U704" i="18"/>
  <c r="G704" i="18"/>
  <c r="K704" i="18" s="1"/>
  <c r="Z703" i="18"/>
  <c r="P703" i="18"/>
  <c r="AK702" i="18"/>
  <c r="AO702" i="18" s="1"/>
  <c r="P702" i="18"/>
  <c r="G702" i="18"/>
  <c r="K702" i="18" s="1"/>
  <c r="AH701" i="18"/>
  <c r="P701" i="18"/>
  <c r="AH700" i="18"/>
  <c r="T700" i="18"/>
  <c r="V700" i="18"/>
  <c r="H700" i="18"/>
  <c r="I700" i="18"/>
  <c r="G699" i="18"/>
  <c r="K699" i="18" s="1"/>
  <c r="J699" i="18"/>
  <c r="AL698" i="18"/>
  <c r="AM698" i="18"/>
  <c r="V698" i="18"/>
  <c r="AF697" i="18"/>
  <c r="AL696" i="18"/>
  <c r="AB696" i="18"/>
  <c r="P696" i="18"/>
  <c r="P695" i="18"/>
  <c r="T694" i="18"/>
  <c r="J694" i="18"/>
  <c r="I693" i="18"/>
  <c r="H693" i="18"/>
  <c r="AK692" i="18"/>
  <c r="AO692" i="18" s="1"/>
  <c r="AA692" i="18"/>
  <c r="O692" i="18"/>
  <c r="AM691" i="18"/>
  <c r="AL691" i="18"/>
  <c r="AA691" i="18"/>
  <c r="AB691" i="18"/>
  <c r="N691" i="18"/>
  <c r="Z690" i="18"/>
  <c r="Y690" i="18"/>
  <c r="AC690" i="18" s="1"/>
  <c r="S690" i="18"/>
  <c r="W690" i="18" s="1"/>
  <c r="I690" i="18"/>
  <c r="Y689" i="18"/>
  <c r="AC689" i="18" s="1"/>
  <c r="AB689" i="18"/>
  <c r="P689" i="18"/>
  <c r="Y688" i="18"/>
  <c r="AC688" i="18" s="1"/>
  <c r="N688" i="18"/>
  <c r="AH687" i="18"/>
  <c r="G686" i="18"/>
  <c r="K686" i="18" s="1"/>
  <c r="AH685" i="18"/>
  <c r="AN684" i="18"/>
  <c r="T684" i="18"/>
  <c r="V684" i="18"/>
  <c r="H684" i="18"/>
  <c r="I684" i="18"/>
  <c r="G683" i="18"/>
  <c r="K683" i="18" s="1"/>
  <c r="J683" i="18"/>
  <c r="AL682" i="18"/>
  <c r="AM682" i="18"/>
  <c r="V682" i="18"/>
  <c r="AF681" i="18"/>
  <c r="AL680" i="18"/>
  <c r="AB680" i="18"/>
  <c r="P680" i="18"/>
  <c r="P679" i="18"/>
  <c r="T678" i="18"/>
  <c r="J678" i="18"/>
  <c r="I677" i="18"/>
  <c r="H677" i="18"/>
  <c r="AK676" i="18"/>
  <c r="AO676" i="18" s="1"/>
  <c r="AA676" i="18"/>
  <c r="O676" i="18"/>
  <c r="AM675" i="18"/>
  <c r="AL675" i="18"/>
  <c r="AA675" i="18"/>
  <c r="AB675" i="18"/>
  <c r="N675" i="18"/>
  <c r="Z674" i="18"/>
  <c r="Y674" i="18"/>
  <c r="AC674" i="18" s="1"/>
  <c r="S674" i="18"/>
  <c r="W674" i="18" s="1"/>
  <c r="I674" i="18"/>
  <c r="Y673" i="18"/>
  <c r="AC673" i="18" s="1"/>
  <c r="AB673" i="18"/>
  <c r="P673" i="18"/>
  <c r="Y672" i="18"/>
  <c r="AC672" i="18" s="1"/>
  <c r="N672" i="18"/>
  <c r="AH671" i="18"/>
  <c r="AL670" i="18"/>
  <c r="AM670" i="18"/>
  <c r="AN670" i="18"/>
  <c r="J670" i="18"/>
  <c r="V668" i="18"/>
  <c r="N668" i="18"/>
  <c r="M668" i="18"/>
  <c r="Q668" i="18" s="1"/>
  <c r="O668" i="18"/>
  <c r="AA667" i="18"/>
  <c r="Z667" i="18"/>
  <c r="O667" i="18"/>
  <c r="P667" i="18"/>
  <c r="P666" i="18"/>
  <c r="AA665" i="18"/>
  <c r="AE659" i="18"/>
  <c r="AI659" i="18" s="1"/>
  <c r="AH659" i="18"/>
  <c r="AN658" i="18"/>
  <c r="AB658" i="18"/>
  <c r="M657" i="18"/>
  <c r="Q657" i="18" s="1"/>
  <c r="N657" i="18"/>
  <c r="O657" i="18"/>
  <c r="Z656" i="18"/>
  <c r="Y656" i="18"/>
  <c r="AC656" i="18" s="1"/>
  <c r="AB656" i="18"/>
  <c r="AM655" i="18"/>
  <c r="AL655" i="18"/>
  <c r="AA655" i="18"/>
  <c r="AB655" i="18"/>
  <c r="AN654" i="18"/>
  <c r="Y653" i="18"/>
  <c r="AC653" i="18" s="1"/>
  <c r="AB653" i="18"/>
  <c r="AE652" i="18"/>
  <c r="AI652" i="18" s="1"/>
  <c r="AF652" i="18"/>
  <c r="G651" i="18"/>
  <c r="K651" i="18" s="1"/>
  <c r="H651" i="18"/>
  <c r="J651" i="18"/>
  <c r="AK649" i="18"/>
  <c r="AO649" i="18" s="1"/>
  <c r="AM649" i="18"/>
  <c r="AN649" i="18"/>
  <c r="AH648" i="18"/>
  <c r="Z648" i="18"/>
  <c r="Y648" i="18"/>
  <c r="AC648" i="18" s="1"/>
  <c r="AA648" i="18"/>
  <c r="J648" i="18"/>
  <c r="AL646" i="18"/>
  <c r="AM646" i="18"/>
  <c r="H646" i="18"/>
  <c r="J646" i="18"/>
  <c r="U645" i="18"/>
  <c r="T645" i="18"/>
  <c r="I645" i="18"/>
  <c r="J645" i="18"/>
  <c r="N644" i="18"/>
  <c r="P644" i="18"/>
  <c r="N642" i="18"/>
  <c r="O642" i="18"/>
  <c r="AH640" i="18"/>
  <c r="S639" i="18"/>
  <c r="W639" i="18" s="1"/>
  <c r="T639" i="18"/>
  <c r="V639" i="18"/>
  <c r="Z638" i="18"/>
  <c r="AA638" i="18"/>
  <c r="P638" i="18"/>
  <c r="H638" i="18"/>
  <c r="I638" i="18"/>
  <c r="J638" i="18"/>
  <c r="S636" i="18"/>
  <c r="W636" i="18" s="1"/>
  <c r="T636" i="18"/>
  <c r="Y633" i="18"/>
  <c r="AC633" i="18" s="1"/>
  <c r="AA633" i="18"/>
  <c r="G632" i="18"/>
  <c r="K632" i="18" s="1"/>
  <c r="H632" i="18"/>
  <c r="I632" i="18"/>
  <c r="AH625" i="18"/>
  <c r="AF625" i="18"/>
  <c r="Y622" i="18"/>
  <c r="AC622" i="18" s="1"/>
  <c r="Z622" i="18"/>
  <c r="AA622" i="18"/>
  <c r="N620" i="18"/>
  <c r="M620" i="18"/>
  <c r="Q620" i="18" s="1"/>
  <c r="O620" i="18"/>
  <c r="P620" i="18"/>
  <c r="G616" i="18"/>
  <c r="K616" i="18" s="1"/>
  <c r="H616" i="18"/>
  <c r="I616" i="18"/>
  <c r="AH609" i="18"/>
  <c r="AF609" i="18"/>
  <c r="Y606" i="18"/>
  <c r="AC606" i="18" s="1"/>
  <c r="Z606" i="18"/>
  <c r="AA606" i="18"/>
  <c r="N604" i="18"/>
  <c r="M604" i="18"/>
  <c r="Q604" i="18" s="1"/>
  <c r="O604" i="18"/>
  <c r="P604" i="18"/>
  <c r="Y590" i="18"/>
  <c r="AC590" i="18" s="1"/>
  <c r="Z590" i="18"/>
  <c r="AA590" i="18"/>
  <c r="H590" i="18"/>
  <c r="G590" i="18"/>
  <c r="K590" i="18" s="1"/>
  <c r="I590" i="18"/>
  <c r="J590" i="18"/>
  <c r="M585" i="18"/>
  <c r="Q585" i="18" s="1"/>
  <c r="N585" i="18"/>
  <c r="P585" i="18"/>
  <c r="AE583" i="18"/>
  <c r="AI583" i="18" s="1"/>
  <c r="AF583" i="18"/>
  <c r="AH583" i="18"/>
  <c r="AF582" i="18"/>
  <c r="AE582" i="18"/>
  <c r="AI582" i="18" s="1"/>
  <c r="AG582" i="18"/>
  <c r="AH582" i="18"/>
  <c r="AE579" i="18"/>
  <c r="AI579" i="18" s="1"/>
  <c r="AF579" i="18"/>
  <c r="AH579" i="18"/>
  <c r="M574" i="18"/>
  <c r="Q574" i="18" s="1"/>
  <c r="N574" i="18"/>
  <c r="O574" i="18"/>
  <c r="AK573" i="18"/>
  <c r="AO573" i="18" s="1"/>
  <c r="AL573" i="18"/>
  <c r="AN573" i="18"/>
  <c r="AA571" i="18"/>
  <c r="AB571" i="18"/>
  <c r="G571" i="18"/>
  <c r="K571" i="18" s="1"/>
  <c r="H571" i="18"/>
  <c r="J571" i="18"/>
  <c r="I565" i="18"/>
  <c r="J565" i="18"/>
  <c r="Z564" i="18"/>
  <c r="Y564" i="18"/>
  <c r="AC564" i="18" s="1"/>
  <c r="AA564" i="18"/>
  <c r="AB564" i="18"/>
  <c r="M558" i="18"/>
  <c r="Q558" i="18" s="1"/>
  <c r="N558" i="18"/>
  <c r="O558" i="18"/>
  <c r="AK557" i="18"/>
  <c r="AO557" i="18" s="1"/>
  <c r="AL557" i="18"/>
  <c r="AN557" i="18"/>
  <c r="I697" i="18"/>
  <c r="H697" i="18"/>
  <c r="AM695" i="18"/>
  <c r="AL695" i="18"/>
  <c r="AA695" i="18"/>
  <c r="AB695" i="18"/>
  <c r="Z694" i="18"/>
  <c r="Y694" i="18"/>
  <c r="AC694" i="18" s="1"/>
  <c r="Y693" i="18"/>
  <c r="AC693" i="18" s="1"/>
  <c r="AB693" i="18"/>
  <c r="T688" i="18"/>
  <c r="V688" i="18"/>
  <c r="H688" i="18"/>
  <c r="I688" i="18"/>
  <c r="G687" i="18"/>
  <c r="K687" i="18" s="1"/>
  <c r="J687" i="18"/>
  <c r="AL686" i="18"/>
  <c r="AM686" i="18"/>
  <c r="AF685" i="18"/>
  <c r="I681" i="18"/>
  <c r="H681" i="18"/>
  <c r="AM679" i="18"/>
  <c r="AL679" i="18"/>
  <c r="AA679" i="18"/>
  <c r="AB679" i="18"/>
  <c r="Z678" i="18"/>
  <c r="Y678" i="18"/>
  <c r="AC678" i="18" s="1"/>
  <c r="Y677" i="18"/>
  <c r="AC677" i="18" s="1"/>
  <c r="AB677" i="18"/>
  <c r="T672" i="18"/>
  <c r="V672" i="18"/>
  <c r="H672" i="18"/>
  <c r="I672" i="18"/>
  <c r="G671" i="18"/>
  <c r="K671" i="18" s="1"/>
  <c r="J671" i="18"/>
  <c r="Z670" i="18"/>
  <c r="Y670" i="18"/>
  <c r="AC670" i="18" s="1"/>
  <c r="AA670" i="18"/>
  <c r="Y669" i="18"/>
  <c r="AC669" i="18" s="1"/>
  <c r="AB669" i="18"/>
  <c r="AE668" i="18"/>
  <c r="AI668" i="18" s="1"/>
  <c r="AF668" i="18"/>
  <c r="G667" i="18"/>
  <c r="K667" i="18" s="1"/>
  <c r="H667" i="18"/>
  <c r="J667" i="18"/>
  <c r="AK665" i="18"/>
  <c r="AO665" i="18" s="1"/>
  <c r="AM665" i="18"/>
  <c r="AN665" i="18"/>
  <c r="Z664" i="18"/>
  <c r="Y664" i="18"/>
  <c r="AC664" i="18" s="1"/>
  <c r="AA664" i="18"/>
  <c r="AL662" i="18"/>
  <c r="AM662" i="18"/>
  <c r="H662" i="18"/>
  <c r="J662" i="18"/>
  <c r="U661" i="18"/>
  <c r="T661" i="18"/>
  <c r="I661" i="18"/>
  <c r="J661" i="18"/>
  <c r="N660" i="18"/>
  <c r="P660" i="18"/>
  <c r="N658" i="18"/>
  <c r="O658" i="18"/>
  <c r="S655" i="18"/>
  <c r="W655" i="18" s="1"/>
  <c r="T655" i="18"/>
  <c r="V655" i="18"/>
  <c r="Z654" i="18"/>
  <c r="AA654" i="18"/>
  <c r="H654" i="18"/>
  <c r="I654" i="18"/>
  <c r="J654" i="18"/>
  <c r="S652" i="18"/>
  <c r="W652" i="18" s="1"/>
  <c r="T652" i="18"/>
  <c r="M650" i="18"/>
  <c r="Q650" i="18" s="1"/>
  <c r="N650" i="18"/>
  <c r="U649" i="18"/>
  <c r="S649" i="18"/>
  <c r="W649" i="18" s="1"/>
  <c r="V649" i="18"/>
  <c r="N647" i="18"/>
  <c r="AL642" i="18"/>
  <c r="AM642" i="18"/>
  <c r="Y642" i="18"/>
  <c r="AC642" i="18" s="1"/>
  <c r="Z642" i="18"/>
  <c r="U641" i="18"/>
  <c r="S641" i="18"/>
  <c r="W641" i="18" s="1"/>
  <c r="T641" i="18"/>
  <c r="N640" i="18"/>
  <c r="O640" i="18"/>
  <c r="AK638" i="18"/>
  <c r="AO638" i="18" s="1"/>
  <c r="AL638" i="18"/>
  <c r="O635" i="18"/>
  <c r="M635" i="18"/>
  <c r="Q635" i="18" s="1"/>
  <c r="P635" i="18"/>
  <c r="AK633" i="18"/>
  <c r="AO633" i="18" s="1"/>
  <c r="AL633" i="18"/>
  <c r="AM633" i="18"/>
  <c r="AN633" i="18"/>
  <c r="T631" i="18"/>
  <c r="V631" i="18"/>
  <c r="T622" i="18"/>
  <c r="S622" i="18"/>
  <c r="W622" i="18" s="1"/>
  <c r="U622" i="18"/>
  <c r="V622" i="18"/>
  <c r="Z621" i="18"/>
  <c r="AB621" i="18"/>
  <c r="AF618" i="18"/>
  <c r="AE618" i="18"/>
  <c r="AI618" i="18" s="1"/>
  <c r="AG618" i="18"/>
  <c r="AH618" i="18"/>
  <c r="M618" i="18"/>
  <c r="Q618" i="18" s="1"/>
  <c r="N618" i="18"/>
  <c r="O618" i="18"/>
  <c r="J617" i="18"/>
  <c r="H617" i="18"/>
  <c r="T615" i="18"/>
  <c r="V615" i="18"/>
  <c r="T606" i="18"/>
  <c r="S606" i="18"/>
  <c r="W606" i="18" s="1"/>
  <c r="U606" i="18"/>
  <c r="V606" i="18"/>
  <c r="Z605" i="18"/>
  <c r="AB605" i="18"/>
  <c r="Y602" i="18"/>
  <c r="AC602" i="18" s="1"/>
  <c r="Z602" i="18"/>
  <c r="AA602" i="18"/>
  <c r="H602" i="18"/>
  <c r="G602" i="18"/>
  <c r="K602" i="18" s="1"/>
  <c r="I602" i="18"/>
  <c r="J602" i="18"/>
  <c r="Y601" i="18"/>
  <c r="AC601" i="18" s="1"/>
  <c r="Z601" i="18"/>
  <c r="AB601" i="18"/>
  <c r="S599" i="18"/>
  <c r="W599" i="18" s="1"/>
  <c r="T599" i="18"/>
  <c r="V599" i="18"/>
  <c r="G596" i="18"/>
  <c r="K596" i="18" s="1"/>
  <c r="H596" i="18"/>
  <c r="I596" i="18"/>
  <c r="AF594" i="18"/>
  <c r="AE594" i="18"/>
  <c r="AI594" i="18" s="1"/>
  <c r="AG594" i="18"/>
  <c r="AH594" i="18"/>
  <c r="AE588" i="18"/>
  <c r="AI588" i="18" s="1"/>
  <c r="AF588" i="18"/>
  <c r="AG588" i="18"/>
  <c r="N588" i="18"/>
  <c r="M588" i="18"/>
  <c r="Q588" i="18" s="1"/>
  <c r="O588" i="18"/>
  <c r="P588" i="18"/>
  <c r="AA575" i="18"/>
  <c r="AB575" i="18"/>
  <c r="G575" i="18"/>
  <c r="K575" i="18" s="1"/>
  <c r="H575" i="18"/>
  <c r="J575" i="18"/>
  <c r="I569" i="18"/>
  <c r="J569" i="18"/>
  <c r="Z568" i="18"/>
  <c r="Y568" i="18"/>
  <c r="AC568" i="18" s="1"/>
  <c r="AA568" i="18"/>
  <c r="AB568" i="18"/>
  <c r="M562" i="18"/>
  <c r="Q562" i="18" s="1"/>
  <c r="N562" i="18"/>
  <c r="O562" i="18"/>
  <c r="AK561" i="18"/>
  <c r="AO561" i="18" s="1"/>
  <c r="AL561" i="18"/>
  <c r="AN561" i="18"/>
  <c r="AA559" i="18"/>
  <c r="AB559" i="18"/>
  <c r="G559" i="18"/>
  <c r="K559" i="18" s="1"/>
  <c r="H559" i="18"/>
  <c r="J559" i="18"/>
  <c r="V768" i="18"/>
  <c r="AB766" i="18"/>
  <c r="J764" i="18"/>
  <c r="AH760" i="18"/>
  <c r="AB758" i="18"/>
  <c r="AN754" i="18"/>
  <c r="V752" i="18"/>
  <c r="AH748" i="18"/>
  <c r="AB746" i="18"/>
  <c r="J744" i="18"/>
  <c r="V740" i="18"/>
  <c r="P738" i="18"/>
  <c r="AB734" i="18"/>
  <c r="J732" i="18"/>
  <c r="AH728" i="18"/>
  <c r="AB726" i="18"/>
  <c r="AN722" i="18"/>
  <c r="J720" i="18"/>
  <c r="AN718" i="18"/>
  <c r="J716" i="18"/>
  <c r="AN714" i="18"/>
  <c r="J712" i="18"/>
  <c r="AN710" i="18"/>
  <c r="J708" i="18"/>
  <c r="AN706" i="18"/>
  <c r="J704" i="18"/>
  <c r="AN702" i="18"/>
  <c r="AM699" i="18"/>
  <c r="AL699" i="18"/>
  <c r="AA699" i="18"/>
  <c r="AB699" i="18"/>
  <c r="Z698" i="18"/>
  <c r="Y698" i="18"/>
  <c r="AC698" i="18" s="1"/>
  <c r="Y697" i="18"/>
  <c r="AC697" i="18" s="1"/>
  <c r="AB697" i="18"/>
  <c r="AN692" i="18"/>
  <c r="T692" i="18"/>
  <c r="V692" i="18"/>
  <c r="H692" i="18"/>
  <c r="I692" i="18"/>
  <c r="G691" i="18"/>
  <c r="K691" i="18" s="1"/>
  <c r="J691" i="18"/>
  <c r="AL690" i="18"/>
  <c r="AM690" i="18"/>
  <c r="V690" i="18"/>
  <c r="AB688" i="18"/>
  <c r="P688" i="18"/>
  <c r="I685" i="18"/>
  <c r="H685" i="18"/>
  <c r="AM683" i="18"/>
  <c r="AL683" i="18"/>
  <c r="AA683" i="18"/>
  <c r="AB683" i="18"/>
  <c r="Z682" i="18"/>
  <c r="Y682" i="18"/>
  <c r="AC682" i="18" s="1"/>
  <c r="Y681" i="18"/>
  <c r="AC681" i="18" s="1"/>
  <c r="AB681" i="18"/>
  <c r="AN676" i="18"/>
  <c r="T676" i="18"/>
  <c r="V676" i="18"/>
  <c r="H676" i="18"/>
  <c r="I676" i="18"/>
  <c r="G675" i="18"/>
  <c r="K675" i="18" s="1"/>
  <c r="J675" i="18"/>
  <c r="AL674" i="18"/>
  <c r="AM674" i="18"/>
  <c r="V674" i="18"/>
  <c r="AB672" i="18"/>
  <c r="P672" i="18"/>
  <c r="H670" i="18"/>
  <c r="I670" i="18"/>
  <c r="S668" i="18"/>
  <c r="W668" i="18" s="1"/>
  <c r="T668" i="18"/>
  <c r="M666" i="18"/>
  <c r="Q666" i="18" s="1"/>
  <c r="N666" i="18"/>
  <c r="U665" i="18"/>
  <c r="S665" i="18"/>
  <c r="W665" i="18" s="1"/>
  <c r="V665" i="18"/>
  <c r="AL658" i="18"/>
  <c r="AM658" i="18"/>
  <c r="Y658" i="18"/>
  <c r="AC658" i="18" s="1"/>
  <c r="Z658" i="18"/>
  <c r="U657" i="18"/>
  <c r="S657" i="18"/>
  <c r="W657" i="18" s="1"/>
  <c r="T657" i="18"/>
  <c r="N656" i="18"/>
  <c r="O656" i="18"/>
  <c r="AK654" i="18"/>
  <c r="AO654" i="18" s="1"/>
  <c r="AL654" i="18"/>
  <c r="AF650" i="18"/>
  <c r="AG650" i="18"/>
  <c r="AE648" i="18"/>
  <c r="AI648" i="18" s="1"/>
  <c r="AF648" i="18"/>
  <c r="H648" i="18"/>
  <c r="I648" i="18"/>
  <c r="AF646" i="18"/>
  <c r="AG646" i="18"/>
  <c r="AH646" i="18"/>
  <c r="AL644" i="18"/>
  <c r="AM644" i="18"/>
  <c r="AN644" i="18"/>
  <c r="AF640" i="18"/>
  <c r="AG640" i="18"/>
  <c r="N638" i="18"/>
  <c r="O638" i="18"/>
  <c r="N636" i="18"/>
  <c r="M636" i="18"/>
  <c r="Q636" i="18" s="1"/>
  <c r="O636" i="18"/>
  <c r="Y630" i="18"/>
  <c r="AC630" i="18" s="1"/>
  <c r="Z630" i="18"/>
  <c r="AA630" i="18"/>
  <c r="N628" i="18"/>
  <c r="M628" i="18"/>
  <c r="Q628" i="18" s="1"/>
  <c r="O628" i="18"/>
  <c r="P628" i="18"/>
  <c r="G624" i="18"/>
  <c r="K624" i="18" s="1"/>
  <c r="H624" i="18"/>
  <c r="I624" i="18"/>
  <c r="AH617" i="18"/>
  <c r="AF617" i="18"/>
  <c r="Y614" i="18"/>
  <c r="AC614" i="18" s="1"/>
  <c r="Z614" i="18"/>
  <c r="AA614" i="18"/>
  <c r="N612" i="18"/>
  <c r="M612" i="18"/>
  <c r="Q612" i="18" s="1"/>
  <c r="O612" i="18"/>
  <c r="P612" i="18"/>
  <c r="G608" i="18"/>
  <c r="K608" i="18" s="1"/>
  <c r="H608" i="18"/>
  <c r="I608" i="18"/>
  <c r="S600" i="18"/>
  <c r="W600" i="18" s="1"/>
  <c r="T600" i="18"/>
  <c r="U600" i="18"/>
  <c r="AL596" i="18"/>
  <c r="AK596" i="18"/>
  <c r="AO596" i="18" s="1"/>
  <c r="AM596" i="18"/>
  <c r="AN596" i="18"/>
  <c r="Z592" i="18"/>
  <c r="Y592" i="18"/>
  <c r="AC592" i="18" s="1"/>
  <c r="AA592" i="18"/>
  <c r="AB592" i="18"/>
  <c r="M589" i="18"/>
  <c r="Q589" i="18" s="1"/>
  <c r="N589" i="18"/>
  <c r="P589" i="18"/>
  <c r="Y586" i="18"/>
  <c r="AC586" i="18" s="1"/>
  <c r="Z586" i="18"/>
  <c r="AA586" i="18"/>
  <c r="H586" i="18"/>
  <c r="G586" i="18"/>
  <c r="K586" i="18" s="1"/>
  <c r="I586" i="18"/>
  <c r="J586" i="18"/>
  <c r="Y585" i="18"/>
  <c r="AC585" i="18" s="1"/>
  <c r="Z585" i="18"/>
  <c r="AB585" i="18"/>
  <c r="S583" i="18"/>
  <c r="W583" i="18" s="1"/>
  <c r="T583" i="18"/>
  <c r="V583" i="18"/>
  <c r="G580" i="18"/>
  <c r="K580" i="18" s="1"/>
  <c r="H580" i="18"/>
  <c r="I580" i="18"/>
  <c r="AF578" i="18"/>
  <c r="AE578" i="18"/>
  <c r="AI578" i="18" s="1"/>
  <c r="AG578" i="18"/>
  <c r="AH578" i="18"/>
  <c r="I573" i="18"/>
  <c r="J573" i="18"/>
  <c r="Z572" i="18"/>
  <c r="Y572" i="18"/>
  <c r="AC572" i="18" s="1"/>
  <c r="AA572" i="18"/>
  <c r="AB572" i="18"/>
  <c r="M566" i="18"/>
  <c r="Q566" i="18" s="1"/>
  <c r="N566" i="18"/>
  <c r="O566" i="18"/>
  <c r="AK565" i="18"/>
  <c r="AO565" i="18" s="1"/>
  <c r="AL565" i="18"/>
  <c r="AN565" i="18"/>
  <c r="AA563" i="18"/>
  <c r="AB563" i="18"/>
  <c r="G563" i="18"/>
  <c r="K563" i="18" s="1"/>
  <c r="H563" i="18"/>
  <c r="J563" i="18"/>
  <c r="I557" i="18"/>
  <c r="J557" i="18"/>
  <c r="N540" i="18"/>
  <c r="M540" i="18"/>
  <c r="Q540" i="18" s="1"/>
  <c r="N536" i="18"/>
  <c r="M536" i="18"/>
  <c r="Q536" i="18" s="1"/>
  <c r="AF530" i="18"/>
  <c r="AE530" i="18"/>
  <c r="AI530" i="18" s="1"/>
  <c r="AG530" i="18"/>
  <c r="U529" i="18"/>
  <c r="V529" i="18"/>
  <c r="AF526" i="18"/>
  <c r="AE526" i="18"/>
  <c r="AI526" i="18" s="1"/>
  <c r="AG526" i="18"/>
  <c r="U525" i="18"/>
  <c r="V525" i="18"/>
  <c r="AF522" i="18"/>
  <c r="AE522" i="18"/>
  <c r="AI522" i="18" s="1"/>
  <c r="AG522" i="18"/>
  <c r="U521" i="18"/>
  <c r="V521" i="18"/>
  <c r="AF518" i="18"/>
  <c r="AE518" i="18"/>
  <c r="AI518" i="18" s="1"/>
  <c r="AG518" i="18"/>
  <c r="U517" i="18"/>
  <c r="V517" i="18"/>
  <c r="M511" i="18"/>
  <c r="Q511" i="18" s="1"/>
  <c r="N511" i="18"/>
  <c r="P511" i="18"/>
  <c r="AA509" i="18"/>
  <c r="AB509" i="18"/>
  <c r="Y509" i="18"/>
  <c r="AC509" i="18" s="1"/>
  <c r="Z509" i="18"/>
  <c r="G509" i="18"/>
  <c r="K509" i="18" s="1"/>
  <c r="I509" i="18"/>
  <c r="H504" i="18"/>
  <c r="I504" i="18"/>
  <c r="AK499" i="18"/>
  <c r="AO499" i="18" s="1"/>
  <c r="AM499" i="18"/>
  <c r="S493" i="18"/>
  <c r="W493" i="18" s="1"/>
  <c r="V493" i="18"/>
  <c r="T493" i="18"/>
  <c r="U493" i="18"/>
  <c r="AA488" i="18"/>
  <c r="Y488" i="18"/>
  <c r="AC488" i="18" s="1"/>
  <c r="Z488" i="18"/>
  <c r="I486" i="18"/>
  <c r="G486" i="18"/>
  <c r="K486" i="18" s="1"/>
  <c r="H486" i="18"/>
  <c r="M467" i="18"/>
  <c r="Q467" i="18" s="1"/>
  <c r="O467" i="18"/>
  <c r="N467" i="18"/>
  <c r="P467" i="18"/>
  <c r="Z460" i="18"/>
  <c r="AB460" i="18"/>
  <c r="Y460" i="18"/>
  <c r="AC460" i="18" s="1"/>
  <c r="AA460" i="18"/>
  <c r="AE457" i="18"/>
  <c r="AI457" i="18" s="1"/>
  <c r="AF457" i="18"/>
  <c r="AG457" i="18"/>
  <c r="AH457" i="18"/>
  <c r="G457" i="18"/>
  <c r="K457" i="18" s="1"/>
  <c r="H457" i="18"/>
  <c r="I457" i="18"/>
  <c r="J457" i="18"/>
  <c r="T456" i="18"/>
  <c r="V456" i="18"/>
  <c r="S446" i="18"/>
  <c r="W446" i="18" s="1"/>
  <c r="T446" i="18"/>
  <c r="U446" i="18"/>
  <c r="V446" i="18"/>
  <c r="AF440" i="18"/>
  <c r="AH440" i="18"/>
  <c r="U439" i="18"/>
  <c r="S439" i="18"/>
  <c r="W439" i="18" s="1"/>
  <c r="V439" i="18"/>
  <c r="AA425" i="18"/>
  <c r="Y425" i="18"/>
  <c r="AC425" i="18" s="1"/>
  <c r="AB425" i="18"/>
  <c r="Y413" i="18"/>
  <c r="AC413" i="18" s="1"/>
  <c r="Z413" i="18"/>
  <c r="AA413" i="18"/>
  <c r="AB413" i="18"/>
  <c r="Y397" i="18"/>
  <c r="AC397" i="18" s="1"/>
  <c r="Z397" i="18"/>
  <c r="AA397" i="18"/>
  <c r="AB397" i="18"/>
  <c r="AA375" i="18"/>
  <c r="Z375" i="18"/>
  <c r="AB375" i="18"/>
  <c r="H374" i="18"/>
  <c r="G374" i="18"/>
  <c r="K374" i="18" s="1"/>
  <c r="J635" i="18"/>
  <c r="N634" i="18"/>
  <c r="V633" i="18"/>
  <c r="AF632" i="18"/>
  <c r="AA632" i="18"/>
  <c r="I630" i="18"/>
  <c r="V629" i="18"/>
  <c r="AM628" i="18"/>
  <c r="T628" i="18"/>
  <c r="AL626" i="18"/>
  <c r="AF624" i="18"/>
  <c r="AA624" i="18"/>
  <c r="I622" i="18"/>
  <c r="V621" i="18"/>
  <c r="AM620" i="18"/>
  <c r="T620" i="18"/>
  <c r="AL618" i="18"/>
  <c r="AF616" i="18"/>
  <c r="AA616" i="18"/>
  <c r="I614" i="18"/>
  <c r="V613" i="18"/>
  <c r="AM612" i="18"/>
  <c r="T612" i="18"/>
  <c r="AL610" i="18"/>
  <c r="AF608" i="18"/>
  <c r="AA608" i="18"/>
  <c r="I606" i="18"/>
  <c r="V605" i="18"/>
  <c r="AM604" i="18"/>
  <c r="T604" i="18"/>
  <c r="V603" i="18"/>
  <c r="J603" i="18"/>
  <c r="N602" i="18"/>
  <c r="AN601" i="18"/>
  <c r="AM600" i="18"/>
  <c r="H600" i="18"/>
  <c r="AL598" i="18"/>
  <c r="U598" i="18"/>
  <c r="AA596" i="18"/>
  <c r="AL594" i="18"/>
  <c r="U594" i="18"/>
  <c r="AF592" i="18"/>
  <c r="O592" i="18"/>
  <c r="J591" i="18"/>
  <c r="N590" i="18"/>
  <c r="AN589" i="18"/>
  <c r="AB589" i="18"/>
  <c r="T588" i="18"/>
  <c r="V587" i="18"/>
  <c r="J587" i="18"/>
  <c r="N586" i="18"/>
  <c r="AN585" i="18"/>
  <c r="AM584" i="18"/>
  <c r="H584" i="18"/>
  <c r="AL582" i="18"/>
  <c r="U582" i="18"/>
  <c r="AA580" i="18"/>
  <c r="AL578" i="18"/>
  <c r="U578" i="18"/>
  <c r="AF576" i="18"/>
  <c r="O576" i="18"/>
  <c r="V575" i="18"/>
  <c r="AG574" i="18"/>
  <c r="AF572" i="18"/>
  <c r="O572" i="18"/>
  <c r="V571" i="18"/>
  <c r="AG570" i="18"/>
  <c r="AF568" i="18"/>
  <c r="O568" i="18"/>
  <c r="V567" i="18"/>
  <c r="AG566" i="18"/>
  <c r="AF564" i="18"/>
  <c r="O564" i="18"/>
  <c r="V563" i="18"/>
  <c r="AG562" i="18"/>
  <c r="AF560" i="18"/>
  <c r="O560" i="18"/>
  <c r="V559" i="18"/>
  <c r="AG558" i="18"/>
  <c r="AF556" i="18"/>
  <c r="AB556" i="18"/>
  <c r="O556" i="18"/>
  <c r="V555" i="18"/>
  <c r="AG554" i="18"/>
  <c r="O554" i="18"/>
  <c r="AF552" i="18"/>
  <c r="AB552" i="18"/>
  <c r="O552" i="18"/>
  <c r="V551" i="18"/>
  <c r="AG550" i="18"/>
  <c r="O550" i="18"/>
  <c r="AF548" i="18"/>
  <c r="AB548" i="18"/>
  <c r="O548" i="18"/>
  <c r="V547" i="18"/>
  <c r="AG546" i="18"/>
  <c r="O546" i="18"/>
  <c r="AF544" i="18"/>
  <c r="AB544" i="18"/>
  <c r="O544" i="18"/>
  <c r="V543" i="18"/>
  <c r="AG542" i="18"/>
  <c r="O542" i="18"/>
  <c r="U541" i="18"/>
  <c r="V541" i="18"/>
  <c r="S539" i="18"/>
  <c r="W539" i="18" s="1"/>
  <c r="T539" i="18"/>
  <c r="G539" i="18"/>
  <c r="K539" i="18" s="1"/>
  <c r="J539" i="18"/>
  <c r="AH538" i="18"/>
  <c r="AB538" i="18"/>
  <c r="H538" i="18"/>
  <c r="J538" i="18"/>
  <c r="U537" i="18"/>
  <c r="V537" i="18"/>
  <c r="S535" i="18"/>
  <c r="W535" i="18" s="1"/>
  <c r="T535" i="18"/>
  <c r="G535" i="18"/>
  <c r="K535" i="18" s="1"/>
  <c r="J535" i="18"/>
  <c r="AH534" i="18"/>
  <c r="AB534" i="18"/>
  <c r="H534" i="18"/>
  <c r="J534" i="18"/>
  <c r="U533" i="18"/>
  <c r="V533" i="18"/>
  <c r="AM531" i="18"/>
  <c r="AN531" i="18"/>
  <c r="N530" i="18"/>
  <c r="O530" i="18"/>
  <c r="AH528" i="18"/>
  <c r="AM527" i="18"/>
  <c r="AN527" i="18"/>
  <c r="N526" i="18"/>
  <c r="O526" i="18"/>
  <c r="AH524" i="18"/>
  <c r="AM523" i="18"/>
  <c r="AN523" i="18"/>
  <c r="N522" i="18"/>
  <c r="O522" i="18"/>
  <c r="AH520" i="18"/>
  <c r="AM519" i="18"/>
  <c r="AN519" i="18"/>
  <c r="N518" i="18"/>
  <c r="O518" i="18"/>
  <c r="AH516" i="18"/>
  <c r="AM515" i="18"/>
  <c r="AN515" i="18"/>
  <c r="AG512" i="18"/>
  <c r="AE512" i="18"/>
  <c r="AI512" i="18" s="1"/>
  <c r="AF512" i="18"/>
  <c r="AM511" i="18"/>
  <c r="AN511" i="18"/>
  <c r="S509" i="18"/>
  <c r="W509" i="18" s="1"/>
  <c r="V509" i="18"/>
  <c r="T509" i="18"/>
  <c r="U509" i="18"/>
  <c r="AG506" i="18"/>
  <c r="AE506" i="18"/>
  <c r="AI506" i="18" s="1"/>
  <c r="AF506" i="18"/>
  <c r="I506" i="18"/>
  <c r="G506" i="18"/>
  <c r="K506" i="18" s="1"/>
  <c r="H506" i="18"/>
  <c r="AF500" i="18"/>
  <c r="AE500" i="18"/>
  <c r="AI500" i="18" s="1"/>
  <c r="AH500" i="18"/>
  <c r="I499" i="18"/>
  <c r="J499" i="18"/>
  <c r="G499" i="18"/>
  <c r="K499" i="18" s="1"/>
  <c r="H499" i="18"/>
  <c r="AA492" i="18"/>
  <c r="Y492" i="18"/>
  <c r="AC492" i="18" s="1"/>
  <c r="Z492" i="18"/>
  <c r="S481" i="18"/>
  <c r="W481" i="18" s="1"/>
  <c r="V481" i="18"/>
  <c r="T481" i="18"/>
  <c r="U481" i="18"/>
  <c r="Y472" i="18"/>
  <c r="AC472" i="18" s="1"/>
  <c r="AB472" i="18"/>
  <c r="Z472" i="18"/>
  <c r="AA472" i="18"/>
  <c r="Z454" i="18"/>
  <c r="AB454" i="18"/>
  <c r="G450" i="18"/>
  <c r="K450" i="18" s="1"/>
  <c r="H450" i="18"/>
  <c r="I450" i="18"/>
  <c r="J450" i="18"/>
  <c r="S449" i="18"/>
  <c r="W449" i="18" s="1"/>
  <c r="T449" i="18"/>
  <c r="U449" i="18"/>
  <c r="V449" i="18"/>
  <c r="T448" i="18"/>
  <c r="V448" i="18"/>
  <c r="Y447" i="18"/>
  <c r="AC447" i="18" s="1"/>
  <c r="Z447" i="18"/>
  <c r="AA447" i="18"/>
  <c r="AB447" i="18"/>
  <c r="AE442" i="18"/>
  <c r="AI442" i="18" s="1"/>
  <c r="AF442" i="18"/>
  <c r="AG442" i="18"/>
  <c r="AH442" i="18"/>
  <c r="O441" i="18"/>
  <c r="M441" i="18"/>
  <c r="Q441" i="18" s="1"/>
  <c r="P441" i="18"/>
  <c r="AG439" i="18"/>
  <c r="AE439" i="18"/>
  <c r="AI439" i="18" s="1"/>
  <c r="AH439" i="18"/>
  <c r="AE433" i="18"/>
  <c r="AI433" i="18" s="1"/>
  <c r="AF433" i="18"/>
  <c r="AG433" i="18"/>
  <c r="AH433" i="18"/>
  <c r="G433" i="18"/>
  <c r="K433" i="18" s="1"/>
  <c r="H433" i="18"/>
  <c r="I433" i="18"/>
  <c r="J433" i="18"/>
  <c r="AK431" i="18"/>
  <c r="AO431" i="18" s="1"/>
  <c r="AL431" i="18"/>
  <c r="AM431" i="18"/>
  <c r="AN431" i="18"/>
  <c r="M431" i="18"/>
  <c r="Q431" i="18" s="1"/>
  <c r="N431" i="18"/>
  <c r="O431" i="18"/>
  <c r="P431" i="18"/>
  <c r="AM425" i="18"/>
  <c r="AK425" i="18"/>
  <c r="AO425" i="18" s="1"/>
  <c r="AN425" i="18"/>
  <c r="AK413" i="18"/>
  <c r="AO413" i="18" s="1"/>
  <c r="AL413" i="18"/>
  <c r="AM413" i="18"/>
  <c r="AN413" i="18"/>
  <c r="S387" i="18"/>
  <c r="W387" i="18" s="1"/>
  <c r="T387" i="18"/>
  <c r="U387" i="18"/>
  <c r="V387" i="18"/>
  <c r="G382" i="18"/>
  <c r="K382" i="18" s="1"/>
  <c r="H382" i="18"/>
  <c r="I382" i="18"/>
  <c r="J382" i="18"/>
  <c r="AE378" i="18"/>
  <c r="AI378" i="18" s="1"/>
  <c r="AF378" i="18"/>
  <c r="AG378" i="18"/>
  <c r="AH378" i="18"/>
  <c r="G378" i="18"/>
  <c r="K378" i="18" s="1"/>
  <c r="H378" i="18"/>
  <c r="I378" i="18"/>
  <c r="J378" i="18"/>
  <c r="AN667" i="18"/>
  <c r="AH667" i="18"/>
  <c r="V666" i="18"/>
  <c r="AH661" i="18"/>
  <c r="AB661" i="18"/>
  <c r="AN651" i="18"/>
  <c r="AH651" i="18"/>
  <c r="V650" i="18"/>
  <c r="AH645" i="18"/>
  <c r="AB645" i="18"/>
  <c r="AN635" i="18"/>
  <c r="AH635" i="18"/>
  <c r="Z635" i="18"/>
  <c r="H635" i="18"/>
  <c r="AG634" i="18"/>
  <c r="V634" i="18"/>
  <c r="S633" i="18"/>
  <c r="W633" i="18" s="1"/>
  <c r="Y632" i="18"/>
  <c r="AC632" i="18" s="1"/>
  <c r="AF631" i="18"/>
  <c r="H631" i="18"/>
  <c r="G630" i="18"/>
  <c r="K630" i="18" s="1"/>
  <c r="AK628" i="18"/>
  <c r="AO628" i="18" s="1"/>
  <c r="AB628" i="18"/>
  <c r="AB627" i="18"/>
  <c r="J626" i="18"/>
  <c r="AN624" i="18"/>
  <c r="Y624" i="18"/>
  <c r="AC624" i="18" s="1"/>
  <c r="AF623" i="18"/>
  <c r="H623" i="18"/>
  <c r="G622" i="18"/>
  <c r="K622" i="18" s="1"/>
  <c r="AK620" i="18"/>
  <c r="AO620" i="18" s="1"/>
  <c r="AB620" i="18"/>
  <c r="AB619" i="18"/>
  <c r="J618" i="18"/>
  <c r="AN616" i="18"/>
  <c r="Y616" i="18"/>
  <c r="AC616" i="18" s="1"/>
  <c r="AF615" i="18"/>
  <c r="H615" i="18"/>
  <c r="G614" i="18"/>
  <c r="K614" i="18" s="1"/>
  <c r="AK612" i="18"/>
  <c r="AO612" i="18" s="1"/>
  <c r="AB612" i="18"/>
  <c r="AB611" i="18"/>
  <c r="J610" i="18"/>
  <c r="AN608" i="18"/>
  <c r="Y608" i="18"/>
  <c r="AC608" i="18" s="1"/>
  <c r="AF607" i="18"/>
  <c r="H607" i="18"/>
  <c r="G606" i="18"/>
  <c r="K606" i="18" s="1"/>
  <c r="AK604" i="18"/>
  <c r="AO604" i="18" s="1"/>
  <c r="AB604" i="18"/>
  <c r="T603" i="18"/>
  <c r="H603" i="18"/>
  <c r="V602" i="18"/>
  <c r="AL601" i="18"/>
  <c r="AK600" i="18"/>
  <c r="AO600" i="18" s="1"/>
  <c r="P600" i="18"/>
  <c r="S598" i="18"/>
  <c r="W598" i="18" s="1"/>
  <c r="Y596" i="18"/>
  <c r="AC596" i="18" s="1"/>
  <c r="S594" i="18"/>
  <c r="W594" i="18" s="1"/>
  <c r="AN592" i="18"/>
  <c r="M592" i="18"/>
  <c r="Q592" i="18" s="1"/>
  <c r="H591" i="18"/>
  <c r="V590" i="18"/>
  <c r="AL589" i="18"/>
  <c r="Z589" i="18"/>
  <c r="AB588" i="18"/>
  <c r="T587" i="18"/>
  <c r="H587" i="18"/>
  <c r="V586" i="18"/>
  <c r="AL585" i="18"/>
  <c r="AK584" i="18"/>
  <c r="AO584" i="18" s="1"/>
  <c r="P584" i="18"/>
  <c r="S582" i="18"/>
  <c r="W582" i="18" s="1"/>
  <c r="Y580" i="18"/>
  <c r="AC580" i="18" s="1"/>
  <c r="S578" i="18"/>
  <c r="W578" i="18" s="1"/>
  <c r="AN576" i="18"/>
  <c r="M576" i="18"/>
  <c r="Q576" i="18" s="1"/>
  <c r="AN575" i="18"/>
  <c r="T575" i="18"/>
  <c r="AE574" i="18"/>
  <c r="AI574" i="18" s="1"/>
  <c r="J574" i="18"/>
  <c r="V573" i="18"/>
  <c r="AN572" i="18"/>
  <c r="M572" i="18"/>
  <c r="Q572" i="18" s="1"/>
  <c r="AN571" i="18"/>
  <c r="T571" i="18"/>
  <c r="AE570" i="18"/>
  <c r="AI570" i="18" s="1"/>
  <c r="J570" i="18"/>
  <c r="V569" i="18"/>
  <c r="AN568" i="18"/>
  <c r="M568" i="18"/>
  <c r="Q568" i="18" s="1"/>
  <c r="AN567" i="18"/>
  <c r="T567" i="18"/>
  <c r="AE566" i="18"/>
  <c r="AI566" i="18" s="1"/>
  <c r="J566" i="18"/>
  <c r="V565" i="18"/>
  <c r="AN564" i="18"/>
  <c r="M564" i="18"/>
  <c r="Q564" i="18" s="1"/>
  <c r="AN563" i="18"/>
  <c r="T563" i="18"/>
  <c r="AE562" i="18"/>
  <c r="AI562" i="18" s="1"/>
  <c r="J562" i="18"/>
  <c r="V561" i="18"/>
  <c r="AN560" i="18"/>
  <c r="M560" i="18"/>
  <c r="Q560" i="18" s="1"/>
  <c r="AN559" i="18"/>
  <c r="T559" i="18"/>
  <c r="AE558" i="18"/>
  <c r="AI558" i="18" s="1"/>
  <c r="J558" i="18"/>
  <c r="V557" i="18"/>
  <c r="AN556" i="18"/>
  <c r="AA556" i="18"/>
  <c r="M556" i="18"/>
  <c r="Q556" i="18" s="1"/>
  <c r="AN555" i="18"/>
  <c r="T555" i="18"/>
  <c r="J555" i="18"/>
  <c r="AE554" i="18"/>
  <c r="AI554" i="18" s="1"/>
  <c r="N554" i="18"/>
  <c r="J554" i="18"/>
  <c r="AN553" i="18"/>
  <c r="V553" i="18"/>
  <c r="AN552" i="18"/>
  <c r="AA552" i="18"/>
  <c r="M552" i="18"/>
  <c r="Q552" i="18" s="1"/>
  <c r="AN551" i="18"/>
  <c r="T551" i="18"/>
  <c r="J551" i="18"/>
  <c r="AE550" i="18"/>
  <c r="AI550" i="18" s="1"/>
  <c r="N550" i="18"/>
  <c r="J550" i="18"/>
  <c r="AN549" i="18"/>
  <c r="V549" i="18"/>
  <c r="AN548" i="18"/>
  <c r="AA548" i="18"/>
  <c r="M548" i="18"/>
  <c r="Q548" i="18" s="1"/>
  <c r="AN547" i="18"/>
  <c r="T547" i="18"/>
  <c r="J547" i="18"/>
  <c r="AE546" i="18"/>
  <c r="AI546" i="18" s="1"/>
  <c r="N546" i="18"/>
  <c r="J546" i="18"/>
  <c r="AN545" i="18"/>
  <c r="V545" i="18"/>
  <c r="AN544" i="18"/>
  <c r="AA544" i="18"/>
  <c r="M544" i="18"/>
  <c r="Q544" i="18" s="1"/>
  <c r="AN543" i="18"/>
  <c r="T543" i="18"/>
  <c r="J543" i="18"/>
  <c r="AE542" i="18"/>
  <c r="AI542" i="18" s="1"/>
  <c r="N542" i="18"/>
  <c r="J542" i="18"/>
  <c r="AB541" i="18"/>
  <c r="AL540" i="18"/>
  <c r="AN540" i="18"/>
  <c r="Z540" i="18"/>
  <c r="AA540" i="18"/>
  <c r="P540" i="18"/>
  <c r="J540" i="18"/>
  <c r="AM539" i="18"/>
  <c r="AN539" i="18"/>
  <c r="AB539" i="18"/>
  <c r="P539" i="18"/>
  <c r="Z538" i="18"/>
  <c r="P538" i="18"/>
  <c r="AB537" i="18"/>
  <c r="AL536" i="18"/>
  <c r="AN536" i="18"/>
  <c r="Z536" i="18"/>
  <c r="AA536" i="18"/>
  <c r="P536" i="18"/>
  <c r="J536" i="18"/>
  <c r="AM535" i="18"/>
  <c r="AN535" i="18"/>
  <c r="AB535" i="18"/>
  <c r="P535" i="18"/>
  <c r="Z534" i="18"/>
  <c r="P534" i="18"/>
  <c r="AB533" i="18"/>
  <c r="AL532" i="18"/>
  <c r="AN532" i="18"/>
  <c r="Z532" i="18"/>
  <c r="AA532" i="18"/>
  <c r="AK529" i="18"/>
  <c r="AO529" i="18" s="1"/>
  <c r="AN529" i="18"/>
  <c r="Z528" i="18"/>
  <c r="AA528" i="18"/>
  <c r="AB528" i="18"/>
  <c r="AK525" i="18"/>
  <c r="AO525" i="18" s="1"/>
  <c r="AN525" i="18"/>
  <c r="Z524" i="18"/>
  <c r="AA524" i="18"/>
  <c r="AB524" i="18"/>
  <c r="AK521" i="18"/>
  <c r="AO521" i="18" s="1"/>
  <c r="AN521" i="18"/>
  <c r="Z520" i="18"/>
  <c r="AA520" i="18"/>
  <c r="AB520" i="18"/>
  <c r="AK517" i="18"/>
  <c r="AO517" i="18" s="1"/>
  <c r="AN517" i="18"/>
  <c r="Z516" i="18"/>
  <c r="AA516" i="18"/>
  <c r="AB516" i="18"/>
  <c r="AA508" i="18"/>
  <c r="Y508" i="18"/>
  <c r="AC508" i="18" s="1"/>
  <c r="Z508" i="18"/>
  <c r="O505" i="18"/>
  <c r="P505" i="18"/>
  <c r="M505" i="18"/>
  <c r="Q505" i="18" s="1"/>
  <c r="N505" i="18"/>
  <c r="T504" i="18"/>
  <c r="S504" i="18"/>
  <c r="W504" i="18" s="1"/>
  <c r="V504" i="18"/>
  <c r="AG495" i="18"/>
  <c r="AF495" i="18"/>
  <c r="S489" i="18"/>
  <c r="W489" i="18" s="1"/>
  <c r="V489" i="18"/>
  <c r="T489" i="18"/>
  <c r="U489" i="18"/>
  <c r="N472" i="18"/>
  <c r="P472" i="18"/>
  <c r="M472" i="18"/>
  <c r="Q472" i="18" s="1"/>
  <c r="O472" i="18"/>
  <c r="G469" i="18"/>
  <c r="K469" i="18" s="1"/>
  <c r="I469" i="18"/>
  <c r="H469" i="18"/>
  <c r="J469" i="18"/>
  <c r="AG455" i="18"/>
  <c r="AE455" i="18"/>
  <c r="AI455" i="18" s="1"/>
  <c r="AH455" i="18"/>
  <c r="S454" i="18"/>
  <c r="W454" i="18" s="1"/>
  <c r="V454" i="18"/>
  <c r="T454" i="18"/>
  <c r="U454" i="18"/>
  <c r="AA441" i="18"/>
  <c r="Y441" i="18"/>
  <c r="AC441" i="18" s="1"/>
  <c r="AB441" i="18"/>
  <c r="H440" i="18"/>
  <c r="J440" i="18"/>
  <c r="S430" i="18"/>
  <c r="W430" i="18" s="1"/>
  <c r="T430" i="18"/>
  <c r="U430" i="18"/>
  <c r="V430" i="18"/>
  <c r="AA414" i="18"/>
  <c r="Y414" i="18"/>
  <c r="AC414" i="18" s="1"/>
  <c r="Y556" i="18"/>
  <c r="AC556" i="18" s="1"/>
  <c r="AB555" i="18"/>
  <c r="H555" i="18"/>
  <c r="AL553" i="18"/>
  <c r="J553" i="18"/>
  <c r="Y552" i="18"/>
  <c r="AC552" i="18" s="1"/>
  <c r="AB551" i="18"/>
  <c r="H551" i="18"/>
  <c r="AL549" i="18"/>
  <c r="J549" i="18"/>
  <c r="Y548" i="18"/>
  <c r="AC548" i="18" s="1"/>
  <c r="AB547" i="18"/>
  <c r="H547" i="18"/>
  <c r="AL545" i="18"/>
  <c r="J545" i="18"/>
  <c r="Y544" i="18"/>
  <c r="AC544" i="18" s="1"/>
  <c r="AB543" i="18"/>
  <c r="H543" i="18"/>
  <c r="AK541" i="18"/>
  <c r="AO541" i="18" s="1"/>
  <c r="AN541" i="18"/>
  <c r="Z541" i="18"/>
  <c r="O540" i="18"/>
  <c r="AF538" i="18"/>
  <c r="AE538" i="18"/>
  <c r="AI538" i="18" s="1"/>
  <c r="Y538" i="18"/>
  <c r="AC538" i="18" s="1"/>
  <c r="AK537" i="18"/>
  <c r="AO537" i="18" s="1"/>
  <c r="AN537" i="18"/>
  <c r="Z537" i="18"/>
  <c r="O536" i="18"/>
  <c r="AF534" i="18"/>
  <c r="AE534" i="18"/>
  <c r="AI534" i="18" s="1"/>
  <c r="Y534" i="18"/>
  <c r="AC534" i="18" s="1"/>
  <c r="AK533" i="18"/>
  <c r="AO533" i="18" s="1"/>
  <c r="AN533" i="18"/>
  <c r="Z533" i="18"/>
  <c r="N532" i="18"/>
  <c r="M532" i="18"/>
  <c r="Q532" i="18" s="1"/>
  <c r="O532" i="18"/>
  <c r="S531" i="18"/>
  <c r="W531" i="18" s="1"/>
  <c r="T531" i="18"/>
  <c r="V531" i="18"/>
  <c r="G531" i="18"/>
  <c r="K531" i="18" s="1"/>
  <c r="J531" i="18"/>
  <c r="AH530" i="18"/>
  <c r="AE528" i="18"/>
  <c r="AI528" i="18" s="1"/>
  <c r="AF528" i="18"/>
  <c r="N528" i="18"/>
  <c r="M528" i="18"/>
  <c r="Q528" i="18" s="1"/>
  <c r="O528" i="18"/>
  <c r="S527" i="18"/>
  <c r="W527" i="18" s="1"/>
  <c r="T527" i="18"/>
  <c r="V527" i="18"/>
  <c r="G527" i="18"/>
  <c r="K527" i="18" s="1"/>
  <c r="J527" i="18"/>
  <c r="AH526" i="18"/>
  <c r="AE524" i="18"/>
  <c r="AI524" i="18" s="1"/>
  <c r="AF524" i="18"/>
  <c r="N524" i="18"/>
  <c r="M524" i="18"/>
  <c r="Q524" i="18" s="1"/>
  <c r="O524" i="18"/>
  <c r="S523" i="18"/>
  <c r="W523" i="18" s="1"/>
  <c r="T523" i="18"/>
  <c r="V523" i="18"/>
  <c r="G523" i="18"/>
  <c r="K523" i="18" s="1"/>
  <c r="J523" i="18"/>
  <c r="AH522" i="18"/>
  <c r="AE520" i="18"/>
  <c r="AI520" i="18" s="1"/>
  <c r="AF520" i="18"/>
  <c r="N520" i="18"/>
  <c r="M520" i="18"/>
  <c r="Q520" i="18" s="1"/>
  <c r="O520" i="18"/>
  <c r="S519" i="18"/>
  <c r="W519" i="18" s="1"/>
  <c r="T519" i="18"/>
  <c r="V519" i="18"/>
  <c r="G519" i="18"/>
  <c r="K519" i="18" s="1"/>
  <c r="J519" i="18"/>
  <c r="AH518" i="18"/>
  <c r="AE516" i="18"/>
  <c r="AI516" i="18" s="1"/>
  <c r="AF516" i="18"/>
  <c r="N516" i="18"/>
  <c r="M516" i="18"/>
  <c r="Q516" i="18" s="1"/>
  <c r="O516" i="18"/>
  <c r="S515" i="18"/>
  <c r="W515" i="18" s="1"/>
  <c r="T515" i="18"/>
  <c r="V515" i="18"/>
  <c r="AF514" i="18"/>
  <c r="AH514" i="18"/>
  <c r="AE514" i="18"/>
  <c r="AI514" i="18" s="1"/>
  <c r="AG514" i="18"/>
  <c r="U513" i="18"/>
  <c r="V513" i="18"/>
  <c r="N512" i="18"/>
  <c r="P512" i="18"/>
  <c r="M512" i="18"/>
  <c r="Q512" i="18" s="1"/>
  <c r="O512" i="18"/>
  <c r="S511" i="18"/>
  <c r="W511" i="18" s="1"/>
  <c r="T511" i="18"/>
  <c r="V511" i="18"/>
  <c r="G505" i="18"/>
  <c r="K505" i="18" s="1"/>
  <c r="J505" i="18"/>
  <c r="H505" i="18"/>
  <c r="I505" i="18"/>
  <c r="T500" i="18"/>
  <c r="U500" i="18"/>
  <c r="M495" i="18"/>
  <c r="Q495" i="18" s="1"/>
  <c r="N495" i="18"/>
  <c r="P495" i="18"/>
  <c r="AA493" i="18"/>
  <c r="AB493" i="18"/>
  <c r="Y493" i="18"/>
  <c r="AC493" i="18" s="1"/>
  <c r="Z493" i="18"/>
  <c r="G493" i="18"/>
  <c r="K493" i="18" s="1"/>
  <c r="I493" i="18"/>
  <c r="AB488" i="18"/>
  <c r="J486" i="18"/>
  <c r="AA480" i="18"/>
  <c r="Y480" i="18"/>
  <c r="AC480" i="18" s="1"/>
  <c r="Z480" i="18"/>
  <c r="I478" i="18"/>
  <c r="G478" i="18"/>
  <c r="K478" i="18" s="1"/>
  <c r="H478" i="18"/>
  <c r="AA468" i="18"/>
  <c r="AB468" i="18"/>
  <c r="Y468" i="18"/>
  <c r="AC468" i="18" s="1"/>
  <c r="Z468" i="18"/>
  <c r="I466" i="18"/>
  <c r="J466" i="18"/>
  <c r="G466" i="18"/>
  <c r="K466" i="18" s="1"/>
  <c r="H466" i="18"/>
  <c r="I455" i="18"/>
  <c r="G455" i="18"/>
  <c r="K455" i="18" s="1"/>
  <c r="J455" i="18"/>
  <c r="AE449" i="18"/>
  <c r="AI449" i="18" s="1"/>
  <c r="AF449" i="18"/>
  <c r="AG449" i="18"/>
  <c r="AH449" i="18"/>
  <c r="G449" i="18"/>
  <c r="K449" i="18" s="1"/>
  <c r="H449" i="18"/>
  <c r="I449" i="18"/>
  <c r="J449" i="18"/>
  <c r="AK447" i="18"/>
  <c r="AO447" i="18" s="1"/>
  <c r="AL447" i="18"/>
  <c r="AM447" i="18"/>
  <c r="AN447" i="18"/>
  <c r="M447" i="18"/>
  <c r="Q447" i="18" s="1"/>
  <c r="N447" i="18"/>
  <c r="O447" i="18"/>
  <c r="P447" i="18"/>
  <c r="AM441" i="18"/>
  <c r="AK441" i="18"/>
  <c r="AO441" i="18" s="1"/>
  <c r="AN441" i="18"/>
  <c r="I439" i="18"/>
  <c r="G439" i="18"/>
  <c r="K439" i="18" s="1"/>
  <c r="J439" i="18"/>
  <c r="G434" i="18"/>
  <c r="K434" i="18" s="1"/>
  <c r="H434" i="18"/>
  <c r="I434" i="18"/>
  <c r="J434" i="18"/>
  <c r="S433" i="18"/>
  <c r="W433" i="18" s="1"/>
  <c r="T433" i="18"/>
  <c r="U433" i="18"/>
  <c r="V433" i="18"/>
  <c r="T432" i="18"/>
  <c r="V432" i="18"/>
  <c r="Y431" i="18"/>
  <c r="AC431" i="18" s="1"/>
  <c r="Z431" i="18"/>
  <c r="AA431" i="18"/>
  <c r="AB431" i="18"/>
  <c r="AE426" i="18"/>
  <c r="AI426" i="18" s="1"/>
  <c r="AF426" i="18"/>
  <c r="AG426" i="18"/>
  <c r="AH426" i="18"/>
  <c r="O425" i="18"/>
  <c r="M425" i="18"/>
  <c r="Q425" i="18" s="1"/>
  <c r="P425" i="18"/>
  <c r="Y416" i="18"/>
  <c r="AC416" i="18" s="1"/>
  <c r="Z416" i="18"/>
  <c r="AA416" i="18"/>
  <c r="AB416" i="18"/>
  <c r="N411" i="18"/>
  <c r="O411" i="18"/>
  <c r="P411" i="18"/>
  <c r="Y404" i="18"/>
  <c r="AC404" i="18" s="1"/>
  <c r="Z404" i="18"/>
  <c r="AA404" i="18"/>
  <c r="AB404" i="18"/>
  <c r="M397" i="18"/>
  <c r="Q397" i="18" s="1"/>
  <c r="N397" i="18"/>
  <c r="O397" i="18"/>
  <c r="P397" i="18"/>
  <c r="AG389" i="18"/>
  <c r="AH389" i="18"/>
  <c r="O514" i="18"/>
  <c r="AB512" i="18"/>
  <c r="AG510" i="18"/>
  <c r="AB510" i="18"/>
  <c r="AA504" i="18"/>
  <c r="V503" i="18"/>
  <c r="P503" i="18"/>
  <c r="AM500" i="18"/>
  <c r="AG498" i="18"/>
  <c r="U498" i="18"/>
  <c r="P498" i="18"/>
  <c r="O496" i="18"/>
  <c r="AG494" i="18"/>
  <c r="AB494" i="18"/>
  <c r="P491" i="18"/>
  <c r="AH489" i="18"/>
  <c r="AM488" i="18"/>
  <c r="O488" i="18"/>
  <c r="AB487" i="18"/>
  <c r="AG486" i="18"/>
  <c r="U486" i="18"/>
  <c r="J485" i="18"/>
  <c r="AN483" i="18"/>
  <c r="P483" i="18"/>
  <c r="AH481" i="18"/>
  <c r="AM480" i="18"/>
  <c r="O480" i="18"/>
  <c r="AB479" i="18"/>
  <c r="AG478" i="18"/>
  <c r="U478" i="18"/>
  <c r="J477" i="18"/>
  <c r="AN475" i="18"/>
  <c r="P475" i="18"/>
  <c r="J474" i="18"/>
  <c r="AE473" i="18"/>
  <c r="AI473" i="18" s="1"/>
  <c r="AG473" i="18"/>
  <c r="V470" i="18"/>
  <c r="S465" i="18"/>
  <c r="W465" i="18" s="1"/>
  <c r="T465" i="18"/>
  <c r="Y463" i="18"/>
  <c r="AC463" i="18" s="1"/>
  <c r="AA463" i="18"/>
  <c r="AN460" i="18"/>
  <c r="V458" i="18"/>
  <c r="S457" i="18"/>
  <c r="W457" i="18" s="1"/>
  <c r="T457" i="18"/>
  <c r="AN456" i="18"/>
  <c r="AF456" i="18"/>
  <c r="AH456" i="18"/>
  <c r="P456" i="18"/>
  <c r="H456" i="18"/>
  <c r="J456" i="18"/>
  <c r="U455" i="18"/>
  <c r="S455" i="18"/>
  <c r="W455" i="18" s="1"/>
  <c r="AE450" i="18"/>
  <c r="AI450" i="18" s="1"/>
  <c r="AF450" i="18"/>
  <c r="AM449" i="18"/>
  <c r="AK449" i="18"/>
  <c r="AO449" i="18" s="1"/>
  <c r="AN449" i="18"/>
  <c r="AA449" i="18"/>
  <c r="Y449" i="18"/>
  <c r="AC449" i="18" s="1"/>
  <c r="AB449" i="18"/>
  <c r="O449" i="18"/>
  <c r="M449" i="18"/>
  <c r="Q449" i="18" s="1"/>
  <c r="P449" i="18"/>
  <c r="AF448" i="18"/>
  <c r="AH448" i="18"/>
  <c r="H448" i="18"/>
  <c r="J448" i="18"/>
  <c r="AG447" i="18"/>
  <c r="AE447" i="18"/>
  <c r="AI447" i="18" s="1"/>
  <c r="AH447" i="18"/>
  <c r="U447" i="18"/>
  <c r="S447" i="18"/>
  <c r="W447" i="18" s="1"/>
  <c r="V447" i="18"/>
  <c r="I447" i="18"/>
  <c r="G447" i="18"/>
  <c r="K447" i="18" s="1"/>
  <c r="J447" i="18"/>
  <c r="G442" i="18"/>
  <c r="K442" i="18" s="1"/>
  <c r="H442" i="18"/>
  <c r="AE441" i="18"/>
  <c r="AI441" i="18" s="1"/>
  <c r="AF441" i="18"/>
  <c r="AG441" i="18"/>
  <c r="S441" i="18"/>
  <c r="W441" i="18" s="1"/>
  <c r="T441" i="18"/>
  <c r="U441" i="18"/>
  <c r="G441" i="18"/>
  <c r="K441" i="18" s="1"/>
  <c r="H441" i="18"/>
  <c r="I441" i="18"/>
  <c r="T440" i="18"/>
  <c r="V440" i="18"/>
  <c r="AK439" i="18"/>
  <c r="AO439" i="18" s="1"/>
  <c r="AL439" i="18"/>
  <c r="AM439" i="18"/>
  <c r="Y439" i="18"/>
  <c r="AC439" i="18" s="1"/>
  <c r="Z439" i="18"/>
  <c r="AA439" i="18"/>
  <c r="M439" i="18"/>
  <c r="Q439" i="18" s="1"/>
  <c r="N439" i="18"/>
  <c r="O439" i="18"/>
  <c r="S438" i="18"/>
  <c r="W438" i="18" s="1"/>
  <c r="T438" i="18"/>
  <c r="AE434" i="18"/>
  <c r="AI434" i="18" s="1"/>
  <c r="AF434" i="18"/>
  <c r="AM433" i="18"/>
  <c r="AK433" i="18"/>
  <c r="AO433" i="18" s="1"/>
  <c r="AN433" i="18"/>
  <c r="AA433" i="18"/>
  <c r="Y433" i="18"/>
  <c r="AC433" i="18" s="1"/>
  <c r="AB433" i="18"/>
  <c r="O433" i="18"/>
  <c r="M433" i="18"/>
  <c r="Q433" i="18" s="1"/>
  <c r="P433" i="18"/>
  <c r="AF432" i="18"/>
  <c r="AH432" i="18"/>
  <c r="H432" i="18"/>
  <c r="J432" i="18"/>
  <c r="AG431" i="18"/>
  <c r="AE431" i="18"/>
  <c r="AI431" i="18" s="1"/>
  <c r="AH431" i="18"/>
  <c r="U431" i="18"/>
  <c r="S431" i="18"/>
  <c r="W431" i="18" s="1"/>
  <c r="V431" i="18"/>
  <c r="I431" i="18"/>
  <c r="G431" i="18"/>
  <c r="K431" i="18" s="1"/>
  <c r="J431" i="18"/>
  <c r="G426" i="18"/>
  <c r="K426" i="18" s="1"/>
  <c r="H426" i="18"/>
  <c r="AE425" i="18"/>
  <c r="AI425" i="18" s="1"/>
  <c r="AF425" i="18"/>
  <c r="AG425" i="18"/>
  <c r="S425" i="18"/>
  <c r="W425" i="18" s="1"/>
  <c r="T425" i="18"/>
  <c r="U425" i="18"/>
  <c r="AK416" i="18"/>
  <c r="AO416" i="18" s="1"/>
  <c r="AL416" i="18"/>
  <c r="AE410" i="18"/>
  <c r="AI410" i="18" s="1"/>
  <c r="AG410" i="18"/>
  <c r="AH410" i="18"/>
  <c r="AG405" i="18"/>
  <c r="AH405" i="18"/>
  <c r="O403" i="18"/>
  <c r="P403" i="18"/>
  <c r="AE402" i="18"/>
  <c r="AI402" i="18" s="1"/>
  <c r="AF402" i="18"/>
  <c r="AG402" i="18"/>
  <c r="AH402" i="18"/>
  <c r="G402" i="18"/>
  <c r="K402" i="18" s="1"/>
  <c r="H402" i="18"/>
  <c r="I402" i="18"/>
  <c r="J402" i="18"/>
  <c r="AB394" i="18"/>
  <c r="Y394" i="18"/>
  <c r="AC394" i="18" s="1"/>
  <c r="Y388" i="18"/>
  <c r="AC388" i="18" s="1"/>
  <c r="Z388" i="18"/>
  <c r="AA388" i="18"/>
  <c r="AB388" i="18"/>
  <c r="AK380" i="18"/>
  <c r="AO380" i="18" s="1"/>
  <c r="AL380" i="18"/>
  <c r="AM380" i="18"/>
  <c r="AN380" i="18"/>
  <c r="AE379" i="18"/>
  <c r="AI379" i="18" s="1"/>
  <c r="AF379" i="18"/>
  <c r="AG379" i="18"/>
  <c r="S379" i="18"/>
  <c r="W379" i="18" s="1"/>
  <c r="T379" i="18"/>
  <c r="U379" i="18"/>
  <c r="G379" i="18"/>
  <c r="K379" i="18" s="1"/>
  <c r="H379" i="18"/>
  <c r="I379" i="18"/>
  <c r="S378" i="18"/>
  <c r="W378" i="18" s="1"/>
  <c r="T378" i="18"/>
  <c r="U378" i="18"/>
  <c r="V378" i="18"/>
  <c r="T377" i="18"/>
  <c r="V377" i="18"/>
  <c r="Y374" i="18"/>
  <c r="AC374" i="18" s="1"/>
  <c r="Z374" i="18"/>
  <c r="AA374" i="18"/>
  <c r="O371" i="18"/>
  <c r="N371" i="18"/>
  <c r="P371" i="18"/>
  <c r="AF366" i="18"/>
  <c r="AE366" i="18"/>
  <c r="AI366" i="18" s="1"/>
  <c r="H366" i="18"/>
  <c r="I366" i="18"/>
  <c r="J366" i="18"/>
  <c r="AE364" i="18"/>
  <c r="AI364" i="18" s="1"/>
  <c r="AF364" i="18"/>
  <c r="AG364" i="18"/>
  <c r="G364" i="18"/>
  <c r="K364" i="18" s="1"/>
  <c r="H364" i="18"/>
  <c r="I364" i="18"/>
  <c r="AA359" i="18"/>
  <c r="Z359" i="18"/>
  <c r="AB359" i="18"/>
  <c r="H358" i="18"/>
  <c r="G358" i="18"/>
  <c r="K358" i="18" s="1"/>
  <c r="AE351" i="18"/>
  <c r="AI351" i="18" s="1"/>
  <c r="AF351" i="18"/>
  <c r="AG351" i="18"/>
  <c r="AH351" i="18"/>
  <c r="J530" i="18"/>
  <c r="AN528" i="18"/>
  <c r="J526" i="18"/>
  <c r="AN524" i="18"/>
  <c r="J522" i="18"/>
  <c r="AN520" i="18"/>
  <c r="J518" i="18"/>
  <c r="AN516" i="18"/>
  <c r="J515" i="18"/>
  <c r="J514" i="18"/>
  <c r="AN513" i="18"/>
  <c r="AN512" i="18"/>
  <c r="AA512" i="18"/>
  <c r="AA510" i="18"/>
  <c r="AH508" i="18"/>
  <c r="AN506" i="18"/>
  <c r="T503" i="18"/>
  <c r="O503" i="18"/>
  <c r="AB502" i="18"/>
  <c r="V501" i="18"/>
  <c r="J500" i="18"/>
  <c r="O498" i="18"/>
  <c r="J497" i="18"/>
  <c r="AN495" i="18"/>
  <c r="V495" i="18"/>
  <c r="AA494" i="18"/>
  <c r="AH492" i="18"/>
  <c r="O491" i="18"/>
  <c r="AG489" i="18"/>
  <c r="AA487" i="18"/>
  <c r="V485" i="18"/>
  <c r="I485" i="18"/>
  <c r="AM483" i="18"/>
  <c r="O483" i="18"/>
  <c r="AG481" i="18"/>
  <c r="AA479" i="18"/>
  <c r="V477" i="18"/>
  <c r="I477" i="18"/>
  <c r="AM475" i="18"/>
  <c r="O475" i="18"/>
  <c r="H474" i="18"/>
  <c r="S473" i="18"/>
  <c r="W473" i="18" s="1"/>
  <c r="T473" i="18"/>
  <c r="Y471" i="18"/>
  <c r="AC471" i="18" s="1"/>
  <c r="AA471" i="18"/>
  <c r="AH470" i="18"/>
  <c r="U470" i="18"/>
  <c r="J470" i="18"/>
  <c r="S469" i="18"/>
  <c r="W469" i="18" s="1"/>
  <c r="V469" i="18"/>
  <c r="AN464" i="18"/>
  <c r="AM460" i="18"/>
  <c r="U458" i="18"/>
  <c r="J458" i="18"/>
  <c r="AA457" i="18"/>
  <c r="Y457" i="18"/>
  <c r="AC457" i="18" s="1"/>
  <c r="AL456" i="18"/>
  <c r="N456" i="18"/>
  <c r="Y455" i="18"/>
  <c r="AC455" i="18" s="1"/>
  <c r="Z455" i="18"/>
  <c r="AH454" i="18"/>
  <c r="J454" i="18"/>
  <c r="AE453" i="18"/>
  <c r="AI453" i="18" s="1"/>
  <c r="AF453" i="18"/>
  <c r="AG453" i="18"/>
  <c r="S453" i="18"/>
  <c r="W453" i="18" s="1"/>
  <c r="T453" i="18"/>
  <c r="U453" i="18"/>
  <c r="G453" i="18"/>
  <c r="K453" i="18" s="1"/>
  <c r="H453" i="18"/>
  <c r="I453" i="18"/>
  <c r="T452" i="18"/>
  <c r="V452" i="18"/>
  <c r="AK451" i="18"/>
  <c r="AO451" i="18" s="1"/>
  <c r="AL451" i="18"/>
  <c r="AM451" i="18"/>
  <c r="Y451" i="18"/>
  <c r="AC451" i="18" s="1"/>
  <c r="Z451" i="18"/>
  <c r="AA451" i="18"/>
  <c r="M451" i="18"/>
  <c r="Q451" i="18" s="1"/>
  <c r="N451" i="18"/>
  <c r="O451" i="18"/>
  <c r="S450" i="18"/>
  <c r="W450" i="18" s="1"/>
  <c r="T450" i="18"/>
  <c r="AE446" i="18"/>
  <c r="AI446" i="18" s="1"/>
  <c r="AF446" i="18"/>
  <c r="AM445" i="18"/>
  <c r="AK445" i="18"/>
  <c r="AO445" i="18" s="1"/>
  <c r="AN445" i="18"/>
  <c r="AA445" i="18"/>
  <c r="Y445" i="18"/>
  <c r="AC445" i="18" s="1"/>
  <c r="AB445" i="18"/>
  <c r="O445" i="18"/>
  <c r="M445" i="18"/>
  <c r="Q445" i="18" s="1"/>
  <c r="P445" i="18"/>
  <c r="AF444" i="18"/>
  <c r="AH444" i="18"/>
  <c r="H444" i="18"/>
  <c r="J444" i="18"/>
  <c r="AG443" i="18"/>
  <c r="AE443" i="18"/>
  <c r="AI443" i="18" s="1"/>
  <c r="AH443" i="18"/>
  <c r="U443" i="18"/>
  <c r="S443" i="18"/>
  <c r="W443" i="18" s="1"/>
  <c r="V443" i="18"/>
  <c r="I443" i="18"/>
  <c r="G443" i="18"/>
  <c r="K443" i="18" s="1"/>
  <c r="J443" i="18"/>
  <c r="G438" i="18"/>
  <c r="K438" i="18" s="1"/>
  <c r="H438" i="18"/>
  <c r="AE437" i="18"/>
  <c r="AI437" i="18" s="1"/>
  <c r="AF437" i="18"/>
  <c r="AG437" i="18"/>
  <c r="S437" i="18"/>
  <c r="W437" i="18" s="1"/>
  <c r="T437" i="18"/>
  <c r="U437" i="18"/>
  <c r="G437" i="18"/>
  <c r="K437" i="18" s="1"/>
  <c r="H437" i="18"/>
  <c r="I437" i="18"/>
  <c r="T436" i="18"/>
  <c r="V436" i="18"/>
  <c r="AK435" i="18"/>
  <c r="AO435" i="18" s="1"/>
  <c r="AL435" i="18"/>
  <c r="AM435" i="18"/>
  <c r="Y435" i="18"/>
  <c r="AC435" i="18" s="1"/>
  <c r="Z435" i="18"/>
  <c r="AA435" i="18"/>
  <c r="M435" i="18"/>
  <c r="Q435" i="18" s="1"/>
  <c r="N435" i="18"/>
  <c r="O435" i="18"/>
  <c r="S434" i="18"/>
  <c r="W434" i="18" s="1"/>
  <c r="T434" i="18"/>
  <c r="AE430" i="18"/>
  <c r="AI430" i="18" s="1"/>
  <c r="AF430" i="18"/>
  <c r="AM429" i="18"/>
  <c r="AK429" i="18"/>
  <c r="AO429" i="18" s="1"/>
  <c r="AN429" i="18"/>
  <c r="AA429" i="18"/>
  <c r="Y429" i="18"/>
  <c r="AC429" i="18" s="1"/>
  <c r="AB429" i="18"/>
  <c r="O429" i="18"/>
  <c r="M429" i="18"/>
  <c r="Q429" i="18" s="1"/>
  <c r="P429" i="18"/>
  <c r="AF428" i="18"/>
  <c r="AH428" i="18"/>
  <c r="H428" i="18"/>
  <c r="J428" i="18"/>
  <c r="AG427" i="18"/>
  <c r="AE427" i="18"/>
  <c r="AI427" i="18" s="1"/>
  <c r="AH427" i="18"/>
  <c r="U427" i="18"/>
  <c r="S427" i="18"/>
  <c r="W427" i="18" s="1"/>
  <c r="V427" i="18"/>
  <c r="I427" i="18"/>
  <c r="G427" i="18"/>
  <c r="K427" i="18" s="1"/>
  <c r="J427" i="18"/>
  <c r="AG416" i="18"/>
  <c r="AE416" i="18"/>
  <c r="AI416" i="18" s="1"/>
  <c r="AF416" i="18"/>
  <c r="AH416" i="18"/>
  <c r="AL411" i="18"/>
  <c r="AK411" i="18"/>
  <c r="AO411" i="18" s="1"/>
  <c r="M408" i="18"/>
  <c r="Q408" i="18" s="1"/>
  <c r="N408" i="18"/>
  <c r="O408" i="18"/>
  <c r="P408" i="18"/>
  <c r="AE407" i="18"/>
  <c r="AI407" i="18" s="1"/>
  <c r="AF407" i="18"/>
  <c r="AG407" i="18"/>
  <c r="S407" i="18"/>
  <c r="W407" i="18" s="1"/>
  <c r="T407" i="18"/>
  <c r="U407" i="18"/>
  <c r="AB399" i="18"/>
  <c r="AA399" i="18"/>
  <c r="G395" i="18"/>
  <c r="K395" i="18" s="1"/>
  <c r="H395" i="18"/>
  <c r="I395" i="18"/>
  <c r="S394" i="18"/>
  <c r="W394" i="18" s="1"/>
  <c r="T394" i="18"/>
  <c r="U394" i="18"/>
  <c r="V394" i="18"/>
  <c r="AK393" i="18"/>
  <c r="AO393" i="18" s="1"/>
  <c r="AL393" i="18"/>
  <c r="AM393" i="18"/>
  <c r="AG385" i="18"/>
  <c r="AH385" i="18"/>
  <c r="O382" i="18"/>
  <c r="M382" i="18"/>
  <c r="Q382" i="18" s="1"/>
  <c r="P382" i="18"/>
  <c r="AM378" i="18"/>
  <c r="AK378" i="18"/>
  <c r="AO378" i="18" s="1"/>
  <c r="AN378" i="18"/>
  <c r="O378" i="18"/>
  <c r="M378" i="18"/>
  <c r="Q378" i="18" s="1"/>
  <c r="P378" i="18"/>
  <c r="AF377" i="18"/>
  <c r="AH377" i="18"/>
  <c r="T374" i="18"/>
  <c r="S374" i="18"/>
  <c r="W374" i="18" s="1"/>
  <c r="U374" i="18"/>
  <c r="V374" i="18"/>
  <c r="S367" i="18"/>
  <c r="W367" i="18" s="1"/>
  <c r="T367" i="18"/>
  <c r="I365" i="18"/>
  <c r="H365" i="18"/>
  <c r="J365" i="18"/>
  <c r="AK357" i="18"/>
  <c r="AO357" i="18" s="1"/>
  <c r="AL357" i="18"/>
  <c r="AM357" i="18"/>
  <c r="AN357" i="18"/>
  <c r="Y353" i="18"/>
  <c r="AC353" i="18" s="1"/>
  <c r="Z353" i="18"/>
  <c r="AA353" i="18"/>
  <c r="AB353" i="18"/>
  <c r="P351" i="18"/>
  <c r="M351" i="18"/>
  <c r="Q351" i="18" s="1"/>
  <c r="O367" i="18"/>
  <c r="M367" i="18"/>
  <c r="Q367" i="18" s="1"/>
  <c r="N367" i="18"/>
  <c r="P367" i="18"/>
  <c r="Y358" i="18"/>
  <c r="AC358" i="18" s="1"/>
  <c r="Z358" i="18"/>
  <c r="AA358" i="18"/>
  <c r="O352" i="18"/>
  <c r="P352" i="18"/>
  <c r="G351" i="18"/>
  <c r="K351" i="18" s="1"/>
  <c r="H351" i="18"/>
  <c r="I351" i="18"/>
  <c r="J351" i="18"/>
  <c r="AK467" i="18"/>
  <c r="AO467" i="18" s="1"/>
  <c r="AM467" i="18"/>
  <c r="AE465" i="18"/>
  <c r="AI465" i="18" s="1"/>
  <c r="AG465" i="18"/>
  <c r="AM457" i="18"/>
  <c r="AK457" i="18"/>
  <c r="AO457" i="18" s="1"/>
  <c r="O457" i="18"/>
  <c r="M457" i="18"/>
  <c r="Q457" i="18" s="1"/>
  <c r="AK455" i="18"/>
  <c r="AO455" i="18" s="1"/>
  <c r="AL455" i="18"/>
  <c r="M455" i="18"/>
  <c r="Q455" i="18" s="1"/>
  <c r="N455" i="18"/>
  <c r="AM453" i="18"/>
  <c r="AK453" i="18"/>
  <c r="AO453" i="18" s="1"/>
  <c r="AA453" i="18"/>
  <c r="Y453" i="18"/>
  <c r="AC453" i="18" s="1"/>
  <c r="AB453" i="18"/>
  <c r="O453" i="18"/>
  <c r="M453" i="18"/>
  <c r="Q453" i="18" s="1"/>
  <c r="P453" i="18"/>
  <c r="AF452" i="18"/>
  <c r="AH452" i="18"/>
  <c r="H452" i="18"/>
  <c r="J452" i="18"/>
  <c r="AG451" i="18"/>
  <c r="AE451" i="18"/>
  <c r="AI451" i="18" s="1"/>
  <c r="AH451" i="18"/>
  <c r="U451" i="18"/>
  <c r="S451" i="18"/>
  <c r="W451" i="18" s="1"/>
  <c r="V451" i="18"/>
  <c r="I451" i="18"/>
  <c r="G451" i="18"/>
  <c r="K451" i="18" s="1"/>
  <c r="J451" i="18"/>
  <c r="G446" i="18"/>
  <c r="K446" i="18" s="1"/>
  <c r="H446" i="18"/>
  <c r="AE445" i="18"/>
  <c r="AI445" i="18" s="1"/>
  <c r="AF445" i="18"/>
  <c r="AG445" i="18"/>
  <c r="S445" i="18"/>
  <c r="W445" i="18" s="1"/>
  <c r="T445" i="18"/>
  <c r="U445" i="18"/>
  <c r="G445" i="18"/>
  <c r="K445" i="18" s="1"/>
  <c r="H445" i="18"/>
  <c r="I445" i="18"/>
  <c r="T444" i="18"/>
  <c r="V444" i="18"/>
  <c r="AK443" i="18"/>
  <c r="AO443" i="18" s="1"/>
  <c r="AL443" i="18"/>
  <c r="AM443" i="18"/>
  <c r="Y443" i="18"/>
  <c r="AC443" i="18" s="1"/>
  <c r="Z443" i="18"/>
  <c r="AA443" i="18"/>
  <c r="M443" i="18"/>
  <c r="Q443" i="18" s="1"/>
  <c r="N443" i="18"/>
  <c r="O443" i="18"/>
  <c r="S442" i="18"/>
  <c r="W442" i="18" s="1"/>
  <c r="T442" i="18"/>
  <c r="AE438" i="18"/>
  <c r="AI438" i="18" s="1"/>
  <c r="AF438" i="18"/>
  <c r="AM437" i="18"/>
  <c r="AK437" i="18"/>
  <c r="AO437" i="18" s="1"/>
  <c r="AN437" i="18"/>
  <c r="AA437" i="18"/>
  <c r="Y437" i="18"/>
  <c r="AC437" i="18" s="1"/>
  <c r="AB437" i="18"/>
  <c r="O437" i="18"/>
  <c r="M437" i="18"/>
  <c r="Q437" i="18" s="1"/>
  <c r="P437" i="18"/>
  <c r="AF436" i="18"/>
  <c r="AH436" i="18"/>
  <c r="H436" i="18"/>
  <c r="J436" i="18"/>
  <c r="AG435" i="18"/>
  <c r="AE435" i="18"/>
  <c r="AI435" i="18" s="1"/>
  <c r="AH435" i="18"/>
  <c r="U435" i="18"/>
  <c r="S435" i="18"/>
  <c r="W435" i="18" s="1"/>
  <c r="V435" i="18"/>
  <c r="I435" i="18"/>
  <c r="G435" i="18"/>
  <c r="K435" i="18" s="1"/>
  <c r="J435" i="18"/>
  <c r="G430" i="18"/>
  <c r="K430" i="18" s="1"/>
  <c r="H430" i="18"/>
  <c r="AE429" i="18"/>
  <c r="AI429" i="18" s="1"/>
  <c r="AF429" i="18"/>
  <c r="AG429" i="18"/>
  <c r="S429" i="18"/>
  <c r="W429" i="18" s="1"/>
  <c r="T429" i="18"/>
  <c r="U429" i="18"/>
  <c r="G429" i="18"/>
  <c r="K429" i="18" s="1"/>
  <c r="H429" i="18"/>
  <c r="I429" i="18"/>
  <c r="T428" i="18"/>
  <c r="V428" i="18"/>
  <c r="AK427" i="18"/>
  <c r="AO427" i="18" s="1"/>
  <c r="AL427" i="18"/>
  <c r="AM427" i="18"/>
  <c r="Y427" i="18"/>
  <c r="AC427" i="18" s="1"/>
  <c r="Z427" i="18"/>
  <c r="AA427" i="18"/>
  <c r="M427" i="18"/>
  <c r="Q427" i="18" s="1"/>
  <c r="N427" i="18"/>
  <c r="O427" i="18"/>
  <c r="S426" i="18"/>
  <c r="W426" i="18" s="1"/>
  <c r="T426" i="18"/>
  <c r="G415" i="18"/>
  <c r="K415" i="18" s="1"/>
  <c r="H415" i="18"/>
  <c r="I415" i="18"/>
  <c r="O410" i="18"/>
  <c r="M410" i="18"/>
  <c r="Q410" i="18" s="1"/>
  <c r="AK409" i="18"/>
  <c r="AO409" i="18" s="1"/>
  <c r="AL409" i="18"/>
  <c r="AM409" i="18"/>
  <c r="AN402" i="18"/>
  <c r="AK402" i="18"/>
  <c r="AO402" i="18" s="1"/>
  <c r="P402" i="18"/>
  <c r="M402" i="18"/>
  <c r="Q402" i="18" s="1"/>
  <c r="AK400" i="18"/>
  <c r="AO400" i="18" s="1"/>
  <c r="AL400" i="18"/>
  <c r="AM400" i="18"/>
  <c r="AN400" i="18"/>
  <c r="M392" i="18"/>
  <c r="Q392" i="18" s="1"/>
  <c r="N392" i="18"/>
  <c r="O392" i="18"/>
  <c r="P392" i="18"/>
  <c r="AE391" i="18"/>
  <c r="AI391" i="18" s="1"/>
  <c r="AF391" i="18"/>
  <c r="AG391" i="18"/>
  <c r="S391" i="18"/>
  <c r="W391" i="18" s="1"/>
  <c r="T391" i="18"/>
  <c r="U391" i="18"/>
  <c r="S383" i="18"/>
  <c r="W383" i="18" s="1"/>
  <c r="T383" i="18"/>
  <c r="U383" i="18"/>
  <c r="AA378" i="18"/>
  <c r="Y378" i="18"/>
  <c r="AC378" i="18" s="1"/>
  <c r="AB378" i="18"/>
  <c r="AK373" i="18"/>
  <c r="AO373" i="18" s="1"/>
  <c r="AL373" i="18"/>
  <c r="AM373" i="18"/>
  <c r="AN373" i="18"/>
  <c r="M369" i="18"/>
  <c r="Q369" i="18" s="1"/>
  <c r="O369" i="18"/>
  <c r="P369" i="18"/>
  <c r="G367" i="18"/>
  <c r="K367" i="18" s="1"/>
  <c r="H367" i="18"/>
  <c r="I367" i="18"/>
  <c r="J367" i="18"/>
  <c r="G363" i="18"/>
  <c r="K363" i="18" s="1"/>
  <c r="H363" i="18"/>
  <c r="T362" i="18"/>
  <c r="U362" i="18"/>
  <c r="V362" i="18"/>
  <c r="T358" i="18"/>
  <c r="S358" i="18"/>
  <c r="W358" i="18" s="1"/>
  <c r="U358" i="18"/>
  <c r="V358" i="18"/>
  <c r="AG354" i="18"/>
  <c r="AH354" i="18"/>
  <c r="AN351" i="18"/>
  <c r="AK351" i="18"/>
  <c r="AO351" i="18" s="1"/>
  <c r="AK349" i="18"/>
  <c r="AO349" i="18" s="1"/>
  <c r="AL349" i="18"/>
  <c r="AM349" i="18"/>
  <c r="AN349" i="18"/>
  <c r="AB348" i="18"/>
  <c r="AA348" i="18"/>
  <c r="Y346" i="18"/>
  <c r="AC346" i="18" s="1"/>
  <c r="Z346" i="18"/>
  <c r="AA346" i="18"/>
  <c r="AN335" i="18"/>
  <c r="AK335" i="18"/>
  <c r="AO335" i="18" s="1"/>
  <c r="S335" i="18"/>
  <c r="W335" i="18" s="1"/>
  <c r="V335" i="18"/>
  <c r="G335" i="18"/>
  <c r="K335" i="18" s="1"/>
  <c r="H335" i="18"/>
  <c r="S331" i="18"/>
  <c r="W331" i="18" s="1"/>
  <c r="U331" i="18"/>
  <c r="V331" i="18"/>
  <c r="Z327" i="18"/>
  <c r="Y327" i="18"/>
  <c r="AC327" i="18" s="1"/>
  <c r="AB327" i="18"/>
  <c r="S324" i="18"/>
  <c r="W324" i="18" s="1"/>
  <c r="T324" i="18"/>
  <c r="I425" i="18"/>
  <c r="AM423" i="18"/>
  <c r="AH423" i="18"/>
  <c r="AA423" i="18"/>
  <c r="V423" i="18"/>
  <c r="O423" i="18"/>
  <c r="J423" i="18"/>
  <c r="AF422" i="18"/>
  <c r="T422" i="18"/>
  <c r="H422" i="18"/>
  <c r="AN421" i="18"/>
  <c r="AG421" i="18"/>
  <c r="AB421" i="18"/>
  <c r="U421" i="18"/>
  <c r="P421" i="18"/>
  <c r="I421" i="18"/>
  <c r="AM419" i="18"/>
  <c r="T419" i="18"/>
  <c r="H419" i="18"/>
  <c r="Z418" i="18"/>
  <c r="U418" i="18"/>
  <c r="AL417" i="18"/>
  <c r="AG417" i="18"/>
  <c r="V416" i="18"/>
  <c r="AM415" i="18"/>
  <c r="N413" i="18"/>
  <c r="T412" i="18"/>
  <c r="O412" i="18"/>
  <c r="AH409" i="18"/>
  <c r="AA408" i="18"/>
  <c r="P407" i="18"/>
  <c r="AG406" i="18"/>
  <c r="I406" i="18"/>
  <c r="AM404" i="18"/>
  <c r="Z401" i="18"/>
  <c r="N401" i="18"/>
  <c r="H399" i="18"/>
  <c r="U398" i="18"/>
  <c r="AL397" i="18"/>
  <c r="O396" i="18"/>
  <c r="AF395" i="18"/>
  <c r="T395" i="18"/>
  <c r="AH393" i="18"/>
  <c r="AA392" i="18"/>
  <c r="P391" i="18"/>
  <c r="AG390" i="18"/>
  <c r="I390" i="18"/>
  <c r="AM388" i="18"/>
  <c r="P387" i="18"/>
  <c r="AG386" i="18"/>
  <c r="I386" i="18"/>
  <c r="H383" i="18"/>
  <c r="AH380" i="18"/>
  <c r="AA380" i="18"/>
  <c r="H377" i="18"/>
  <c r="T376" i="18"/>
  <c r="O376" i="18"/>
  <c r="V375" i="18"/>
  <c r="AL374" i="18"/>
  <c r="AG374" i="18"/>
  <c r="AH373" i="18"/>
  <c r="AF372" i="18"/>
  <c r="AA372" i="18"/>
  <c r="J371" i="18"/>
  <c r="Z370" i="18"/>
  <c r="N370" i="18"/>
  <c r="AL369" i="18"/>
  <c r="AE369" i="18"/>
  <c r="AI369" i="18" s="1"/>
  <c r="Z369" i="18"/>
  <c r="AF368" i="18"/>
  <c r="T368" i="18"/>
  <c r="Y367" i="18"/>
  <c r="AC367" i="18" s="1"/>
  <c r="AK364" i="18"/>
  <c r="AO364" i="18" s="1"/>
  <c r="T364" i="18"/>
  <c r="O364" i="18"/>
  <c r="AN363" i="18"/>
  <c r="AG363" i="18"/>
  <c r="M363" i="18"/>
  <c r="Q363" i="18" s="1"/>
  <c r="G362" i="18"/>
  <c r="K362" i="18" s="1"/>
  <c r="H361" i="18"/>
  <c r="T360" i="18"/>
  <c r="O360" i="18"/>
  <c r="V359" i="18"/>
  <c r="AL358" i="18"/>
  <c r="AG358" i="18"/>
  <c r="AH357" i="18"/>
  <c r="AA357" i="18"/>
  <c r="G357" i="18"/>
  <c r="K357" i="18" s="1"/>
  <c r="AF356" i="18"/>
  <c r="AA356" i="18"/>
  <c r="AG355" i="18"/>
  <c r="I355" i="18"/>
  <c r="AM353" i="18"/>
  <c r="Y351" i="18"/>
  <c r="AC351" i="18" s="1"/>
  <c r="T351" i="18"/>
  <c r="Z350" i="18"/>
  <c r="N350" i="18"/>
  <c r="N349" i="18"/>
  <c r="H348" i="18"/>
  <c r="U347" i="18"/>
  <c r="AL346" i="18"/>
  <c r="O346" i="18"/>
  <c r="Z345" i="18"/>
  <c r="O345" i="18"/>
  <c r="AF344" i="18"/>
  <c r="T344" i="18"/>
  <c r="I344" i="18"/>
  <c r="AK343" i="18"/>
  <c r="AO343" i="18" s="1"/>
  <c r="AF343" i="18"/>
  <c r="V343" i="18"/>
  <c r="M343" i="18"/>
  <c r="Q343" i="18" s="1"/>
  <c r="H343" i="18"/>
  <c r="AM342" i="18"/>
  <c r="AH342" i="18"/>
  <c r="AL341" i="18"/>
  <c r="AA341" i="18"/>
  <c r="P341" i="18"/>
  <c r="AG340" i="18"/>
  <c r="AA340" i="18"/>
  <c r="U340" i="18"/>
  <c r="P340" i="18"/>
  <c r="AG339" i="18"/>
  <c r="I339" i="18"/>
  <c r="AN338" i="18"/>
  <c r="AH338" i="18"/>
  <c r="Z338" i="18"/>
  <c r="V336" i="18"/>
  <c r="P336" i="18"/>
  <c r="H336" i="18"/>
  <c r="AH335" i="18"/>
  <c r="P335" i="18"/>
  <c r="M335" i="18"/>
  <c r="Q335" i="18" s="1"/>
  <c r="AK333" i="18"/>
  <c r="AO333" i="18" s="1"/>
  <c r="AL333" i="18"/>
  <c r="Y333" i="18"/>
  <c r="AC333" i="18" s="1"/>
  <c r="AA333" i="18"/>
  <c r="M333" i="18"/>
  <c r="Q333" i="18" s="1"/>
  <c r="P333" i="18"/>
  <c r="AB332" i="18"/>
  <c r="AA332" i="18"/>
  <c r="N331" i="18"/>
  <c r="M331" i="18"/>
  <c r="Q331" i="18" s="1"/>
  <c r="P331" i="18"/>
  <c r="AL327" i="18"/>
  <c r="AN327" i="18"/>
  <c r="AL326" i="18"/>
  <c r="AM326" i="18"/>
  <c r="AB326" i="18"/>
  <c r="N326" i="18"/>
  <c r="O326" i="18"/>
  <c r="M325" i="18"/>
  <c r="Q325" i="18" s="1"/>
  <c r="O325" i="18"/>
  <c r="P325" i="18"/>
  <c r="AH324" i="18"/>
  <c r="G324" i="18"/>
  <c r="K324" i="18" s="1"/>
  <c r="H324" i="18"/>
  <c r="AE323" i="18"/>
  <c r="AI323" i="18" s="1"/>
  <c r="AF323" i="18"/>
  <c r="AG323" i="18"/>
  <c r="S323" i="18"/>
  <c r="W323" i="18" s="1"/>
  <c r="T323" i="18"/>
  <c r="U323" i="18"/>
  <c r="G323" i="18"/>
  <c r="K323" i="18" s="1"/>
  <c r="H323" i="18"/>
  <c r="I323" i="18"/>
  <c r="AB322" i="18"/>
  <c r="P322" i="18"/>
  <c r="H425" i="18"/>
  <c r="AH424" i="18"/>
  <c r="V424" i="18"/>
  <c r="J424" i="18"/>
  <c r="AL423" i="18"/>
  <c r="AE423" i="18"/>
  <c r="AI423" i="18" s="1"/>
  <c r="Z423" i="18"/>
  <c r="S423" i="18"/>
  <c r="W423" i="18" s="1"/>
  <c r="N423" i="18"/>
  <c r="G423" i="18"/>
  <c r="K423" i="18" s="1"/>
  <c r="AK421" i="18"/>
  <c r="AO421" i="18" s="1"/>
  <c r="AF421" i="18"/>
  <c r="Y421" i="18"/>
  <c r="AC421" i="18" s="1"/>
  <c r="T421" i="18"/>
  <c r="M421" i="18"/>
  <c r="Q421" i="18" s="1"/>
  <c r="H421" i="18"/>
  <c r="AH420" i="18"/>
  <c r="V420" i="18"/>
  <c r="J420" i="18"/>
  <c r="AL419" i="18"/>
  <c r="AB419" i="18"/>
  <c r="AF418" i="18"/>
  <c r="Y418" i="18"/>
  <c r="AC418" i="18" s="1"/>
  <c r="T418" i="18"/>
  <c r="AE417" i="18"/>
  <c r="AI417" i="18" s="1"/>
  <c r="S417" i="18"/>
  <c r="W417" i="18" s="1"/>
  <c r="T416" i="18"/>
  <c r="AK415" i="18"/>
  <c r="AO415" i="18" s="1"/>
  <c r="Y415" i="18"/>
  <c r="AC415" i="18" s="1"/>
  <c r="Z412" i="18"/>
  <c r="S412" i="18"/>
  <c r="W412" i="18" s="1"/>
  <c r="N412" i="18"/>
  <c r="Z408" i="18"/>
  <c r="AK406" i="18"/>
  <c r="AO406" i="18" s="1"/>
  <c r="AF406" i="18"/>
  <c r="V406" i="18"/>
  <c r="M406" i="18"/>
  <c r="Q406" i="18" s="1"/>
  <c r="H406" i="18"/>
  <c r="AL404" i="18"/>
  <c r="P404" i="18"/>
  <c r="AA403" i="18"/>
  <c r="AB400" i="18"/>
  <c r="AH398" i="18"/>
  <c r="Y398" i="18"/>
  <c r="AC398" i="18" s="1"/>
  <c r="T398" i="18"/>
  <c r="J398" i="18"/>
  <c r="AN396" i="18"/>
  <c r="N396" i="18"/>
  <c r="Z392" i="18"/>
  <c r="AK390" i="18"/>
  <c r="AO390" i="18" s="1"/>
  <c r="AF390" i="18"/>
  <c r="V390" i="18"/>
  <c r="M390" i="18"/>
  <c r="Q390" i="18" s="1"/>
  <c r="H390" i="18"/>
  <c r="AL388" i="18"/>
  <c r="P388" i="18"/>
  <c r="AK386" i="18"/>
  <c r="AO386" i="18" s="1"/>
  <c r="AF386" i="18"/>
  <c r="V386" i="18"/>
  <c r="M386" i="18"/>
  <c r="Q386" i="18" s="1"/>
  <c r="H386" i="18"/>
  <c r="V382" i="18"/>
  <c r="AE380" i="18"/>
  <c r="AI380" i="18" s="1"/>
  <c r="Z380" i="18"/>
  <c r="N377" i="18"/>
  <c r="G377" i="18"/>
  <c r="K377" i="18" s="1"/>
  <c r="M376" i="18"/>
  <c r="Q376" i="18" s="1"/>
  <c r="AN375" i="18"/>
  <c r="AH375" i="18"/>
  <c r="U375" i="18"/>
  <c r="AF373" i="18"/>
  <c r="Y372" i="18"/>
  <c r="AC372" i="18" s="1"/>
  <c r="M372" i="18"/>
  <c r="Q372" i="18" s="1"/>
  <c r="AK371" i="18"/>
  <c r="AO371" i="18" s="1"/>
  <c r="I371" i="18"/>
  <c r="AE365" i="18"/>
  <c r="AI365" i="18" s="1"/>
  <c r="AL363" i="18"/>
  <c r="N361" i="18"/>
  <c r="G361" i="18"/>
  <c r="K361" i="18" s="1"/>
  <c r="M360" i="18"/>
  <c r="Q360" i="18" s="1"/>
  <c r="U359" i="18"/>
  <c r="AF357" i="18"/>
  <c r="Y356" i="18"/>
  <c r="AC356" i="18" s="1"/>
  <c r="M356" i="18"/>
  <c r="Q356" i="18" s="1"/>
  <c r="AK355" i="18"/>
  <c r="AO355" i="18" s="1"/>
  <c r="AF355" i="18"/>
  <c r="M355" i="18"/>
  <c r="Q355" i="18" s="1"/>
  <c r="H355" i="18"/>
  <c r="AL353" i="18"/>
  <c r="AA352" i="18"/>
  <c r="Y347" i="18"/>
  <c r="AC347" i="18" s="1"/>
  <c r="T347" i="18"/>
  <c r="N346" i="18"/>
  <c r="N345" i="18"/>
  <c r="H344" i="18"/>
  <c r="U343" i="18"/>
  <c r="AL342" i="18"/>
  <c r="Z341" i="18"/>
  <c r="O341" i="18"/>
  <c r="AF340" i="18"/>
  <c r="T340" i="18"/>
  <c r="AK339" i="18"/>
  <c r="AO339" i="18" s="1"/>
  <c r="AF339" i="18"/>
  <c r="M339" i="18"/>
  <c r="Q339" i="18" s="1"/>
  <c r="H339" i="18"/>
  <c r="AM338" i="18"/>
  <c r="Y338" i="18"/>
  <c r="AC338" i="18" s="1"/>
  <c r="Y337" i="18"/>
  <c r="AC337" i="18" s="1"/>
  <c r="Z337" i="18"/>
  <c r="M337" i="18"/>
  <c r="Q337" i="18" s="1"/>
  <c r="O337" i="18"/>
  <c r="U336" i="18"/>
  <c r="G336" i="18"/>
  <c r="K336" i="18" s="1"/>
  <c r="U335" i="18"/>
  <c r="J335" i="18"/>
  <c r="AG334" i="18"/>
  <c r="Z331" i="18"/>
  <c r="AB331" i="18"/>
  <c r="H329" i="18"/>
  <c r="J329" i="18"/>
  <c r="AE328" i="18"/>
  <c r="AI328" i="18" s="1"/>
  <c r="AF328" i="18"/>
  <c r="S327" i="18"/>
  <c r="W327" i="18" s="1"/>
  <c r="T327" i="18"/>
  <c r="U327" i="18"/>
  <c r="H325" i="18"/>
  <c r="G325" i="18"/>
  <c r="K325" i="18" s="1"/>
  <c r="J325" i="18"/>
  <c r="V324" i="18"/>
  <c r="AK321" i="18"/>
  <c r="AO321" i="18" s="1"/>
  <c r="AM321" i="18"/>
  <c r="AN321" i="18"/>
  <c r="Y343" i="18"/>
  <c r="AC343" i="18" s="1"/>
  <c r="T343" i="18"/>
  <c r="N341" i="18"/>
  <c r="AK338" i="18"/>
  <c r="AO338" i="18" s="1"/>
  <c r="S336" i="18"/>
  <c r="W336" i="18" s="1"/>
  <c r="AE335" i="18"/>
  <c r="AI335" i="18" s="1"/>
  <c r="AF335" i="18"/>
  <c r="T335" i="18"/>
  <c r="I335" i="18"/>
  <c r="O332" i="18"/>
  <c r="T331" i="18"/>
  <c r="G331" i="18"/>
  <c r="K331" i="18" s="1"/>
  <c r="H331" i="18"/>
  <c r="I331" i="18"/>
  <c r="AK329" i="18"/>
  <c r="AO329" i="18" s="1"/>
  <c r="AL329" i="18"/>
  <c r="AM329" i="18"/>
  <c r="AE327" i="18"/>
  <c r="AI327" i="18" s="1"/>
  <c r="AG327" i="18"/>
  <c r="AH327" i="18"/>
  <c r="Z326" i="18"/>
  <c r="AA326" i="18"/>
  <c r="T325" i="18"/>
  <c r="V325" i="18"/>
  <c r="AE324" i="18"/>
  <c r="AI324" i="18" s="1"/>
  <c r="AF324" i="18"/>
  <c r="U324" i="18"/>
  <c r="AL323" i="18"/>
  <c r="AK323" i="18"/>
  <c r="AO323" i="18" s="1"/>
  <c r="AN323" i="18"/>
  <c r="Z323" i="18"/>
  <c r="Y323" i="18"/>
  <c r="AC323" i="18" s="1"/>
  <c r="AB323" i="18"/>
  <c r="N323" i="18"/>
  <c r="M323" i="18"/>
  <c r="Q323" i="18" s="1"/>
  <c r="P323" i="18"/>
  <c r="Z322" i="18"/>
  <c r="AA322" i="18"/>
  <c r="M322" i="18"/>
  <c r="Q322" i="18" s="1"/>
  <c r="N322" i="18"/>
  <c r="AB321" i="18"/>
  <c r="P321" i="18"/>
  <c r="AG320" i="18"/>
  <c r="U320" i="18"/>
  <c r="I320" i="18"/>
  <c r="AH319" i="18"/>
  <c r="V319" i="18"/>
  <c r="J319" i="18"/>
  <c r="O318" i="18"/>
  <c r="AG316" i="18"/>
  <c r="T316" i="18"/>
  <c r="V315" i="18"/>
  <c r="P315" i="18"/>
  <c r="I315" i="18"/>
  <c r="AM313" i="18"/>
  <c r="AE313" i="18"/>
  <c r="AI313" i="18" s="1"/>
  <c r="Z313" i="18"/>
  <c r="AF312" i="18"/>
  <c r="AH311" i="18"/>
  <c r="AB311" i="18"/>
  <c r="U311" i="18"/>
  <c r="M311" i="18"/>
  <c r="Q311" i="18" s="1"/>
  <c r="H311" i="18"/>
  <c r="AM310" i="18"/>
  <c r="AA310" i="18"/>
  <c r="O310" i="18"/>
  <c r="AL309" i="18"/>
  <c r="P309" i="18"/>
  <c r="J309" i="18"/>
  <c r="AF308" i="18"/>
  <c r="T308" i="18"/>
  <c r="H308" i="18"/>
  <c r="AN307" i="18"/>
  <c r="AG307" i="18"/>
  <c r="AB307" i="18"/>
  <c r="U307" i="18"/>
  <c r="P307" i="18"/>
  <c r="I307" i="18"/>
  <c r="AA306" i="18"/>
  <c r="N306" i="18"/>
  <c r="AN305" i="18"/>
  <c r="AB305" i="18"/>
  <c r="P305" i="18"/>
  <c r="AG304" i="18"/>
  <c r="U304" i="18"/>
  <c r="I304" i="18"/>
  <c r="AK302" i="18"/>
  <c r="AO302" i="18" s="1"/>
  <c r="T300" i="18"/>
  <c r="G300" i="18"/>
  <c r="K300" i="18" s="1"/>
  <c r="P299" i="18"/>
  <c r="I299" i="18"/>
  <c r="N298" i="18"/>
  <c r="AH297" i="18"/>
  <c r="AA297" i="18"/>
  <c r="S297" i="18"/>
  <c r="W297" i="18" s="1"/>
  <c r="N297" i="18"/>
  <c r="T296" i="18"/>
  <c r="G296" i="18"/>
  <c r="K296" i="18" s="1"/>
  <c r="P295" i="18"/>
  <c r="I295" i="18"/>
  <c r="AM293" i="18"/>
  <c r="AE293" i="18"/>
  <c r="AI293" i="18" s="1"/>
  <c r="Z293" i="18"/>
  <c r="AF292" i="18"/>
  <c r="S292" i="18"/>
  <c r="W292" i="18" s="1"/>
  <c r="AL290" i="18"/>
  <c r="Y290" i="18"/>
  <c r="AC290" i="18" s="1"/>
  <c r="AL289" i="18"/>
  <c r="AE289" i="18"/>
  <c r="AI289" i="18" s="1"/>
  <c r="Z289" i="18"/>
  <c r="S289" i="18"/>
  <c r="W289" i="18" s="1"/>
  <c r="N289" i="18"/>
  <c r="G289" i="18"/>
  <c r="K289" i="18" s="1"/>
  <c r="AE288" i="18"/>
  <c r="AI288" i="18" s="1"/>
  <c r="S288" i="18"/>
  <c r="W288" i="18" s="1"/>
  <c r="G288" i="18"/>
  <c r="K288" i="18" s="1"/>
  <c r="AK287" i="18"/>
  <c r="AO287" i="18" s="1"/>
  <c r="AF287" i="18"/>
  <c r="P287" i="18"/>
  <c r="AL286" i="18"/>
  <c r="N286" i="18"/>
  <c r="AE284" i="18"/>
  <c r="AI284" i="18" s="1"/>
  <c r="AB283" i="18"/>
  <c r="P282" i="18"/>
  <c r="AF281" i="18"/>
  <c r="AH281" i="18"/>
  <c r="AM280" i="18"/>
  <c r="AL280" i="18"/>
  <c r="M279" i="18"/>
  <c r="Q279" i="18" s="1"/>
  <c r="P279" i="18"/>
  <c r="O279" i="18"/>
  <c r="AH331" i="18"/>
  <c r="P329" i="18"/>
  <c r="AB325" i="18"/>
  <c r="AH321" i="18"/>
  <c r="AA321" i="18"/>
  <c r="V321" i="18"/>
  <c r="O321" i="18"/>
  <c r="J321" i="18"/>
  <c r="AN319" i="18"/>
  <c r="AG319" i="18"/>
  <c r="AB319" i="18"/>
  <c r="U319" i="18"/>
  <c r="P319" i="18"/>
  <c r="I319" i="18"/>
  <c r="AN317" i="18"/>
  <c r="S316" i="18"/>
  <c r="W316" i="18" s="1"/>
  <c r="AB315" i="18"/>
  <c r="U315" i="18"/>
  <c r="M315" i="18"/>
  <c r="Q315" i="18" s="1"/>
  <c r="H315" i="18"/>
  <c r="AL313" i="18"/>
  <c r="J313" i="18"/>
  <c r="AE312" i="18"/>
  <c r="AI312" i="18" s="1"/>
  <c r="AN311" i="18"/>
  <c r="AG311" i="18"/>
  <c r="Y311" i="18"/>
  <c r="AC311" i="18" s="1"/>
  <c r="T311" i="18"/>
  <c r="V309" i="18"/>
  <c r="O309" i="18"/>
  <c r="G309" i="18"/>
  <c r="K309" i="18" s="1"/>
  <c r="AE308" i="18"/>
  <c r="AI308" i="18" s="1"/>
  <c r="S308" i="18"/>
  <c r="W308" i="18" s="1"/>
  <c r="G308" i="18"/>
  <c r="K308" i="18" s="1"/>
  <c r="AK307" i="18"/>
  <c r="AO307" i="18" s="1"/>
  <c r="AF307" i="18"/>
  <c r="Y307" i="18"/>
  <c r="AC307" i="18" s="1"/>
  <c r="T307" i="18"/>
  <c r="M307" i="18"/>
  <c r="Q307" i="18" s="1"/>
  <c r="H307" i="18"/>
  <c r="M306" i="18"/>
  <c r="Q306" i="18" s="1"/>
  <c r="AM305" i="18"/>
  <c r="AH305" i="18"/>
  <c r="AA305" i="18"/>
  <c r="V305" i="18"/>
  <c r="O305" i="18"/>
  <c r="J305" i="18"/>
  <c r="S300" i="18"/>
  <c r="W300" i="18" s="1"/>
  <c r="M299" i="18"/>
  <c r="Q299" i="18" s="1"/>
  <c r="H299" i="18"/>
  <c r="M298" i="18"/>
  <c r="Q298" i="18" s="1"/>
  <c r="AE297" i="18"/>
  <c r="AI297" i="18" s="1"/>
  <c r="Z297" i="18"/>
  <c r="S296" i="18"/>
  <c r="W296" i="18" s="1"/>
  <c r="M295" i="18"/>
  <c r="Q295" i="18" s="1"/>
  <c r="H295" i="18"/>
  <c r="AL293" i="18"/>
  <c r="M287" i="18"/>
  <c r="Q287" i="18" s="1"/>
  <c r="G287" i="18"/>
  <c r="K287" i="18" s="1"/>
  <c r="J287" i="18"/>
  <c r="M286" i="18"/>
  <c r="Q286" i="18" s="1"/>
  <c r="Y283" i="18"/>
  <c r="AC283" i="18" s="1"/>
  <c r="G283" i="18"/>
  <c r="K283" i="18" s="1"/>
  <c r="J283" i="18"/>
  <c r="I283" i="18"/>
  <c r="M281" i="18"/>
  <c r="Q281" i="18" s="1"/>
  <c r="O281" i="18"/>
  <c r="N281" i="18"/>
  <c r="S280" i="18"/>
  <c r="W280" i="18" s="1"/>
  <c r="U292" i="18"/>
  <c r="AA290" i="18"/>
  <c r="AN289" i="18"/>
  <c r="AB289" i="18"/>
  <c r="P289" i="18"/>
  <c r="AG288" i="18"/>
  <c r="U288" i="18"/>
  <c r="I288" i="18"/>
  <c r="O282" i="18"/>
  <c r="N282" i="18"/>
  <c r="Y281" i="18"/>
  <c r="AC281" i="18" s="1"/>
  <c r="AB281" i="18"/>
  <c r="AA281" i="18"/>
  <c r="AF280" i="18"/>
  <c r="AH280" i="18"/>
  <c r="AG280" i="18"/>
  <c r="J315" i="18"/>
  <c r="AN313" i="18"/>
  <c r="V311" i="18"/>
  <c r="AH307" i="18"/>
  <c r="V307" i="18"/>
  <c r="J307" i="18"/>
  <c r="AL301" i="18"/>
  <c r="AE301" i="18"/>
  <c r="AI301" i="18" s="1"/>
  <c r="Z301" i="18"/>
  <c r="S301" i="18"/>
  <c r="W301" i="18" s="1"/>
  <c r="N301" i="18"/>
  <c r="G301" i="18"/>
  <c r="K301" i="18" s="1"/>
  <c r="AK299" i="18"/>
  <c r="AO299" i="18" s="1"/>
  <c r="AF299" i="18"/>
  <c r="J299" i="18"/>
  <c r="AB297" i="18"/>
  <c r="V297" i="18"/>
  <c r="O297" i="18"/>
  <c r="G297" i="18"/>
  <c r="K297" i="18" s="1"/>
  <c r="AK295" i="18"/>
  <c r="AO295" i="18" s="1"/>
  <c r="AF295" i="18"/>
  <c r="J295" i="18"/>
  <c r="AN293" i="18"/>
  <c r="AH293" i="18"/>
  <c r="AA293" i="18"/>
  <c r="S293" i="18"/>
  <c r="W293" i="18" s="1"/>
  <c r="N293" i="18"/>
  <c r="AK291" i="18"/>
  <c r="AO291" i="18" s="1"/>
  <c r="AF291" i="18"/>
  <c r="Y291" i="18"/>
  <c r="AC291" i="18" s="1"/>
  <c r="T291" i="18"/>
  <c r="M291" i="18"/>
  <c r="Q291" i="18" s="1"/>
  <c r="H291" i="18"/>
  <c r="AM289" i="18"/>
  <c r="AH289" i="18"/>
  <c r="AA289" i="18"/>
  <c r="V289" i="18"/>
  <c r="O289" i="18"/>
  <c r="J289" i="18"/>
  <c r="AN287" i="18"/>
  <c r="AG287" i="18"/>
  <c r="Y287" i="18"/>
  <c r="AC287" i="18" s="1"/>
  <c r="S287" i="18"/>
  <c r="W287" i="18" s="1"/>
  <c r="V287" i="18"/>
  <c r="I287" i="18"/>
  <c r="AM286" i="18"/>
  <c r="P286" i="18"/>
  <c r="AF284" i="18"/>
  <c r="H284" i="18"/>
  <c r="N283" i="18"/>
  <c r="P283" i="18"/>
  <c r="AE281" i="18"/>
  <c r="AI281" i="18" s="1"/>
  <c r="T281" i="18"/>
  <c r="V281" i="18"/>
  <c r="S281" i="18"/>
  <c r="W281" i="18" s="1"/>
  <c r="AK280" i="18"/>
  <c r="AO280" i="18" s="1"/>
  <c r="V283" i="18"/>
  <c r="AN281" i="18"/>
  <c r="AH279" i="18"/>
  <c r="AB279" i="18"/>
  <c r="V279" i="18"/>
  <c r="AM278" i="18"/>
  <c r="T277" i="18"/>
  <c r="M277" i="18"/>
  <c r="Q277" i="18" s="1"/>
  <c r="H277" i="18"/>
  <c r="AE276" i="18"/>
  <c r="AI276" i="18" s="1"/>
  <c r="N276" i="18"/>
  <c r="I276" i="18"/>
  <c r="T275" i="18"/>
  <c r="O275" i="18"/>
  <c r="H275" i="18"/>
  <c r="AH274" i="18"/>
  <c r="AA274" i="18"/>
  <c r="P274" i="18"/>
  <c r="Z272" i="18"/>
  <c r="AG270" i="18"/>
  <c r="S270" i="18"/>
  <c r="W270" i="18" s="1"/>
  <c r="J270" i="18"/>
  <c r="AK269" i="18"/>
  <c r="AO269" i="18" s="1"/>
  <c r="AN269" i="18"/>
  <c r="AB268" i="18"/>
  <c r="S266" i="18"/>
  <c r="W266" i="18" s="1"/>
  <c r="T266" i="18"/>
  <c r="AA262" i="18"/>
  <c r="AG260" i="18"/>
  <c r="AH260" i="18"/>
  <c r="AH258" i="18"/>
  <c r="AE257" i="18"/>
  <c r="AI257" i="18" s="1"/>
  <c r="AG257" i="18"/>
  <c r="AH257" i="18"/>
  <c r="AL256" i="18"/>
  <c r="AM256" i="18"/>
  <c r="Z250" i="18"/>
  <c r="AA250" i="18"/>
  <c r="Y245" i="18"/>
  <c r="AC245" i="18" s="1"/>
  <c r="AA245" i="18"/>
  <c r="AB245" i="18"/>
  <c r="M241" i="18"/>
  <c r="Q241" i="18" s="1"/>
  <c r="P241" i="18"/>
  <c r="O241" i="18"/>
  <c r="Z232" i="18"/>
  <c r="AA232" i="18"/>
  <c r="Y232" i="18"/>
  <c r="AC232" i="18" s="1"/>
  <c r="AB232" i="18"/>
  <c r="H223" i="18"/>
  <c r="J223" i="18"/>
  <c r="H216" i="18"/>
  <c r="G216" i="18"/>
  <c r="K216" i="18" s="1"/>
  <c r="I216" i="18"/>
  <c r="J216" i="18"/>
  <c r="T210" i="18"/>
  <c r="U210" i="18"/>
  <c r="S210" i="18"/>
  <c r="W210" i="18" s="1"/>
  <c r="V210" i="18"/>
  <c r="T208" i="18"/>
  <c r="U208" i="18"/>
  <c r="S208" i="18"/>
  <c r="W208" i="18" s="1"/>
  <c r="V208" i="18"/>
  <c r="H198" i="18"/>
  <c r="I198" i="18"/>
  <c r="J198" i="18"/>
  <c r="G198" i="18"/>
  <c r="K198" i="18" s="1"/>
  <c r="G192" i="18"/>
  <c r="K192" i="18" s="1"/>
  <c r="H192" i="18"/>
  <c r="I192" i="18"/>
  <c r="J192" i="18"/>
  <c r="M179" i="18"/>
  <c r="Q179" i="18" s="1"/>
  <c r="N179" i="18"/>
  <c r="O179" i="18"/>
  <c r="P179" i="18"/>
  <c r="H175" i="18"/>
  <c r="G175" i="18"/>
  <c r="K175" i="18" s="1"/>
  <c r="I175" i="18"/>
  <c r="J175" i="18"/>
  <c r="AE273" i="18"/>
  <c r="AI273" i="18" s="1"/>
  <c r="AH273" i="18"/>
  <c r="AG272" i="18"/>
  <c r="AH272" i="18"/>
  <c r="AK268" i="18"/>
  <c r="AO268" i="18" s="1"/>
  <c r="AL268" i="18"/>
  <c r="G266" i="18"/>
  <c r="K266" i="18" s="1"/>
  <c r="H266" i="18"/>
  <c r="G265" i="18"/>
  <c r="K265" i="18" s="1"/>
  <c r="I265" i="18"/>
  <c r="J265" i="18"/>
  <c r="AK263" i="18"/>
  <c r="AO263" i="18" s="1"/>
  <c r="AL263" i="18"/>
  <c r="AM263" i="18"/>
  <c r="G261" i="18"/>
  <c r="K261" i="18" s="1"/>
  <c r="H261" i="18"/>
  <c r="I261" i="18"/>
  <c r="AK257" i="18"/>
  <c r="AO257" i="18" s="1"/>
  <c r="Y257" i="18"/>
  <c r="AC257" i="18" s="1"/>
  <c r="AB257" i="18"/>
  <c r="Z256" i="18"/>
  <c r="AA256" i="18"/>
  <c r="M256" i="18"/>
  <c r="Q256" i="18" s="1"/>
  <c r="N256" i="18"/>
  <c r="Z254" i="18"/>
  <c r="AA254" i="18"/>
  <c r="M254" i="18"/>
  <c r="Q254" i="18" s="1"/>
  <c r="N254" i="18"/>
  <c r="U253" i="18"/>
  <c r="S253" i="18"/>
  <c r="W253" i="18" s="1"/>
  <c r="T253" i="18"/>
  <c r="T250" i="18"/>
  <c r="U250" i="18"/>
  <c r="V250" i="18"/>
  <c r="AK249" i="18"/>
  <c r="AO249" i="18" s="1"/>
  <c r="AN249" i="18"/>
  <c r="S248" i="18"/>
  <c r="W248" i="18" s="1"/>
  <c r="T248" i="18"/>
  <c r="U248" i="18"/>
  <c r="M242" i="18"/>
  <c r="Q242" i="18" s="1"/>
  <c r="N242" i="18"/>
  <c r="O242" i="18"/>
  <c r="P242" i="18"/>
  <c r="AF237" i="18"/>
  <c r="AH237" i="18"/>
  <c r="H233" i="18"/>
  <c r="J233" i="18"/>
  <c r="AF230" i="18"/>
  <c r="AH230" i="18"/>
  <c r="AE230" i="18"/>
  <c r="AI230" i="18" s="1"/>
  <c r="AG230" i="18"/>
  <c r="AK222" i="18"/>
  <c r="AO222" i="18" s="1"/>
  <c r="AL222" i="18"/>
  <c r="AM222" i="18"/>
  <c r="AN222" i="18"/>
  <c r="AA222" i="18"/>
  <c r="Y222" i="18"/>
  <c r="AC222" i="18" s="1"/>
  <c r="Z222" i="18"/>
  <c r="AB222" i="18"/>
  <c r="AF218" i="18"/>
  <c r="AG218" i="18"/>
  <c r="AE218" i="18"/>
  <c r="AI218" i="18" s="1"/>
  <c r="AH218" i="18"/>
  <c r="Z217" i="18"/>
  <c r="AB217" i="18"/>
  <c r="T214" i="18"/>
  <c r="S214" i="18"/>
  <c r="W214" i="18" s="1"/>
  <c r="U214" i="18"/>
  <c r="V214" i="18"/>
  <c r="AF213" i="18"/>
  <c r="AH213" i="18"/>
  <c r="AF212" i="18"/>
  <c r="AE212" i="18"/>
  <c r="AI212" i="18" s="1"/>
  <c r="AG212" i="18"/>
  <c r="AH212" i="18"/>
  <c r="Z209" i="18"/>
  <c r="AB209" i="18"/>
  <c r="AF200" i="18"/>
  <c r="AG200" i="18"/>
  <c r="AE200" i="18"/>
  <c r="AI200" i="18" s="1"/>
  <c r="AH200" i="18"/>
  <c r="AF194" i="18"/>
  <c r="AE194" i="18"/>
  <c r="AI194" i="18" s="1"/>
  <c r="AG194" i="18"/>
  <c r="AH194" i="18"/>
  <c r="O193" i="18"/>
  <c r="P193" i="18"/>
  <c r="N193" i="18"/>
  <c r="AK190" i="18"/>
  <c r="AO190" i="18" s="1"/>
  <c r="AL190" i="18"/>
  <c r="AM190" i="18"/>
  <c r="AN190" i="18"/>
  <c r="T190" i="18"/>
  <c r="S190" i="18"/>
  <c r="W190" i="18" s="1"/>
  <c r="U190" i="18"/>
  <c r="V190" i="18"/>
  <c r="N184" i="18"/>
  <c r="M184" i="18"/>
  <c r="Q184" i="18" s="1"/>
  <c r="O184" i="18"/>
  <c r="P184" i="18"/>
  <c r="S147" i="18"/>
  <c r="W147" i="18" s="1"/>
  <c r="V147" i="18"/>
  <c r="U147" i="18"/>
  <c r="P277" i="18"/>
  <c r="J277" i="18"/>
  <c r="AL274" i="18"/>
  <c r="AK274" i="18"/>
  <c r="AO274" i="18" s="1"/>
  <c r="S273" i="18"/>
  <c r="W273" i="18" s="1"/>
  <c r="U273" i="18"/>
  <c r="V270" i="18"/>
  <c r="O270" i="18"/>
  <c r="P270" i="18"/>
  <c r="AE269" i="18"/>
  <c r="AI269" i="18" s="1"/>
  <c r="AF269" i="18"/>
  <c r="AG269" i="18"/>
  <c r="Y268" i="18"/>
  <c r="AC268" i="18" s="1"/>
  <c r="Z268" i="18"/>
  <c r="M263" i="18"/>
  <c r="Q263" i="18" s="1"/>
  <c r="N263" i="18"/>
  <c r="O263" i="18"/>
  <c r="S261" i="18"/>
  <c r="W261" i="18" s="1"/>
  <c r="U261" i="18"/>
  <c r="V261" i="18"/>
  <c r="AF258" i="18"/>
  <c r="AG258" i="18"/>
  <c r="O258" i="18"/>
  <c r="P258" i="18"/>
  <c r="Y255" i="18"/>
  <c r="AC255" i="18" s="1"/>
  <c r="Z255" i="18"/>
  <c r="AA255" i="18"/>
  <c r="N248" i="18"/>
  <c r="M248" i="18"/>
  <c r="Q248" i="18" s="1"/>
  <c r="O248" i="18"/>
  <c r="P248" i="18"/>
  <c r="AL240" i="18"/>
  <c r="AN240" i="18"/>
  <c r="AK240" i="18"/>
  <c r="AO240" i="18" s="1"/>
  <c r="AM240" i="18"/>
  <c r="AF239" i="18"/>
  <c r="AH239" i="18"/>
  <c r="AL234" i="18"/>
  <c r="AK234" i="18"/>
  <c r="AO234" i="18" s="1"/>
  <c r="AM234" i="18"/>
  <c r="AN234" i="18"/>
  <c r="AL232" i="18"/>
  <c r="AN232" i="18"/>
  <c r="AK232" i="18"/>
  <c r="AO232" i="18" s="1"/>
  <c r="AM232" i="18"/>
  <c r="H231" i="18"/>
  <c r="J231" i="18"/>
  <c r="Y230" i="18"/>
  <c r="AC230" i="18" s="1"/>
  <c r="Z230" i="18"/>
  <c r="AA230" i="18"/>
  <c r="AB230" i="18"/>
  <c r="O230" i="18"/>
  <c r="M230" i="18"/>
  <c r="Q230" i="18" s="1"/>
  <c r="N230" i="18"/>
  <c r="P230" i="18"/>
  <c r="Z227" i="18"/>
  <c r="AB227" i="18"/>
  <c r="N224" i="18"/>
  <c r="O224" i="18"/>
  <c r="M224" i="18"/>
  <c r="Q224" i="18" s="1"/>
  <c r="P224" i="18"/>
  <c r="H221" i="18"/>
  <c r="J221" i="18"/>
  <c r="Z219" i="18"/>
  <c r="AB219" i="18"/>
  <c r="Z212" i="18"/>
  <c r="AB212" i="18"/>
  <c r="Y212" i="18"/>
  <c r="AC212" i="18" s="1"/>
  <c r="AA212" i="18"/>
  <c r="T202" i="18"/>
  <c r="U202" i="18"/>
  <c r="V202" i="18"/>
  <c r="S202" i="18"/>
  <c r="W202" i="18" s="1"/>
  <c r="AE188" i="18"/>
  <c r="AI188" i="18" s="1"/>
  <c r="AF188" i="18"/>
  <c r="AG188" i="18"/>
  <c r="AH188" i="18"/>
  <c r="N188" i="18"/>
  <c r="M188" i="18"/>
  <c r="Q188" i="18" s="1"/>
  <c r="O188" i="18"/>
  <c r="P188" i="18"/>
  <c r="AE184" i="18"/>
  <c r="AI184" i="18" s="1"/>
  <c r="AF184" i="18"/>
  <c r="AG184" i="18"/>
  <c r="AH184" i="18"/>
  <c r="AL181" i="18"/>
  <c r="AK181" i="18"/>
  <c r="AO181" i="18" s="1"/>
  <c r="AM181" i="18"/>
  <c r="AN181" i="18"/>
  <c r="AA176" i="18"/>
  <c r="Y176" i="18"/>
  <c r="AC176" i="18" s="1"/>
  <c r="AB176" i="18"/>
  <c r="AK170" i="18"/>
  <c r="AO170" i="18" s="1"/>
  <c r="AL170" i="18"/>
  <c r="AM170" i="18"/>
  <c r="AN170" i="18"/>
  <c r="S168" i="18"/>
  <c r="W168" i="18" s="1"/>
  <c r="T168" i="18"/>
  <c r="U168" i="18"/>
  <c r="V168" i="18"/>
  <c r="AK154" i="18"/>
  <c r="AO154" i="18" s="1"/>
  <c r="AL154" i="18"/>
  <c r="AM154" i="18"/>
  <c r="AN154" i="18"/>
  <c r="AN278" i="18"/>
  <c r="N277" i="18"/>
  <c r="I277" i="18"/>
  <c r="J276" i="18"/>
  <c r="V275" i="18"/>
  <c r="P275" i="18"/>
  <c r="J275" i="18"/>
  <c r="AG273" i="18"/>
  <c r="G273" i="18"/>
  <c r="K273" i="18" s="1"/>
  <c r="H273" i="18"/>
  <c r="AB272" i="18"/>
  <c r="Y271" i="18"/>
  <c r="AC271" i="18" s="1"/>
  <c r="AA271" i="18"/>
  <c r="AH270" i="18"/>
  <c r="T270" i="18"/>
  <c r="AN268" i="18"/>
  <c r="AK267" i="18"/>
  <c r="AO267" i="18" s="1"/>
  <c r="AM267" i="18"/>
  <c r="AN267" i="18"/>
  <c r="M267" i="18"/>
  <c r="Q267" i="18" s="1"/>
  <c r="O267" i="18"/>
  <c r="P267" i="18"/>
  <c r="J266" i="18"/>
  <c r="M261" i="18"/>
  <c r="Q261" i="18" s="1"/>
  <c r="P261" i="18"/>
  <c r="N260" i="18"/>
  <c r="O260" i="18"/>
  <c r="Y259" i="18"/>
  <c r="AC259" i="18" s="1"/>
  <c r="AA259" i="18"/>
  <c r="AB259" i="18"/>
  <c r="AA258" i="18"/>
  <c r="AB258" i="18"/>
  <c r="S257" i="18"/>
  <c r="W257" i="18" s="1"/>
  <c r="T257" i="18"/>
  <c r="U257" i="18"/>
  <c r="AB256" i="18"/>
  <c r="P256" i="18"/>
  <c r="AK254" i="18"/>
  <c r="AO254" i="18" s="1"/>
  <c r="AL254" i="18"/>
  <c r="AB254" i="18"/>
  <c r="P254" i="18"/>
  <c r="M253" i="18"/>
  <c r="Q253" i="18" s="1"/>
  <c r="N253" i="18"/>
  <c r="O253" i="18"/>
  <c r="G252" i="18"/>
  <c r="K252" i="18" s="1"/>
  <c r="H252" i="18"/>
  <c r="I249" i="18"/>
  <c r="G249" i="18"/>
  <c r="K249" i="18" s="1"/>
  <c r="H249" i="18"/>
  <c r="J249" i="18"/>
  <c r="S247" i="18"/>
  <c r="W247" i="18" s="1"/>
  <c r="U247" i="18"/>
  <c r="V247" i="18"/>
  <c r="AF246" i="18"/>
  <c r="AG246" i="18"/>
  <c r="AH246" i="18"/>
  <c r="M246" i="18"/>
  <c r="Q246" i="18" s="1"/>
  <c r="N246" i="18"/>
  <c r="O246" i="18"/>
  <c r="I245" i="18"/>
  <c r="G245" i="18"/>
  <c r="K245" i="18" s="1"/>
  <c r="AE240" i="18"/>
  <c r="AI240" i="18" s="1"/>
  <c r="AF240" i="18"/>
  <c r="AG240" i="18"/>
  <c r="AH240" i="18"/>
  <c r="AE232" i="18"/>
  <c r="AI232" i="18" s="1"/>
  <c r="AF232" i="18"/>
  <c r="AG232" i="18"/>
  <c r="AH232" i="18"/>
  <c r="Z226" i="18"/>
  <c r="Y226" i="18"/>
  <c r="AC226" i="18" s="1"/>
  <c r="AA226" i="18"/>
  <c r="AB226" i="18"/>
  <c r="AG224" i="18"/>
  <c r="AE224" i="18"/>
  <c r="AI224" i="18" s="1"/>
  <c r="AF224" i="18"/>
  <c r="AH224" i="18"/>
  <c r="AL220" i="18"/>
  <c r="AM220" i="18"/>
  <c r="AK220" i="18"/>
  <c r="AO220" i="18" s="1"/>
  <c r="AN220" i="18"/>
  <c r="S212" i="18"/>
  <c r="W212" i="18" s="1"/>
  <c r="T212" i="18"/>
  <c r="U212" i="18"/>
  <c r="V212" i="18"/>
  <c r="I212" i="18"/>
  <c r="G212" i="18"/>
  <c r="K212" i="18" s="1"/>
  <c r="H212" i="18"/>
  <c r="J212" i="18"/>
  <c r="O197" i="18"/>
  <c r="P197" i="18"/>
  <c r="N197" i="18"/>
  <c r="AG191" i="18"/>
  <c r="AH191" i="18"/>
  <c r="AF191" i="18"/>
  <c r="AE177" i="18"/>
  <c r="AI177" i="18" s="1"/>
  <c r="AF177" i="18"/>
  <c r="AG177" i="18"/>
  <c r="AH177" i="18"/>
  <c r="O172" i="18"/>
  <c r="M172" i="18"/>
  <c r="Q172" i="18" s="1"/>
  <c r="P172" i="18"/>
  <c r="H93" i="18"/>
  <c r="G93" i="18"/>
  <c r="K93" i="18" s="1"/>
  <c r="I93" i="18"/>
  <c r="J93" i="18" s="1"/>
  <c r="O83" i="18"/>
  <c r="M83" i="18"/>
  <c r="S69" i="18"/>
  <c r="U69" i="18"/>
  <c r="Y65" i="18"/>
  <c r="AA65" i="18"/>
  <c r="Z236" i="18"/>
  <c r="Y236" i="18"/>
  <c r="AC236" i="18" s="1"/>
  <c r="N236" i="18"/>
  <c r="P236" i="18"/>
  <c r="AF231" i="18"/>
  <c r="AH231" i="18"/>
  <c r="H226" i="18"/>
  <c r="G226" i="18"/>
  <c r="K226" i="18" s="1"/>
  <c r="AF221" i="18"/>
  <c r="AH221" i="18"/>
  <c r="AL216" i="18"/>
  <c r="AN216" i="18"/>
  <c r="Z216" i="18"/>
  <c r="AA216" i="18"/>
  <c r="H215" i="18"/>
  <c r="J215" i="18"/>
  <c r="AF214" i="18"/>
  <c r="AH214" i="18"/>
  <c r="AK206" i="18"/>
  <c r="AO206" i="18" s="1"/>
  <c r="AL206" i="18"/>
  <c r="H206" i="18"/>
  <c r="I206" i="18"/>
  <c r="J206" i="18"/>
  <c r="AL204" i="18"/>
  <c r="AM204" i="18"/>
  <c r="AN204" i="18"/>
  <c r="G204" i="18"/>
  <c r="K204" i="18" s="1"/>
  <c r="H204" i="18"/>
  <c r="Y202" i="18"/>
  <c r="AC202" i="18" s="1"/>
  <c r="Z202" i="18"/>
  <c r="H202" i="18"/>
  <c r="G202" i="18"/>
  <c r="K202" i="18" s="1"/>
  <c r="I202" i="18"/>
  <c r="N200" i="18"/>
  <c r="O200" i="18"/>
  <c r="P200" i="18"/>
  <c r="M198" i="18"/>
  <c r="Q198" i="18" s="1"/>
  <c r="N198" i="18"/>
  <c r="AM197" i="18"/>
  <c r="AL197" i="18"/>
  <c r="AN197" i="18"/>
  <c r="AA197" i="18"/>
  <c r="AB197" i="18"/>
  <c r="AF196" i="18"/>
  <c r="AG196" i="18"/>
  <c r="N194" i="18"/>
  <c r="O194" i="18"/>
  <c r="AA193" i="18"/>
  <c r="AB193" i="18"/>
  <c r="AL192" i="18"/>
  <c r="AK192" i="18"/>
  <c r="AO192" i="18" s="1"/>
  <c r="AM192" i="18"/>
  <c r="AL186" i="18"/>
  <c r="AM186" i="18"/>
  <c r="T186" i="18"/>
  <c r="S186" i="18"/>
  <c r="W186" i="18" s="1"/>
  <c r="U186" i="18"/>
  <c r="V186" i="18"/>
  <c r="O185" i="18"/>
  <c r="N185" i="18"/>
  <c r="P185" i="18"/>
  <c r="N181" i="18"/>
  <c r="M181" i="18"/>
  <c r="Q181" i="18" s="1"/>
  <c r="P181" i="18"/>
  <c r="G165" i="18"/>
  <c r="K165" i="18" s="1"/>
  <c r="H165" i="18"/>
  <c r="I165" i="18"/>
  <c r="AB160" i="18"/>
  <c r="Y160" i="18"/>
  <c r="AC160" i="18" s="1"/>
  <c r="Y159" i="18"/>
  <c r="AC159" i="18" s="1"/>
  <c r="Z159" i="18"/>
  <c r="AA159" i="18"/>
  <c r="AL145" i="18"/>
  <c r="AM145" i="18"/>
  <c r="AN145" i="18"/>
  <c r="AK145" i="18"/>
  <c r="AO145" i="18" s="1"/>
  <c r="AK131" i="18"/>
  <c r="AO131" i="18" s="1"/>
  <c r="AL131" i="18"/>
  <c r="AM131" i="18"/>
  <c r="AN131" i="18"/>
  <c r="AM114" i="18"/>
  <c r="AN114" i="18"/>
  <c r="AG107" i="18"/>
  <c r="AE107" i="18"/>
  <c r="AI107" i="18" s="1"/>
  <c r="AF107" i="18"/>
  <c r="AH107" i="18"/>
  <c r="I104" i="18"/>
  <c r="G104" i="18"/>
  <c r="K104" i="18" s="1"/>
  <c r="H104" i="18"/>
  <c r="O102" i="18"/>
  <c r="P102" i="18"/>
  <c r="T269" i="18"/>
  <c r="Z267" i="18"/>
  <c r="AF265" i="18"/>
  <c r="AL259" i="18"/>
  <c r="N259" i="18"/>
  <c r="H257" i="18"/>
  <c r="AH256" i="18"/>
  <c r="I254" i="18"/>
  <c r="H253" i="18"/>
  <c r="AL251" i="18"/>
  <c r="AM246" i="18"/>
  <c r="AM244" i="18"/>
  <c r="AG244" i="18"/>
  <c r="AB244" i="18"/>
  <c r="AF243" i="18"/>
  <c r="Y243" i="18"/>
  <c r="AC243" i="18" s="1"/>
  <c r="T243" i="18"/>
  <c r="AE242" i="18"/>
  <c r="AI242" i="18" s="1"/>
  <c r="AA242" i="18"/>
  <c r="S242" i="18"/>
  <c r="W242" i="18" s="1"/>
  <c r="J239" i="18"/>
  <c r="AL238" i="18"/>
  <c r="AF238" i="18"/>
  <c r="AE238" i="18"/>
  <c r="AI238" i="18" s="1"/>
  <c r="Y238" i="18"/>
  <c r="AC238" i="18" s="1"/>
  <c r="T238" i="18"/>
  <c r="V238" i="18"/>
  <c r="H238" i="18"/>
  <c r="I238" i="18"/>
  <c r="J236" i="18"/>
  <c r="H234" i="18"/>
  <c r="J234" i="18"/>
  <c r="AB233" i="18"/>
  <c r="G232" i="18"/>
  <c r="K232" i="18" s="1"/>
  <c r="AN230" i="18"/>
  <c r="AH229" i="18"/>
  <c r="AE228" i="18"/>
  <c r="AI228" i="18" s="1"/>
  <c r="T228" i="18"/>
  <c r="N228" i="18"/>
  <c r="M228" i="18"/>
  <c r="Q228" i="18" s="1"/>
  <c r="G228" i="18"/>
  <c r="K228" i="18" s="1"/>
  <c r="V224" i="18"/>
  <c r="Z223" i="18"/>
  <c r="N222" i="18"/>
  <c r="Z220" i="18"/>
  <c r="Y220" i="18"/>
  <c r="AC220" i="18" s="1"/>
  <c r="S220" i="18"/>
  <c r="W220" i="18" s="1"/>
  <c r="N220" i="18"/>
  <c r="P220" i="18"/>
  <c r="AN218" i="18"/>
  <c r="M218" i="18"/>
  <c r="Q218" i="18" s="1"/>
  <c r="AH216" i="18"/>
  <c r="AF215" i="18"/>
  <c r="AH215" i="18"/>
  <c r="AB214" i="18"/>
  <c r="P214" i="18"/>
  <c r="J213" i="18"/>
  <c r="AH211" i="18"/>
  <c r="AB210" i="18"/>
  <c r="H210" i="18"/>
  <c r="G210" i="18"/>
  <c r="K210" i="18" s="1"/>
  <c r="N208" i="18"/>
  <c r="O208" i="18"/>
  <c r="P208" i="18"/>
  <c r="M206" i="18"/>
  <c r="Q206" i="18" s="1"/>
  <c r="N206" i="18"/>
  <c r="H205" i="18"/>
  <c r="J205" i="18"/>
  <c r="Z204" i="18"/>
  <c r="Y204" i="18"/>
  <c r="AC204" i="18" s="1"/>
  <c r="AA204" i="18"/>
  <c r="S200" i="18"/>
  <c r="W200" i="18" s="1"/>
  <c r="T200" i="18"/>
  <c r="I199" i="18"/>
  <c r="H199" i="18"/>
  <c r="J199" i="18"/>
  <c r="N196" i="18"/>
  <c r="O196" i="18"/>
  <c r="P196" i="18"/>
  <c r="AM193" i="18"/>
  <c r="AN193" i="18"/>
  <c r="T192" i="18"/>
  <c r="U192" i="18"/>
  <c r="Y174" i="18"/>
  <c r="AC174" i="18" s="1"/>
  <c r="Z174" i="18"/>
  <c r="AB174" i="18"/>
  <c r="S160" i="18"/>
  <c r="W160" i="18" s="1"/>
  <c r="T160" i="18"/>
  <c r="U160" i="18"/>
  <c r="V160" i="18"/>
  <c r="Y149" i="18"/>
  <c r="AC149" i="18" s="1"/>
  <c r="AB149" i="18"/>
  <c r="AA149" i="18"/>
  <c r="Y146" i="18"/>
  <c r="AC146" i="18" s="1"/>
  <c r="AA146" i="18"/>
  <c r="AB146" i="18"/>
  <c r="Z146" i="18"/>
  <c r="G117" i="18"/>
  <c r="K117" i="18" s="1"/>
  <c r="H117" i="18"/>
  <c r="I117" i="18"/>
  <c r="J117" i="18"/>
  <c r="AM110" i="18"/>
  <c r="AN110" i="18"/>
  <c r="AB247" i="18"/>
  <c r="AH245" i="18"/>
  <c r="AA244" i="18"/>
  <c r="J243" i="18"/>
  <c r="H237" i="18"/>
  <c r="J237" i="18"/>
  <c r="AL236" i="18"/>
  <c r="AM236" i="18"/>
  <c r="AB236" i="18"/>
  <c r="O236" i="18"/>
  <c r="I236" i="18"/>
  <c r="AF234" i="18"/>
  <c r="AG234" i="18"/>
  <c r="AL230" i="18"/>
  <c r="T230" i="18"/>
  <c r="S230" i="18"/>
  <c r="W230" i="18" s="1"/>
  <c r="Z228" i="18"/>
  <c r="AB228" i="18"/>
  <c r="T226" i="18"/>
  <c r="U226" i="18"/>
  <c r="J226" i="18"/>
  <c r="AL224" i="18"/>
  <c r="AK224" i="18"/>
  <c r="AO224" i="18" s="1"/>
  <c r="U224" i="18"/>
  <c r="AF222" i="18"/>
  <c r="AE222" i="18"/>
  <c r="AI222" i="18" s="1"/>
  <c r="T222" i="18"/>
  <c r="V222" i="18"/>
  <c r="H222" i="18"/>
  <c r="I222" i="18"/>
  <c r="AM218" i="18"/>
  <c r="H218" i="18"/>
  <c r="J218" i="18"/>
  <c r="AM216" i="18"/>
  <c r="AG216" i="18"/>
  <c r="AB216" i="18"/>
  <c r="AG214" i="18"/>
  <c r="AA214" i="18"/>
  <c r="N214" i="18"/>
  <c r="N212" i="18"/>
  <c r="M212" i="18"/>
  <c r="Q212" i="18" s="1"/>
  <c r="AA210" i="18"/>
  <c r="AL208" i="18"/>
  <c r="AK208" i="18"/>
  <c r="AO208" i="18" s="1"/>
  <c r="AM208" i="18"/>
  <c r="AN206" i="18"/>
  <c r="AF206" i="18"/>
  <c r="AE206" i="18"/>
  <c r="AI206" i="18" s="1"/>
  <c r="AG206" i="18"/>
  <c r="AF205" i="18"/>
  <c r="AH205" i="18"/>
  <c r="J204" i="18"/>
  <c r="AL202" i="18"/>
  <c r="AM202" i="18"/>
  <c r="AB202" i="18"/>
  <c r="AA201" i="18"/>
  <c r="Z201" i="18"/>
  <c r="AB201" i="18"/>
  <c r="O201" i="18"/>
  <c r="P201" i="18"/>
  <c r="Z198" i="18"/>
  <c r="AA198" i="18"/>
  <c r="P198" i="18"/>
  <c r="AH196" i="18"/>
  <c r="S196" i="18"/>
  <c r="W196" i="18" s="1"/>
  <c r="T196" i="18"/>
  <c r="U195" i="18"/>
  <c r="T195" i="18"/>
  <c r="V195" i="18"/>
  <c r="I195" i="18"/>
  <c r="J195" i="18"/>
  <c r="P194" i="18"/>
  <c r="AF190" i="18"/>
  <c r="AG190" i="18"/>
  <c r="AH190" i="18"/>
  <c r="Z188" i="18"/>
  <c r="AA188" i="18"/>
  <c r="AB188" i="18"/>
  <c r="AN186" i="18"/>
  <c r="Y182" i="18"/>
  <c r="AC182" i="18" s="1"/>
  <c r="Z182" i="18"/>
  <c r="AA182" i="18"/>
  <c r="H182" i="18"/>
  <c r="G182" i="18"/>
  <c r="K182" i="18" s="1"/>
  <c r="I182" i="18"/>
  <c r="J182" i="18"/>
  <c r="AE180" i="18"/>
  <c r="AI180" i="18" s="1"/>
  <c r="AF180" i="18"/>
  <c r="AH180" i="18"/>
  <c r="AK179" i="18"/>
  <c r="AO179" i="18" s="1"/>
  <c r="AL179" i="18"/>
  <c r="AM179" i="18"/>
  <c r="Y175" i="18"/>
  <c r="AC175" i="18" s="1"/>
  <c r="Z175" i="18"/>
  <c r="AA175" i="18"/>
  <c r="M175" i="18"/>
  <c r="Q175" i="18" s="1"/>
  <c r="N175" i="18"/>
  <c r="O175" i="18"/>
  <c r="Y170" i="18"/>
  <c r="AC170" i="18" s="1"/>
  <c r="AA170" i="18"/>
  <c r="AB168" i="18"/>
  <c r="Y168" i="18"/>
  <c r="AC168" i="18" s="1"/>
  <c r="Y167" i="18"/>
  <c r="AC167" i="18" s="1"/>
  <c r="Z167" i="18"/>
  <c r="AA167" i="18"/>
  <c r="M157" i="18"/>
  <c r="Q157" i="18" s="1"/>
  <c r="O157" i="18"/>
  <c r="P157" i="18"/>
  <c r="AL151" i="18"/>
  <c r="AK151" i="18"/>
  <c r="AO151" i="18" s="1"/>
  <c r="AM151" i="18"/>
  <c r="AN151" i="18"/>
  <c r="N141" i="18"/>
  <c r="O141" i="18"/>
  <c r="P141" i="18"/>
  <c r="AE111" i="18"/>
  <c r="AI111" i="18" s="1"/>
  <c r="AF111" i="18"/>
  <c r="AG111" i="18"/>
  <c r="AH111" i="18"/>
  <c r="Z186" i="18"/>
  <c r="I186" i="18"/>
  <c r="AB185" i="18"/>
  <c r="T184" i="18"/>
  <c r="J183" i="18"/>
  <c r="N182" i="18"/>
  <c r="Z179" i="18"/>
  <c r="T178" i="18"/>
  <c r="O178" i="18"/>
  <c r="AB177" i="18"/>
  <c r="V176" i="18"/>
  <c r="AL175" i="18"/>
  <c r="AF173" i="18"/>
  <c r="T173" i="18"/>
  <c r="O173" i="18"/>
  <c r="J172" i="18"/>
  <c r="N171" i="18"/>
  <c r="V170" i="18"/>
  <c r="AF169" i="18"/>
  <c r="T169" i="18"/>
  <c r="I168" i="18"/>
  <c r="V167" i="18"/>
  <c r="AM166" i="18"/>
  <c r="O166" i="18"/>
  <c r="AG164" i="18"/>
  <c r="AL163" i="18"/>
  <c r="N163" i="18"/>
  <c r="AA162" i="18"/>
  <c r="AF161" i="18"/>
  <c r="T161" i="18"/>
  <c r="I160" i="18"/>
  <c r="V159" i="18"/>
  <c r="AH155" i="18"/>
  <c r="AA155" i="18"/>
  <c r="O155" i="18"/>
  <c r="G155" i="18"/>
  <c r="K155" i="18" s="1"/>
  <c r="I155" i="18"/>
  <c r="Y154" i="18"/>
  <c r="AC154" i="18" s="1"/>
  <c r="AB154" i="18"/>
  <c r="M154" i="18"/>
  <c r="Q154" i="18" s="1"/>
  <c r="N154" i="18"/>
  <c r="AK153" i="18"/>
  <c r="AO153" i="18" s="1"/>
  <c r="AN153" i="18"/>
  <c r="S152" i="18"/>
  <c r="W152" i="18" s="1"/>
  <c r="U152" i="18"/>
  <c r="Z151" i="18"/>
  <c r="S151" i="18"/>
  <c r="W151" i="18" s="1"/>
  <c r="V151" i="18"/>
  <c r="AK150" i="18"/>
  <c r="AO150" i="18" s="1"/>
  <c r="AN150" i="18"/>
  <c r="AK149" i="18"/>
  <c r="AO149" i="18" s="1"/>
  <c r="AM149" i="18"/>
  <c r="AE148" i="18"/>
  <c r="AI148" i="18" s="1"/>
  <c r="AG148" i="18"/>
  <c r="S148" i="18"/>
  <c r="W148" i="18" s="1"/>
  <c r="V148" i="18"/>
  <c r="AM147" i="18"/>
  <c r="AE147" i="18"/>
  <c r="AI147" i="18" s="1"/>
  <c r="AG147" i="18"/>
  <c r="U146" i="18"/>
  <c r="T146" i="18"/>
  <c r="V146" i="18"/>
  <c r="N145" i="18"/>
  <c r="P145" i="18"/>
  <c r="O144" i="18"/>
  <c r="M144" i="18"/>
  <c r="Q144" i="18" s="1"/>
  <c r="N144" i="18"/>
  <c r="Z143" i="18"/>
  <c r="AA143" i="18"/>
  <c r="S140" i="18"/>
  <c r="W140" i="18" s="1"/>
  <c r="V140" i="18"/>
  <c r="AK139" i="18"/>
  <c r="AO139" i="18" s="1"/>
  <c r="AL139" i="18"/>
  <c r="AM139" i="18"/>
  <c r="Y139" i="18"/>
  <c r="AC139" i="18" s="1"/>
  <c r="Z139" i="18"/>
  <c r="AA139" i="18"/>
  <c r="AL137" i="18"/>
  <c r="AN137" i="18"/>
  <c r="AF135" i="18"/>
  <c r="AG135" i="18"/>
  <c r="AH135" i="18"/>
  <c r="M135" i="18"/>
  <c r="Q135" i="18" s="1"/>
  <c r="N135" i="18"/>
  <c r="O135" i="18"/>
  <c r="AA132" i="18"/>
  <c r="Y132" i="18"/>
  <c r="AC132" i="18" s="1"/>
  <c r="Z132" i="18"/>
  <c r="AB132" i="18"/>
  <c r="M131" i="18"/>
  <c r="Q131" i="18" s="1"/>
  <c r="N131" i="18"/>
  <c r="O131" i="18"/>
  <c r="S129" i="18"/>
  <c r="W129" i="18" s="1"/>
  <c r="T129" i="18"/>
  <c r="U129" i="18"/>
  <c r="O128" i="18"/>
  <c r="M128" i="18"/>
  <c r="Q128" i="18" s="1"/>
  <c r="N128" i="18"/>
  <c r="P128" i="18"/>
  <c r="AK119" i="18"/>
  <c r="AO119" i="18" s="1"/>
  <c r="AL119" i="18"/>
  <c r="AM119" i="18"/>
  <c r="AM116" i="18"/>
  <c r="AK116" i="18"/>
  <c r="AO116" i="18" s="1"/>
  <c r="AL116" i="18"/>
  <c r="AN116" i="18"/>
  <c r="AM106" i="18"/>
  <c r="AK106" i="18"/>
  <c r="AO106" i="18" s="1"/>
  <c r="AL106" i="18"/>
  <c r="AN106" i="18"/>
  <c r="AF101" i="18"/>
  <c r="AG101" i="18"/>
  <c r="AH101" i="18"/>
  <c r="AE101" i="18"/>
  <c r="AI101" i="18" s="1"/>
  <c r="V206" i="18"/>
  <c r="P204" i="18"/>
  <c r="AH202" i="18"/>
  <c r="AB200" i="18"/>
  <c r="V198" i="18"/>
  <c r="AB196" i="18"/>
  <c r="J194" i="18"/>
  <c r="P192" i="18"/>
  <c r="AN188" i="18"/>
  <c r="AH186" i="18"/>
  <c r="G186" i="18"/>
  <c r="K186" i="18" s="1"/>
  <c r="Z185" i="18"/>
  <c r="AB184" i="18"/>
  <c r="H183" i="18"/>
  <c r="V182" i="18"/>
  <c r="S178" i="18"/>
  <c r="W178" i="18" s="1"/>
  <c r="N178" i="18"/>
  <c r="Y177" i="18"/>
  <c r="AC177" i="18" s="1"/>
  <c r="O177" i="18"/>
  <c r="AL176" i="18"/>
  <c r="T176" i="18"/>
  <c r="M173" i="18"/>
  <c r="Q173" i="18" s="1"/>
  <c r="AN172" i="18"/>
  <c r="AH172" i="18"/>
  <c r="Z172" i="18"/>
  <c r="H172" i="18"/>
  <c r="AG171" i="18"/>
  <c r="V171" i="18"/>
  <c r="S170" i="18"/>
  <c r="W170" i="18" s="1"/>
  <c r="AH168" i="18"/>
  <c r="M168" i="18"/>
  <c r="Q168" i="18" s="1"/>
  <c r="H168" i="18"/>
  <c r="J167" i="18"/>
  <c r="AL166" i="18"/>
  <c r="AB166" i="18"/>
  <c r="V166" i="18"/>
  <c r="N166" i="18"/>
  <c r="AN165" i="18"/>
  <c r="AA165" i="18"/>
  <c r="AK164" i="18"/>
  <c r="AO164" i="18" s="1"/>
  <c r="AF164" i="18"/>
  <c r="J164" i="18"/>
  <c r="AN162" i="18"/>
  <c r="AH162" i="18"/>
  <c r="Z162" i="18"/>
  <c r="P162" i="18"/>
  <c r="J162" i="18"/>
  <c r="AH160" i="18"/>
  <c r="M160" i="18"/>
  <c r="Q160" i="18" s="1"/>
  <c r="H160" i="18"/>
  <c r="U159" i="18"/>
  <c r="AK158" i="18"/>
  <c r="AO158" i="18" s="1"/>
  <c r="AL158" i="18"/>
  <c r="Y158" i="18"/>
  <c r="AC158" i="18" s="1"/>
  <c r="AA158" i="18"/>
  <c r="M158" i="18"/>
  <c r="Q158" i="18" s="1"/>
  <c r="P158" i="18"/>
  <c r="J157" i="18"/>
  <c r="S156" i="18"/>
  <c r="W156" i="18" s="1"/>
  <c r="T156" i="18"/>
  <c r="G156" i="18"/>
  <c r="K156" i="18" s="1"/>
  <c r="I156" i="18"/>
  <c r="AG155" i="18"/>
  <c r="Z155" i="18"/>
  <c r="M155" i="18"/>
  <c r="Q155" i="18" s="1"/>
  <c r="AE151" i="18"/>
  <c r="AI151" i="18" s="1"/>
  <c r="AG151" i="18"/>
  <c r="Y151" i="18"/>
  <c r="AC151" i="18" s="1"/>
  <c r="M150" i="18"/>
  <c r="Q150" i="18" s="1"/>
  <c r="N150" i="18"/>
  <c r="J149" i="18"/>
  <c r="AK147" i="18"/>
  <c r="AO147" i="18" s="1"/>
  <c r="AE140" i="18"/>
  <c r="AI140" i="18" s="1"/>
  <c r="AG140" i="18"/>
  <c r="AH140" i="18"/>
  <c r="Y138" i="18"/>
  <c r="AC138" i="18" s="1"/>
  <c r="AB138" i="18"/>
  <c r="AG134" i="18"/>
  <c r="AF134" i="18"/>
  <c r="AH134" i="18"/>
  <c r="S132" i="18"/>
  <c r="W132" i="18" s="1"/>
  <c r="T132" i="18"/>
  <c r="U132" i="18"/>
  <c r="V132" i="18"/>
  <c r="AA128" i="18"/>
  <c r="Y128" i="18"/>
  <c r="AC128" i="18" s="1"/>
  <c r="Z128" i="18"/>
  <c r="AB128" i="18"/>
  <c r="M126" i="18"/>
  <c r="Q126" i="18" s="1"/>
  <c r="O126" i="18"/>
  <c r="P126" i="18"/>
  <c r="S114" i="18"/>
  <c r="W114" i="18" s="1"/>
  <c r="T114" i="18"/>
  <c r="V114" i="18"/>
  <c r="AF113" i="18"/>
  <c r="AE113" i="18"/>
  <c r="AI113" i="18" s="1"/>
  <c r="AG113" i="18"/>
  <c r="AH113" i="18"/>
  <c r="U112" i="18"/>
  <c r="V112" i="18"/>
  <c r="N111" i="18"/>
  <c r="M111" i="18"/>
  <c r="Q111" i="18" s="1"/>
  <c r="O111" i="18"/>
  <c r="P111" i="18"/>
  <c r="G110" i="18"/>
  <c r="K110" i="18" s="1"/>
  <c r="H110" i="18"/>
  <c r="I110" i="18"/>
  <c r="AK105" i="18"/>
  <c r="AO105" i="18" s="1"/>
  <c r="AL105" i="18"/>
  <c r="AM105" i="18"/>
  <c r="AN105" i="18"/>
  <c r="H105" i="18"/>
  <c r="I105" i="18"/>
  <c r="G105" i="18"/>
  <c r="K105" i="18" s="1"/>
  <c r="Y89" i="18"/>
  <c r="AC89" i="18" s="1"/>
  <c r="AA89" i="18"/>
  <c r="AB89" i="18"/>
  <c r="G159" i="18"/>
  <c r="K159" i="18" s="1"/>
  <c r="I159" i="18"/>
  <c r="AM144" i="18"/>
  <c r="AN144" i="18"/>
  <c r="G144" i="18"/>
  <c r="K144" i="18" s="1"/>
  <c r="H144" i="18"/>
  <c r="I144" i="18"/>
  <c r="AB143" i="18"/>
  <c r="N143" i="18"/>
  <c r="O143" i="18"/>
  <c r="AK138" i="18"/>
  <c r="AO138" i="18" s="1"/>
  <c r="AM138" i="18"/>
  <c r="AN138" i="18"/>
  <c r="AA136" i="18"/>
  <c r="Z136" i="18"/>
  <c r="AB136" i="18"/>
  <c r="AM128" i="18"/>
  <c r="AK128" i="18"/>
  <c r="AO128" i="18" s="1"/>
  <c r="AL128" i="18"/>
  <c r="AN128" i="18"/>
  <c r="I126" i="18"/>
  <c r="G126" i="18"/>
  <c r="K126" i="18" s="1"/>
  <c r="H126" i="18"/>
  <c r="J126" i="18"/>
  <c r="M101" i="18"/>
  <c r="Q101" i="18" s="1"/>
  <c r="N101" i="18"/>
  <c r="O101" i="18"/>
  <c r="P101" i="18"/>
  <c r="J143" i="18"/>
  <c r="T142" i="18"/>
  <c r="O142" i="18"/>
  <c r="V139" i="18"/>
  <c r="T137" i="18"/>
  <c r="O137" i="18"/>
  <c r="V136" i="18"/>
  <c r="AB134" i="18"/>
  <c r="AN133" i="18"/>
  <c r="T133" i="18"/>
  <c r="P132" i="18"/>
  <c r="Z131" i="18"/>
  <c r="H129" i="18"/>
  <c r="AH128" i="18"/>
  <c r="V128" i="18"/>
  <c r="J128" i="18"/>
  <c r="AF125" i="18"/>
  <c r="AL123" i="18"/>
  <c r="AL120" i="18"/>
  <c r="Z120" i="18"/>
  <c r="N120" i="18"/>
  <c r="Z119" i="18"/>
  <c r="AF118" i="18"/>
  <c r="T118" i="18"/>
  <c r="H118" i="18"/>
  <c r="AH116" i="18"/>
  <c r="Z116" i="18"/>
  <c r="AL115" i="18"/>
  <c r="M109" i="18"/>
  <c r="Q109" i="18" s="1"/>
  <c r="H109" i="18"/>
  <c r="I109" i="18"/>
  <c r="Z107" i="18"/>
  <c r="AB107" i="18"/>
  <c r="S107" i="18"/>
  <c r="W107" i="18" s="1"/>
  <c r="N107" i="18"/>
  <c r="P107" i="18"/>
  <c r="AH105" i="18"/>
  <c r="Z105" i="18"/>
  <c r="T105" i="18"/>
  <c r="S105" i="18"/>
  <c r="W105" i="18" s="1"/>
  <c r="M105" i="18"/>
  <c r="Q105" i="18" s="1"/>
  <c r="AL103" i="18"/>
  <c r="AN103" i="18"/>
  <c r="AE103" i="18"/>
  <c r="AI103" i="18" s="1"/>
  <c r="Z103" i="18"/>
  <c r="AB103" i="18"/>
  <c r="T98" i="18"/>
  <c r="V98" i="18"/>
  <c r="AK97" i="18"/>
  <c r="AO97" i="18" s="1"/>
  <c r="AL97" i="18"/>
  <c r="AM97" i="18"/>
  <c r="AL95" i="18"/>
  <c r="AK95" i="18"/>
  <c r="AO95" i="18" s="1"/>
  <c r="AM95" i="18"/>
  <c r="AN95" i="18"/>
  <c r="S91" i="18"/>
  <c r="T91" i="18" s="1"/>
  <c r="U91" i="18"/>
  <c r="V91" i="18" s="1"/>
  <c r="T89" i="18"/>
  <c r="S89" i="18"/>
  <c r="W89" i="18" s="1"/>
  <c r="U89" i="18"/>
  <c r="V89" i="18"/>
  <c r="G85" i="18"/>
  <c r="I85" i="18"/>
  <c r="AG79" i="18"/>
  <c r="AE79" i="18"/>
  <c r="AG75" i="18"/>
  <c r="AH75" i="18" s="1"/>
  <c r="AE75" i="18"/>
  <c r="AF75" i="18" s="1"/>
  <c r="AN146" i="18"/>
  <c r="I143" i="18"/>
  <c r="S142" i="18"/>
  <c r="W142" i="18" s="1"/>
  <c r="N142" i="18"/>
  <c r="AB141" i="18"/>
  <c r="U139" i="18"/>
  <c r="J139" i="18"/>
  <c r="M137" i="18"/>
  <c r="Q137" i="18" s="1"/>
  <c r="AN136" i="18"/>
  <c r="AH136" i="18"/>
  <c r="U136" i="18"/>
  <c r="J136" i="18"/>
  <c r="AN134" i="18"/>
  <c r="AA134" i="18"/>
  <c r="P134" i="18"/>
  <c r="AM133" i="18"/>
  <c r="AB133" i="18"/>
  <c r="N132" i="18"/>
  <c r="AG128" i="18"/>
  <c r="U128" i="18"/>
  <c r="I128" i="18"/>
  <c r="V126" i="18"/>
  <c r="AK120" i="18"/>
  <c r="AO120" i="18" s="1"/>
  <c r="Y120" i="18"/>
  <c r="AC120" i="18" s="1"/>
  <c r="M120" i="18"/>
  <c r="Q120" i="18" s="1"/>
  <c r="AE118" i="18"/>
  <c r="AI118" i="18" s="1"/>
  <c r="S118" i="18"/>
  <c r="W118" i="18" s="1"/>
  <c r="G118" i="18"/>
  <c r="K118" i="18" s="1"/>
  <c r="AG116" i="18"/>
  <c r="Y116" i="18"/>
  <c r="AC116" i="18" s="1"/>
  <c r="O113" i="18"/>
  <c r="AB111" i="18"/>
  <c r="S106" i="18"/>
  <c r="W106" i="18" s="1"/>
  <c r="V106" i="18"/>
  <c r="AL101" i="18"/>
  <c r="AM101" i="18"/>
  <c r="AF97" i="18"/>
  <c r="AE97" i="18"/>
  <c r="AI97" i="18" s="1"/>
  <c r="AG97" i="18"/>
  <c r="AH97" i="18"/>
  <c r="M97" i="18"/>
  <c r="Q97" i="18" s="1"/>
  <c r="N97" i="18"/>
  <c r="O97" i="18"/>
  <c r="M91" i="18"/>
  <c r="Q91" i="18" s="1"/>
  <c r="O91" i="18"/>
  <c r="P91" i="18"/>
  <c r="AG87" i="18"/>
  <c r="AE87" i="18"/>
  <c r="AI87" i="18" s="1"/>
  <c r="O87" i="18"/>
  <c r="M87" i="18"/>
  <c r="AA80" i="18"/>
  <c r="J114" i="18"/>
  <c r="J113" i="18"/>
  <c r="AN112" i="18"/>
  <c r="AN111" i="18"/>
  <c r="AA111" i="18"/>
  <c r="AL109" i="18"/>
  <c r="P109" i="18"/>
  <c r="J109" i="18"/>
  <c r="U108" i="18"/>
  <c r="S108" i="18"/>
  <c r="W108" i="18" s="1"/>
  <c r="V107" i="18"/>
  <c r="O107" i="18"/>
  <c r="I107" i="18"/>
  <c r="AE106" i="18"/>
  <c r="AI106" i="18" s="1"/>
  <c r="AF106" i="18"/>
  <c r="AB105" i="18"/>
  <c r="V105" i="18"/>
  <c r="P105" i="18"/>
  <c r="AK104" i="18"/>
  <c r="AO104" i="18" s="1"/>
  <c r="AM104" i="18"/>
  <c r="AH103" i="18"/>
  <c r="AA103" i="18"/>
  <c r="U103" i="18"/>
  <c r="I103" i="18"/>
  <c r="AM102" i="18"/>
  <c r="AK102" i="18"/>
  <c r="AO102" i="18" s="1"/>
  <c r="Z99" i="18"/>
  <c r="Y99" i="18"/>
  <c r="AC99" i="18" s="1"/>
  <c r="AA99" i="18"/>
  <c r="AB99" i="18"/>
  <c r="G99" i="18"/>
  <c r="K99" i="18" s="1"/>
  <c r="H99" i="18"/>
  <c r="I99" i="18"/>
  <c r="AA77" i="18"/>
  <c r="AB77" i="18" s="1"/>
  <c r="Y77" i="18"/>
  <c r="Z77" i="18"/>
  <c r="AM100" i="18"/>
  <c r="AF100" i="18"/>
  <c r="AA100" i="18"/>
  <c r="AF99" i="18"/>
  <c r="AA95" i="18"/>
  <c r="H95" i="18"/>
  <c r="AL93" i="18"/>
  <c r="AG93" i="18"/>
  <c r="AH93" i="18" s="1"/>
  <c r="N93" i="18"/>
  <c r="AM91" i="18"/>
  <c r="AN91" i="18" s="1"/>
  <c r="AA85" i="18"/>
  <c r="AC85" i="18" s="1"/>
  <c r="S83" i="18"/>
  <c r="W83" i="18" s="1"/>
  <c r="I82" i="18"/>
  <c r="S67" i="18"/>
  <c r="U67" i="18"/>
  <c r="G65" i="18"/>
  <c r="I65" i="18"/>
  <c r="AL100" i="18"/>
  <c r="AE100" i="18"/>
  <c r="AI100" i="18" s="1"/>
  <c r="Z100" i="18"/>
  <c r="AN99" i="18"/>
  <c r="J97" i="18"/>
  <c r="Y95" i="18"/>
  <c r="AC95" i="18" s="1"/>
  <c r="P95" i="18"/>
  <c r="AE93" i="18"/>
  <c r="AF93" i="18" s="1"/>
  <c r="AK91" i="18"/>
  <c r="AO91" i="18" s="1"/>
  <c r="H89" i="18"/>
  <c r="I89" i="18"/>
  <c r="AM80" i="18"/>
  <c r="O80" i="18"/>
  <c r="M79" i="18"/>
  <c r="Q79" i="18" s="1"/>
  <c r="O79" i="18"/>
  <c r="H77" i="18"/>
  <c r="G77" i="18"/>
  <c r="I77" i="18"/>
  <c r="J77" i="18" s="1"/>
  <c r="J78" i="18" s="1"/>
  <c r="J79" i="18" s="1"/>
  <c r="M75" i="18"/>
  <c r="N75" i="18" s="1"/>
  <c r="O75" i="18"/>
  <c r="P75" i="18" s="1"/>
  <c r="S73" i="18"/>
  <c r="U73" i="18"/>
  <c r="AK87" i="18"/>
  <c r="AO87" i="18" s="1"/>
  <c r="U85" i="18"/>
  <c r="W85" i="18" s="1"/>
  <c r="AG83" i="18"/>
  <c r="AI83" i="18" s="1"/>
  <c r="O81" i="18"/>
  <c r="M81" i="18"/>
  <c r="Q81" i="18" s="1"/>
  <c r="S71" i="18"/>
  <c r="U71" i="18"/>
  <c r="S66" i="18"/>
  <c r="U66" i="18"/>
  <c r="AA81" i="18"/>
  <c r="AM77" i="18"/>
  <c r="V77" i="18"/>
  <c r="V78" i="18" s="1"/>
  <c r="V79" i="18" s="1"/>
  <c r="AK42" i="18"/>
  <c r="AM42" i="18"/>
  <c r="AA40" i="18"/>
  <c r="AB40" i="18" s="1"/>
  <c r="Y40" i="18"/>
  <c r="AM36" i="18"/>
  <c r="AK36" i="18"/>
  <c r="M34" i="18"/>
  <c r="O34" i="18"/>
  <c r="G33" i="18"/>
  <c r="I33" i="18"/>
  <c r="AK31" i="18"/>
  <c r="AM31" i="18"/>
  <c r="S24" i="18"/>
  <c r="U24" i="18"/>
  <c r="S21" i="18"/>
  <c r="U21" i="18"/>
  <c r="I81" i="18"/>
  <c r="AA79" i="18"/>
  <c r="AH77" i="18"/>
  <c r="AH78" i="18" s="1"/>
  <c r="U77" i="18"/>
  <c r="W77" i="18" s="1"/>
  <c r="AN75" i="18"/>
  <c r="AA75" i="18"/>
  <c r="AC75" i="18" s="1"/>
  <c r="AE64" i="18"/>
  <c r="AA63" i="18"/>
  <c r="I63" i="18"/>
  <c r="AG62" i="18"/>
  <c r="S60" i="18"/>
  <c r="AB53" i="18"/>
  <c r="AK49" i="18"/>
  <c r="Y49" i="18"/>
  <c r="O49" i="18"/>
  <c r="G48" i="18"/>
  <c r="I48" i="18"/>
  <c r="AM40" i="18"/>
  <c r="AN40" i="18" s="1"/>
  <c r="AK40" i="18"/>
  <c r="M38" i="18"/>
  <c r="O38" i="18"/>
  <c r="Y34" i="18"/>
  <c r="AA34" i="18"/>
  <c r="AA28" i="18"/>
  <c r="AB28" i="18" s="1"/>
  <c r="AB29" i="18" s="1"/>
  <c r="AB30" i="18" s="1"/>
  <c r="AB31" i="18" s="1"/>
  <c r="AB32" i="18" s="1"/>
  <c r="AB33" i="18" s="1"/>
  <c r="AB34" i="18" s="1"/>
  <c r="AB35" i="18" s="1"/>
  <c r="AB36" i="18" s="1"/>
  <c r="AB37" i="18" s="1"/>
  <c r="AB38" i="18" s="1"/>
  <c r="AB39" i="18" s="1"/>
  <c r="M27" i="18"/>
  <c r="O27" i="18"/>
  <c r="AE24" i="18"/>
  <c r="AG24" i="18"/>
  <c r="G64" i="18"/>
  <c r="U57" i="18"/>
  <c r="U55" i="18"/>
  <c r="U53" i="18"/>
  <c r="AA51" i="18"/>
  <c r="M50" i="18"/>
  <c r="O50" i="18"/>
  <c r="AK45" i="18"/>
  <c r="AM45" i="18"/>
  <c r="M42" i="18"/>
  <c r="O42" i="18"/>
  <c r="AH41" i="18"/>
  <c r="Y38" i="18"/>
  <c r="AA38" i="18"/>
  <c r="O36" i="18"/>
  <c r="M36" i="18"/>
  <c r="AK34" i="18"/>
  <c r="AM34" i="18"/>
  <c r="Y31" i="18"/>
  <c r="AA31" i="18"/>
  <c r="M29" i="18"/>
  <c r="O29" i="18"/>
  <c r="AK25" i="18"/>
  <c r="AM25" i="18"/>
  <c r="G25" i="18"/>
  <c r="I25" i="18"/>
  <c r="AK22" i="18"/>
  <c r="AM22" i="18"/>
  <c r="AE21" i="18"/>
  <c r="AG21" i="18"/>
  <c r="G21" i="18"/>
  <c r="I21" i="18"/>
  <c r="Y62" i="18"/>
  <c r="AG61" i="18"/>
  <c r="O60" i="18"/>
  <c r="AN53" i="18"/>
  <c r="P53" i="18"/>
  <c r="I51" i="18"/>
  <c r="G51" i="18"/>
  <c r="AA50" i="18"/>
  <c r="G50" i="18"/>
  <c r="AG49" i="18"/>
  <c r="S49" i="18"/>
  <c r="O47" i="18"/>
  <c r="U46" i="18"/>
  <c r="S46" i="18"/>
  <c r="AK43" i="18"/>
  <c r="AM43" i="18"/>
  <c r="Y42" i="18"/>
  <c r="AA42" i="18"/>
  <c r="O40" i="18"/>
  <c r="P40" i="18" s="1"/>
  <c r="M40" i="18"/>
  <c r="AK38" i="18"/>
  <c r="AM38" i="18"/>
  <c r="AA36" i="18"/>
  <c r="Y36" i="18"/>
  <c r="M35" i="18"/>
  <c r="AA32" i="18"/>
  <c r="Y32" i="18"/>
  <c r="AG30" i="18"/>
  <c r="AE30" i="18"/>
  <c r="S28" i="18"/>
  <c r="T28" i="18" s="1"/>
  <c r="T29" i="18" s="1"/>
  <c r="U28" i="18"/>
  <c r="V28" i="18" s="1"/>
  <c r="V29" i="18" s="1"/>
  <c r="U27" i="18"/>
  <c r="U26" i="18"/>
  <c r="S26" i="18"/>
  <c r="M23" i="18"/>
  <c r="O23" i="18"/>
  <c r="AF17" i="18"/>
  <c r="M32" i="18"/>
  <c r="AM26" i="18"/>
  <c r="I24" i="18"/>
  <c r="AA22" i="18"/>
  <c r="O22" i="18"/>
  <c r="AG20" i="18"/>
  <c r="U20" i="18"/>
  <c r="AM18" i="18"/>
  <c r="AK16" i="18"/>
  <c r="AL16" i="18" s="1"/>
  <c r="U16" i="18"/>
  <c r="V16" i="18" s="1"/>
  <c r="V17" i="18" s="1"/>
  <c r="AM15" i="18"/>
  <c r="O15" i="18"/>
  <c r="AM13" i="18"/>
  <c r="I13" i="18"/>
  <c r="O11" i="18"/>
  <c r="AA10" i="18"/>
  <c r="G10" i="18"/>
  <c r="I9" i="18"/>
  <c r="AM7" i="18"/>
  <c r="AA7" i="18"/>
  <c r="I7" i="18"/>
  <c r="AG5" i="18"/>
  <c r="I4" i="18"/>
  <c r="J4" i="18" s="1"/>
  <c r="J5" i="18" s="1"/>
  <c r="O17" i="18"/>
  <c r="AB16" i="18"/>
  <c r="M12" i="18"/>
  <c r="Y8" i="18"/>
  <c r="AA6" i="18"/>
  <c r="AO4" i="18"/>
  <c r="D6" i="9"/>
  <c r="D7" i="9" s="1"/>
  <c r="D8" i="9" s="1"/>
  <c r="D9" i="9" s="1"/>
  <c r="D10" i="9" s="1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D80" i="9" s="1"/>
  <c r="D81" i="9" s="1"/>
  <c r="D82" i="9" s="1"/>
  <c r="D83" i="9" s="1"/>
  <c r="D84" i="9" s="1"/>
  <c r="D85" i="9" s="1"/>
  <c r="D86" i="9" s="1"/>
  <c r="D87" i="9" s="1"/>
  <c r="F24" i="3"/>
  <c r="F6" i="3" s="1"/>
  <c r="N7" i="11" s="1"/>
  <c r="E23" i="3"/>
  <c r="D22" i="3"/>
  <c r="D21" i="3"/>
  <c r="D20" i="3"/>
  <c r="D9" i="3" s="1"/>
  <c r="L10" i="11" s="1"/>
  <c r="D10" i="10"/>
  <c r="E9" i="10"/>
  <c r="D6" i="10"/>
  <c r="AM843" i="18"/>
  <c r="AK843" i="18"/>
  <c r="AO843" i="18" s="1"/>
  <c r="O843" i="18"/>
  <c r="M843" i="18"/>
  <c r="Q843" i="18" s="1"/>
  <c r="AK841" i="18"/>
  <c r="AO841" i="18" s="1"/>
  <c r="AM841" i="18"/>
  <c r="M841" i="18"/>
  <c r="Q841" i="18" s="1"/>
  <c r="O841" i="18"/>
  <c r="AM839" i="18"/>
  <c r="AK839" i="18"/>
  <c r="AO839" i="18" s="1"/>
  <c r="O839" i="18"/>
  <c r="M839" i="18"/>
  <c r="Q839" i="18" s="1"/>
  <c r="AK837" i="18"/>
  <c r="AO837" i="18" s="1"/>
  <c r="AM837" i="18"/>
  <c r="M837" i="18"/>
  <c r="Q837" i="18" s="1"/>
  <c r="O837" i="18"/>
  <c r="AM835" i="18"/>
  <c r="AK835" i="18"/>
  <c r="AO835" i="18" s="1"/>
  <c r="O835" i="18"/>
  <c r="M835" i="18"/>
  <c r="Q835" i="18" s="1"/>
  <c r="AK833" i="18"/>
  <c r="AO833" i="18" s="1"/>
  <c r="AM833" i="18"/>
  <c r="M833" i="18"/>
  <c r="Q833" i="18" s="1"/>
  <c r="O833" i="18"/>
  <c r="AM831" i="18"/>
  <c r="AK831" i="18"/>
  <c r="AO831" i="18" s="1"/>
  <c r="O831" i="18"/>
  <c r="M831" i="18"/>
  <c r="Q831" i="18" s="1"/>
  <c r="AK829" i="18"/>
  <c r="AO829" i="18" s="1"/>
  <c r="AM829" i="18"/>
  <c r="M829" i="18"/>
  <c r="Q829" i="18" s="1"/>
  <c r="O829" i="18"/>
  <c r="AM827" i="18"/>
  <c r="AK827" i="18"/>
  <c r="AO827" i="18" s="1"/>
  <c r="O827" i="18"/>
  <c r="M827" i="18"/>
  <c r="Q827" i="18" s="1"/>
  <c r="AK825" i="18"/>
  <c r="AO825" i="18" s="1"/>
  <c r="AM825" i="18"/>
  <c r="M825" i="18"/>
  <c r="Q825" i="18" s="1"/>
  <c r="O825" i="18"/>
  <c r="AM823" i="18"/>
  <c r="AK823" i="18"/>
  <c r="AO823" i="18" s="1"/>
  <c r="O823" i="18"/>
  <c r="M823" i="18"/>
  <c r="Q823" i="18" s="1"/>
  <c r="AK821" i="18"/>
  <c r="AO821" i="18" s="1"/>
  <c r="AM821" i="18"/>
  <c r="M821" i="18"/>
  <c r="Q821" i="18" s="1"/>
  <c r="O821" i="18"/>
  <c r="AM819" i="18"/>
  <c r="AK819" i="18"/>
  <c r="AO819" i="18" s="1"/>
  <c r="O819" i="18"/>
  <c r="M819" i="18"/>
  <c r="Q819" i="18" s="1"/>
  <c r="AK817" i="18"/>
  <c r="AO817" i="18" s="1"/>
  <c r="AM817" i="18"/>
  <c r="M817" i="18"/>
  <c r="Q817" i="18" s="1"/>
  <c r="O817" i="18"/>
  <c r="AM815" i="18"/>
  <c r="AK815" i="18"/>
  <c r="AO815" i="18" s="1"/>
  <c r="O815" i="18"/>
  <c r="M815" i="18"/>
  <c r="Q815" i="18" s="1"/>
  <c r="AK813" i="18"/>
  <c r="AO813" i="18" s="1"/>
  <c r="AM813" i="18"/>
  <c r="M813" i="18"/>
  <c r="Q813" i="18" s="1"/>
  <c r="O813" i="18"/>
  <c r="AM811" i="18"/>
  <c r="AK811" i="18"/>
  <c r="AO811" i="18" s="1"/>
  <c r="O811" i="18"/>
  <c r="M811" i="18"/>
  <c r="Q811" i="18" s="1"/>
  <c r="AK809" i="18"/>
  <c r="AO809" i="18" s="1"/>
  <c r="AM809" i="18"/>
  <c r="M809" i="18"/>
  <c r="Q809" i="18" s="1"/>
  <c r="O809" i="18"/>
  <c r="AM807" i="18"/>
  <c r="AK807" i="18"/>
  <c r="AO807" i="18" s="1"/>
  <c r="O807" i="18"/>
  <c r="M807" i="18"/>
  <c r="Q807" i="18" s="1"/>
  <c r="AK805" i="18"/>
  <c r="AO805" i="18" s="1"/>
  <c r="AM805" i="18"/>
  <c r="M805" i="18"/>
  <c r="Q805" i="18" s="1"/>
  <c r="O805" i="18"/>
  <c r="AM803" i="18"/>
  <c r="AK803" i="18"/>
  <c r="AO803" i="18" s="1"/>
  <c r="O803" i="18"/>
  <c r="M803" i="18"/>
  <c r="Q803" i="18" s="1"/>
  <c r="AK801" i="18"/>
  <c r="AO801" i="18" s="1"/>
  <c r="AM801" i="18"/>
  <c r="M801" i="18"/>
  <c r="Q801" i="18" s="1"/>
  <c r="O801" i="18"/>
  <c r="AM799" i="18"/>
  <c r="AK799" i="18"/>
  <c r="AO799" i="18" s="1"/>
  <c r="O799" i="18"/>
  <c r="M799" i="18"/>
  <c r="Q799" i="18" s="1"/>
  <c r="AK797" i="18"/>
  <c r="AO797" i="18" s="1"/>
  <c r="AM797" i="18"/>
  <c r="M797" i="18"/>
  <c r="Q797" i="18" s="1"/>
  <c r="O797" i="18"/>
  <c r="AM795" i="18"/>
  <c r="AK795" i="18"/>
  <c r="AO795" i="18" s="1"/>
  <c r="O795" i="18"/>
  <c r="M795" i="18"/>
  <c r="Q795" i="18" s="1"/>
  <c r="AK793" i="18"/>
  <c r="AO793" i="18" s="1"/>
  <c r="AM793" i="18"/>
  <c r="M793" i="18"/>
  <c r="Q793" i="18" s="1"/>
  <c r="O793" i="18"/>
  <c r="AM791" i="18"/>
  <c r="AK791" i="18"/>
  <c r="AO791" i="18" s="1"/>
  <c r="O791" i="18"/>
  <c r="M791" i="18"/>
  <c r="Q791" i="18" s="1"/>
  <c r="AK789" i="18"/>
  <c r="AO789" i="18" s="1"/>
  <c r="AM789" i="18"/>
  <c r="M789" i="18"/>
  <c r="Q789" i="18" s="1"/>
  <c r="O789" i="18"/>
  <c r="AM787" i="18"/>
  <c r="AK787" i="18"/>
  <c r="AO787" i="18" s="1"/>
  <c r="O787" i="18"/>
  <c r="M787" i="18"/>
  <c r="Q787" i="18" s="1"/>
  <c r="AK785" i="18"/>
  <c r="AO785" i="18" s="1"/>
  <c r="AM785" i="18"/>
  <c r="M785" i="18"/>
  <c r="Q785" i="18" s="1"/>
  <c r="O785" i="18"/>
  <c r="AM783" i="18"/>
  <c r="AK783" i="18"/>
  <c r="AO783" i="18" s="1"/>
  <c r="O783" i="18"/>
  <c r="M783" i="18"/>
  <c r="Q783" i="18" s="1"/>
  <c r="AK781" i="18"/>
  <c r="AO781" i="18" s="1"/>
  <c r="AM781" i="18"/>
  <c r="M781" i="18"/>
  <c r="Q781" i="18" s="1"/>
  <c r="O781" i="18"/>
  <c r="AM779" i="18"/>
  <c r="AK779" i="18"/>
  <c r="AO779" i="18" s="1"/>
  <c r="O779" i="18"/>
  <c r="M779" i="18"/>
  <c r="Q779" i="18" s="1"/>
  <c r="AK777" i="18"/>
  <c r="AO777" i="18" s="1"/>
  <c r="AM777" i="18"/>
  <c r="M777" i="18"/>
  <c r="Q777" i="18" s="1"/>
  <c r="O777" i="18"/>
  <c r="AM775" i="18"/>
  <c r="AK775" i="18"/>
  <c r="AO775" i="18" s="1"/>
  <c r="O775" i="18"/>
  <c r="M775" i="18"/>
  <c r="Q775" i="18" s="1"/>
  <c r="AK773" i="18"/>
  <c r="AO773" i="18" s="1"/>
  <c r="AM773" i="18"/>
  <c r="M773" i="18"/>
  <c r="Q773" i="18" s="1"/>
  <c r="O773" i="18"/>
  <c r="AM771" i="18"/>
  <c r="AK771" i="18"/>
  <c r="AO771" i="18" s="1"/>
  <c r="O771" i="18"/>
  <c r="M771" i="18"/>
  <c r="Q771" i="18" s="1"/>
  <c r="AK769" i="18"/>
  <c r="AO769" i="18" s="1"/>
  <c r="AM769" i="18"/>
  <c r="M769" i="18"/>
  <c r="Q769" i="18" s="1"/>
  <c r="O769" i="18"/>
  <c r="AM767" i="18"/>
  <c r="AK767" i="18"/>
  <c r="AO767" i="18" s="1"/>
  <c r="O767" i="18"/>
  <c r="M767" i="18"/>
  <c r="Q767" i="18" s="1"/>
  <c r="Y765" i="18"/>
  <c r="AC765" i="18" s="1"/>
  <c r="Z765" i="18"/>
  <c r="AA765" i="18"/>
  <c r="G763" i="18"/>
  <c r="K763" i="18" s="1"/>
  <c r="H763" i="18"/>
  <c r="I763" i="18"/>
  <c r="AK761" i="18"/>
  <c r="AO761" i="18" s="1"/>
  <c r="AL761" i="18"/>
  <c r="AM761" i="18"/>
  <c r="S759" i="18"/>
  <c r="W759" i="18" s="1"/>
  <c r="T759" i="18"/>
  <c r="U759" i="18"/>
  <c r="AE755" i="18"/>
  <c r="AI755" i="18" s="1"/>
  <c r="AF755" i="18"/>
  <c r="AG755" i="18"/>
  <c r="M753" i="18"/>
  <c r="Q753" i="18" s="1"/>
  <c r="N753" i="18"/>
  <c r="O753" i="18"/>
  <c r="Y749" i="18"/>
  <c r="AC749" i="18" s="1"/>
  <c r="Z749" i="18"/>
  <c r="AA749" i="18"/>
  <c r="G747" i="18"/>
  <c r="K747" i="18" s="1"/>
  <c r="H747" i="18"/>
  <c r="I747" i="18"/>
  <c r="AK745" i="18"/>
  <c r="AO745" i="18" s="1"/>
  <c r="AL745" i="18"/>
  <c r="AM745" i="18"/>
  <c r="S743" i="18"/>
  <c r="W743" i="18" s="1"/>
  <c r="T743" i="18"/>
  <c r="U743" i="18"/>
  <c r="AE739" i="18"/>
  <c r="AI739" i="18" s="1"/>
  <c r="AF739" i="18"/>
  <c r="AG739" i="18"/>
  <c r="M737" i="18"/>
  <c r="Q737" i="18" s="1"/>
  <c r="N737" i="18"/>
  <c r="O737" i="18"/>
  <c r="Y733" i="18"/>
  <c r="AC733" i="18" s="1"/>
  <c r="Z733" i="18"/>
  <c r="AA733" i="18"/>
  <c r="G731" i="18"/>
  <c r="K731" i="18" s="1"/>
  <c r="H731" i="18"/>
  <c r="I731" i="18"/>
  <c r="AK729" i="18"/>
  <c r="AO729" i="18" s="1"/>
  <c r="AL729" i="18"/>
  <c r="AM729" i="18"/>
  <c r="S727" i="18"/>
  <c r="W727" i="18" s="1"/>
  <c r="T727" i="18"/>
  <c r="U727" i="18"/>
  <c r="AE723" i="18"/>
  <c r="AI723" i="18" s="1"/>
  <c r="AF723" i="18"/>
  <c r="AG723" i="18"/>
  <c r="J20" i="3"/>
  <c r="AG999" i="18"/>
  <c r="U999" i="18"/>
  <c r="I999" i="18"/>
  <c r="AM997" i="18"/>
  <c r="AA997" i="18"/>
  <c r="O997" i="18"/>
  <c r="AG995" i="18"/>
  <c r="U995" i="18"/>
  <c r="I995" i="18"/>
  <c r="AM993" i="18"/>
  <c r="AA993" i="18"/>
  <c r="O993" i="18"/>
  <c r="AG991" i="18"/>
  <c r="U991" i="18"/>
  <c r="I991" i="18"/>
  <c r="AM989" i="18"/>
  <c r="AA989" i="18"/>
  <c r="O989" i="18"/>
  <c r="AG987" i="18"/>
  <c r="U987" i="18"/>
  <c r="I987" i="18"/>
  <c r="AM985" i="18"/>
  <c r="AA985" i="18"/>
  <c r="O985" i="18"/>
  <c r="AG983" i="18"/>
  <c r="U983" i="18"/>
  <c r="I983" i="18"/>
  <c r="AM981" i="18"/>
  <c r="AA981" i="18"/>
  <c r="O981" i="18"/>
  <c r="AG979" i="18"/>
  <c r="U979" i="18"/>
  <c r="I979" i="18"/>
  <c r="AM977" i="18"/>
  <c r="AA977" i="18"/>
  <c r="O977" i="18"/>
  <c r="AG975" i="18"/>
  <c r="U975" i="18"/>
  <c r="I975" i="18"/>
  <c r="AM973" i="18"/>
  <c r="AA973" i="18"/>
  <c r="O973" i="18"/>
  <c r="AG971" i="18"/>
  <c r="U971" i="18"/>
  <c r="I971" i="18"/>
  <c r="AM969" i="18"/>
  <c r="AA969" i="18"/>
  <c r="O969" i="18"/>
  <c r="AG967" i="18"/>
  <c r="U967" i="18"/>
  <c r="I967" i="18"/>
  <c r="AM965" i="18"/>
  <c r="AA965" i="18"/>
  <c r="O965" i="18"/>
  <c r="AG963" i="18"/>
  <c r="U963" i="18"/>
  <c r="I963" i="18"/>
  <c r="AM961" i="18"/>
  <c r="AA961" i="18"/>
  <c r="O961" i="18"/>
  <c r="AG959" i="18"/>
  <c r="U959" i="18"/>
  <c r="I959" i="18"/>
  <c r="AM957" i="18"/>
  <c r="AA957" i="18"/>
  <c r="O957" i="18"/>
  <c r="AG955" i="18"/>
  <c r="U955" i="18"/>
  <c r="I955" i="18"/>
  <c r="AM953" i="18"/>
  <c r="AA953" i="18"/>
  <c r="O953" i="18"/>
  <c r="AG951" i="18"/>
  <c r="U951" i="18"/>
  <c r="I951" i="18"/>
  <c r="AM949" i="18"/>
  <c r="AA949" i="18"/>
  <c r="O949" i="18"/>
  <c r="AG947" i="18"/>
  <c r="U947" i="18"/>
  <c r="I947" i="18"/>
  <c r="AM945" i="18"/>
  <c r="AA945" i="18"/>
  <c r="O945" i="18"/>
  <c r="AG943" i="18"/>
  <c r="U943" i="18"/>
  <c r="I943" i="18"/>
  <c r="AM941" i="18"/>
  <c r="AA941" i="18"/>
  <c r="O941" i="18"/>
  <c r="AG939" i="18"/>
  <c r="U939" i="18"/>
  <c r="I939" i="18"/>
  <c r="AM937" i="18"/>
  <c r="AA937" i="18"/>
  <c r="O937" i="18"/>
  <c r="AG935" i="18"/>
  <c r="U935" i="18"/>
  <c r="I935" i="18"/>
  <c r="AM933" i="18"/>
  <c r="AA933" i="18"/>
  <c r="O933" i="18"/>
  <c r="AG931" i="18"/>
  <c r="U931" i="18"/>
  <c r="I931" i="18"/>
  <c r="AM929" i="18"/>
  <c r="AA929" i="18"/>
  <c r="O929" i="18"/>
  <c r="AG927" i="18"/>
  <c r="U927" i="18"/>
  <c r="I927" i="18"/>
  <c r="AM925" i="18"/>
  <c r="AA925" i="18"/>
  <c r="O925" i="18"/>
  <c r="AG923" i="18"/>
  <c r="U923" i="18"/>
  <c r="I923" i="18"/>
  <c r="AM921" i="18"/>
  <c r="AA921" i="18"/>
  <c r="O921" i="18"/>
  <c r="AG919" i="18"/>
  <c r="U919" i="18"/>
  <c r="I919" i="18"/>
  <c r="AM917" i="18"/>
  <c r="AA917" i="18"/>
  <c r="O917" i="18"/>
  <c r="AG915" i="18"/>
  <c r="U915" i="18"/>
  <c r="I915" i="18"/>
  <c r="AM913" i="18"/>
  <c r="AA913" i="18"/>
  <c r="O913" i="18"/>
  <c r="AG911" i="18"/>
  <c r="U911" i="18"/>
  <c r="I911" i="18"/>
  <c r="AM909" i="18"/>
  <c r="AA909" i="18"/>
  <c r="O909" i="18"/>
  <c r="AG907" i="18"/>
  <c r="U907" i="18"/>
  <c r="I907" i="18"/>
  <c r="AM905" i="18"/>
  <c r="AA905" i="18"/>
  <c r="O905" i="18"/>
  <c r="AG903" i="18"/>
  <c r="U903" i="18"/>
  <c r="I903" i="18"/>
  <c r="AM901" i="18"/>
  <c r="AA901" i="18"/>
  <c r="O901" i="18"/>
  <c r="AG899" i="18"/>
  <c r="U899" i="18"/>
  <c r="I899" i="18"/>
  <c r="AM897" i="18"/>
  <c r="AA897" i="18"/>
  <c r="O897" i="18"/>
  <c r="AG895" i="18"/>
  <c r="U895" i="18"/>
  <c r="I895" i="18"/>
  <c r="AM893" i="18"/>
  <c r="AA893" i="18"/>
  <c r="O893" i="18"/>
  <c r="AG891" i="18"/>
  <c r="U891" i="18"/>
  <c r="I891" i="18"/>
  <c r="AM889" i="18"/>
  <c r="AA889" i="18"/>
  <c r="O889" i="18"/>
  <c r="AG887" i="18"/>
  <c r="U887" i="18"/>
  <c r="I887" i="18"/>
  <c r="AM885" i="18"/>
  <c r="AA885" i="18"/>
  <c r="O885" i="18"/>
  <c r="AG883" i="18"/>
  <c r="U883" i="18"/>
  <c r="I883" i="18"/>
  <c r="AM881" i="18"/>
  <c r="AA881" i="18"/>
  <c r="O881" i="18"/>
  <c r="AG879" i="18"/>
  <c r="U879" i="18"/>
  <c r="I879" i="18"/>
  <c r="AM877" i="18"/>
  <c r="AA877" i="18"/>
  <c r="O877" i="18"/>
  <c r="AG875" i="18"/>
  <c r="U875" i="18"/>
  <c r="I875" i="18"/>
  <c r="AM873" i="18"/>
  <c r="AA873" i="18"/>
  <c r="O873" i="18"/>
  <c r="AG871" i="18"/>
  <c r="U871" i="18"/>
  <c r="I871" i="18"/>
  <c r="AM869" i="18"/>
  <c r="AA869" i="18"/>
  <c r="O869" i="18"/>
  <c r="AG867" i="18"/>
  <c r="U867" i="18"/>
  <c r="I867" i="18"/>
  <c r="AM865" i="18"/>
  <c r="AA865" i="18"/>
  <c r="O865" i="18"/>
  <c r="AG863" i="18"/>
  <c r="U863" i="18"/>
  <c r="I863" i="18"/>
  <c r="AM861" i="18"/>
  <c r="AA861" i="18"/>
  <c r="O861" i="18"/>
  <c r="AG859" i="18"/>
  <c r="U859" i="18"/>
  <c r="I859" i="18"/>
  <c r="AM857" i="18"/>
  <c r="AA857" i="18"/>
  <c r="O857" i="18"/>
  <c r="AG855" i="18"/>
  <c r="U855" i="18"/>
  <c r="I855" i="18"/>
  <c r="AM853" i="18"/>
  <c r="AA853" i="18"/>
  <c r="O853" i="18"/>
  <c r="AG851" i="18"/>
  <c r="U851" i="18"/>
  <c r="AN850" i="18"/>
  <c r="P849" i="18"/>
  <c r="J849" i="18"/>
  <c r="V847" i="18"/>
  <c r="P847" i="18"/>
  <c r="S843" i="18"/>
  <c r="W843" i="18" s="1"/>
  <c r="U843" i="18"/>
  <c r="U841" i="18"/>
  <c r="S841" i="18"/>
  <c r="W841" i="18" s="1"/>
  <c r="S839" i="18"/>
  <c r="W839" i="18" s="1"/>
  <c r="U839" i="18"/>
  <c r="U837" i="18"/>
  <c r="S837" i="18"/>
  <c r="W837" i="18" s="1"/>
  <c r="S835" i="18"/>
  <c r="W835" i="18" s="1"/>
  <c r="U835" i="18"/>
  <c r="U833" i="18"/>
  <c r="S833" i="18"/>
  <c r="W833" i="18" s="1"/>
  <c r="S831" i="18"/>
  <c r="W831" i="18" s="1"/>
  <c r="U831" i="18"/>
  <c r="U829" i="18"/>
  <c r="S829" i="18"/>
  <c r="W829" i="18" s="1"/>
  <c r="S827" i="18"/>
  <c r="W827" i="18" s="1"/>
  <c r="U827" i="18"/>
  <c r="U825" i="18"/>
  <c r="S825" i="18"/>
  <c r="W825" i="18" s="1"/>
  <c r="S823" i="18"/>
  <c r="W823" i="18" s="1"/>
  <c r="U823" i="18"/>
  <c r="U821" i="18"/>
  <c r="S821" i="18"/>
  <c r="W821" i="18" s="1"/>
  <c r="S819" i="18"/>
  <c r="W819" i="18" s="1"/>
  <c r="U819" i="18"/>
  <c r="U817" i="18"/>
  <c r="S817" i="18"/>
  <c r="W817" i="18" s="1"/>
  <c r="S815" i="18"/>
  <c r="W815" i="18" s="1"/>
  <c r="U815" i="18"/>
  <c r="U813" i="18"/>
  <c r="S813" i="18"/>
  <c r="W813" i="18" s="1"/>
  <c r="S811" i="18"/>
  <c r="W811" i="18" s="1"/>
  <c r="U811" i="18"/>
  <c r="U809" i="18"/>
  <c r="S809" i="18"/>
  <c r="W809" i="18" s="1"/>
  <c r="S807" i="18"/>
  <c r="W807" i="18" s="1"/>
  <c r="U807" i="18"/>
  <c r="U805" i="18"/>
  <c r="S805" i="18"/>
  <c r="W805" i="18" s="1"/>
  <c r="S803" i="18"/>
  <c r="W803" i="18" s="1"/>
  <c r="U803" i="18"/>
  <c r="U801" i="18"/>
  <c r="S801" i="18"/>
  <c r="W801" i="18" s="1"/>
  <c r="S799" i="18"/>
  <c r="W799" i="18" s="1"/>
  <c r="U799" i="18"/>
  <c r="U797" i="18"/>
  <c r="S797" i="18"/>
  <c r="W797" i="18" s="1"/>
  <c r="S795" i="18"/>
  <c r="W795" i="18" s="1"/>
  <c r="U795" i="18"/>
  <c r="U793" i="18"/>
  <c r="S793" i="18"/>
  <c r="W793" i="18" s="1"/>
  <c r="S791" i="18"/>
  <c r="W791" i="18" s="1"/>
  <c r="U791" i="18"/>
  <c r="U789" i="18"/>
  <c r="S789" i="18"/>
  <c r="W789" i="18" s="1"/>
  <c r="S787" i="18"/>
  <c r="W787" i="18" s="1"/>
  <c r="U787" i="18"/>
  <c r="U785" i="18"/>
  <c r="S785" i="18"/>
  <c r="W785" i="18" s="1"/>
  <c r="S783" i="18"/>
  <c r="W783" i="18" s="1"/>
  <c r="U783" i="18"/>
  <c r="U781" i="18"/>
  <c r="S781" i="18"/>
  <c r="W781" i="18" s="1"/>
  <c r="S779" i="18"/>
  <c r="W779" i="18" s="1"/>
  <c r="U779" i="18"/>
  <c r="U777" i="18"/>
  <c r="S777" i="18"/>
  <c r="W777" i="18" s="1"/>
  <c r="S775" i="18"/>
  <c r="W775" i="18" s="1"/>
  <c r="U775" i="18"/>
  <c r="U773" i="18"/>
  <c r="S773" i="18"/>
  <c r="W773" i="18" s="1"/>
  <c r="S771" i="18"/>
  <c r="W771" i="18" s="1"/>
  <c r="U771" i="18"/>
  <c r="U769" i="18"/>
  <c r="S769" i="18"/>
  <c r="W769" i="18" s="1"/>
  <c r="S767" i="18"/>
  <c r="W767" i="18" s="1"/>
  <c r="U767" i="18"/>
  <c r="M765" i="18"/>
  <c r="Q765" i="18" s="1"/>
  <c r="N765" i="18"/>
  <c r="O765" i="18"/>
  <c r="Y761" i="18"/>
  <c r="AC761" i="18" s="1"/>
  <c r="Z761" i="18"/>
  <c r="AA761" i="18"/>
  <c r="G759" i="18"/>
  <c r="K759" i="18" s="1"/>
  <c r="H759" i="18"/>
  <c r="I759" i="18"/>
  <c r="AK757" i="18"/>
  <c r="AO757" i="18" s="1"/>
  <c r="AL757" i="18"/>
  <c r="AM757" i="18"/>
  <c r="S755" i="18"/>
  <c r="W755" i="18" s="1"/>
  <c r="T755" i="18"/>
  <c r="U755" i="18"/>
  <c r="AE751" i="18"/>
  <c r="AI751" i="18" s="1"/>
  <c r="AF751" i="18"/>
  <c r="AG751" i="18"/>
  <c r="M749" i="18"/>
  <c r="Q749" i="18" s="1"/>
  <c r="N749" i="18"/>
  <c r="O749" i="18"/>
  <c r="Y745" i="18"/>
  <c r="AC745" i="18" s="1"/>
  <c r="Z745" i="18"/>
  <c r="AA745" i="18"/>
  <c r="G743" i="18"/>
  <c r="K743" i="18" s="1"/>
  <c r="H743" i="18"/>
  <c r="I743" i="18"/>
  <c r="AK741" i="18"/>
  <c r="AO741" i="18" s="1"/>
  <c r="AL741" i="18"/>
  <c r="AM741" i="18"/>
  <c r="S739" i="18"/>
  <c r="W739" i="18" s="1"/>
  <c r="T739" i="18"/>
  <c r="U739" i="18"/>
  <c r="AE735" i="18"/>
  <c r="AI735" i="18" s="1"/>
  <c r="AF735" i="18"/>
  <c r="AG735" i="18"/>
  <c r="M733" i="18"/>
  <c r="Q733" i="18" s="1"/>
  <c r="N733" i="18"/>
  <c r="O733" i="18"/>
  <c r="Y729" i="18"/>
  <c r="AC729" i="18" s="1"/>
  <c r="Z729" i="18"/>
  <c r="AA729" i="18"/>
  <c r="G727" i="18"/>
  <c r="K727" i="18" s="1"/>
  <c r="H727" i="18"/>
  <c r="I727" i="18"/>
  <c r="AK725" i="18"/>
  <c r="AO725" i="18" s="1"/>
  <c r="AL725" i="18"/>
  <c r="AM725" i="18"/>
  <c r="S723" i="18"/>
  <c r="W723" i="18" s="1"/>
  <c r="T723" i="18"/>
  <c r="U723" i="18"/>
  <c r="F10" i="10"/>
  <c r="F6" i="10"/>
  <c r="AF999" i="18"/>
  <c r="T999" i="18"/>
  <c r="H999" i="18"/>
  <c r="AG998" i="18"/>
  <c r="U998" i="18"/>
  <c r="I998" i="18"/>
  <c r="AL997" i="18"/>
  <c r="Z997" i="18"/>
  <c r="N997" i="18"/>
  <c r="AM996" i="18"/>
  <c r="AA996" i="18"/>
  <c r="O996" i="18"/>
  <c r="AF995" i="18"/>
  <c r="T995" i="18"/>
  <c r="H995" i="18"/>
  <c r="AG994" i="18"/>
  <c r="U994" i="18"/>
  <c r="I994" i="18"/>
  <c r="AL993" i="18"/>
  <c r="Z993" i="18"/>
  <c r="N993" i="18"/>
  <c r="AM992" i="18"/>
  <c r="AA992" i="18"/>
  <c r="O992" i="18"/>
  <c r="AF991" i="18"/>
  <c r="T991" i="18"/>
  <c r="H991" i="18"/>
  <c r="AG990" i="18"/>
  <c r="U990" i="18"/>
  <c r="I990" i="18"/>
  <c r="AL989" i="18"/>
  <c r="Z989" i="18"/>
  <c r="N989" i="18"/>
  <c r="AM988" i="18"/>
  <c r="AA988" i="18"/>
  <c r="O988" i="18"/>
  <c r="AF987" i="18"/>
  <c r="T987" i="18"/>
  <c r="H987" i="18"/>
  <c r="AG986" i="18"/>
  <c r="U986" i="18"/>
  <c r="I986" i="18"/>
  <c r="AL985" i="18"/>
  <c r="Z985" i="18"/>
  <c r="N985" i="18"/>
  <c r="AM984" i="18"/>
  <c r="AA984" i="18"/>
  <c r="O984" i="18"/>
  <c r="AF983" i="18"/>
  <c r="T983" i="18"/>
  <c r="H983" i="18"/>
  <c r="AG982" i="18"/>
  <c r="U982" i="18"/>
  <c r="I982" i="18"/>
  <c r="AL981" i="18"/>
  <c r="Z981" i="18"/>
  <c r="N981" i="18"/>
  <c r="AM980" i="18"/>
  <c r="AA980" i="18"/>
  <c r="O980" i="18"/>
  <c r="AF979" i="18"/>
  <c r="T979" i="18"/>
  <c r="H979" i="18"/>
  <c r="AG978" i="18"/>
  <c r="U978" i="18"/>
  <c r="I978" i="18"/>
  <c r="AL977" i="18"/>
  <c r="Z977" i="18"/>
  <c r="N977" i="18"/>
  <c r="AM976" i="18"/>
  <c r="AA976" i="18"/>
  <c r="O976" i="18"/>
  <c r="AF975" i="18"/>
  <c r="T975" i="18"/>
  <c r="H975" i="18"/>
  <c r="AG974" i="18"/>
  <c r="U974" i="18"/>
  <c r="I974" i="18"/>
  <c r="AL973" i="18"/>
  <c r="Z973" i="18"/>
  <c r="N973" i="18"/>
  <c r="AM972" i="18"/>
  <c r="AA972" i="18"/>
  <c r="O972" i="18"/>
  <c r="AF971" i="18"/>
  <c r="T971" i="18"/>
  <c r="H971" i="18"/>
  <c r="AG970" i="18"/>
  <c r="U970" i="18"/>
  <c r="I970" i="18"/>
  <c r="AL969" i="18"/>
  <c r="Z969" i="18"/>
  <c r="N969" i="18"/>
  <c r="AM968" i="18"/>
  <c r="AA968" i="18"/>
  <c r="O968" i="18"/>
  <c r="AF967" i="18"/>
  <c r="T967" i="18"/>
  <c r="H967" i="18"/>
  <c r="AG966" i="18"/>
  <c r="U966" i="18"/>
  <c r="I966" i="18"/>
  <c r="AL965" i="18"/>
  <c r="Z965" i="18"/>
  <c r="N965" i="18"/>
  <c r="AM964" i="18"/>
  <c r="AA964" i="18"/>
  <c r="O964" i="18"/>
  <c r="AF963" i="18"/>
  <c r="T963" i="18"/>
  <c r="H963" i="18"/>
  <c r="AG962" i="18"/>
  <c r="U962" i="18"/>
  <c r="I962" i="18"/>
  <c r="AL961" i="18"/>
  <c r="Z961" i="18"/>
  <c r="N961" i="18"/>
  <c r="AM960" i="18"/>
  <c r="AA960" i="18"/>
  <c r="O960" i="18"/>
  <c r="AF959" i="18"/>
  <c r="T959" i="18"/>
  <c r="H959" i="18"/>
  <c r="AG958" i="18"/>
  <c r="U958" i="18"/>
  <c r="I958" i="18"/>
  <c r="AL957" i="18"/>
  <c r="Z957" i="18"/>
  <c r="N957" i="18"/>
  <c r="AM956" i="18"/>
  <c r="AA956" i="18"/>
  <c r="O956" i="18"/>
  <c r="AF955" i="18"/>
  <c r="T955" i="18"/>
  <c r="H955" i="18"/>
  <c r="AG954" i="18"/>
  <c r="U954" i="18"/>
  <c r="I954" i="18"/>
  <c r="AL953" i="18"/>
  <c r="Z953" i="18"/>
  <c r="N953" i="18"/>
  <c r="AM952" i="18"/>
  <c r="AA952" i="18"/>
  <c r="O952" i="18"/>
  <c r="AF951" i="18"/>
  <c r="T951" i="18"/>
  <c r="H951" i="18"/>
  <c r="AG950" i="18"/>
  <c r="U950" i="18"/>
  <c r="I950" i="18"/>
  <c r="AL949" i="18"/>
  <c r="Z949" i="18"/>
  <c r="N949" i="18"/>
  <c r="AM948" i="18"/>
  <c r="AA948" i="18"/>
  <c r="O948" i="18"/>
  <c r="AF947" i="18"/>
  <c r="T947" i="18"/>
  <c r="H947" i="18"/>
  <c r="AG946" i="18"/>
  <c r="U946" i="18"/>
  <c r="I946" i="18"/>
  <c r="AL945" i="18"/>
  <c r="Z945" i="18"/>
  <c r="N945" i="18"/>
  <c r="AM944" i="18"/>
  <c r="AA944" i="18"/>
  <c r="O944" i="18"/>
  <c r="AF943" i="18"/>
  <c r="T943" i="18"/>
  <c r="H943" i="18"/>
  <c r="AG942" i="18"/>
  <c r="U942" i="18"/>
  <c r="I942" i="18"/>
  <c r="AL941" i="18"/>
  <c r="Z941" i="18"/>
  <c r="N941" i="18"/>
  <c r="AM940" i="18"/>
  <c r="AA940" i="18"/>
  <c r="O940" i="18"/>
  <c r="AF939" i="18"/>
  <c r="T939" i="18"/>
  <c r="H939" i="18"/>
  <c r="AG938" i="18"/>
  <c r="U938" i="18"/>
  <c r="I938" i="18"/>
  <c r="AL937" i="18"/>
  <c r="Z937" i="18"/>
  <c r="N937" i="18"/>
  <c r="AM936" i="18"/>
  <c r="AA936" i="18"/>
  <c r="O936" i="18"/>
  <c r="AF935" i="18"/>
  <c r="T935" i="18"/>
  <c r="H935" i="18"/>
  <c r="AG934" i="18"/>
  <c r="U934" i="18"/>
  <c r="I934" i="18"/>
  <c r="AL933" i="18"/>
  <c r="Z933" i="18"/>
  <c r="N933" i="18"/>
  <c r="AM932" i="18"/>
  <c r="AA932" i="18"/>
  <c r="O932" i="18"/>
  <c r="AF931" i="18"/>
  <c r="T931" i="18"/>
  <c r="H931" i="18"/>
  <c r="AG930" i="18"/>
  <c r="U930" i="18"/>
  <c r="I930" i="18"/>
  <c r="AL929" i="18"/>
  <c r="Z929" i="18"/>
  <c r="N929" i="18"/>
  <c r="AM928" i="18"/>
  <c r="AA928" i="18"/>
  <c r="O928" i="18"/>
  <c r="AF927" i="18"/>
  <c r="T927" i="18"/>
  <c r="H927" i="18"/>
  <c r="AG926" i="18"/>
  <c r="U926" i="18"/>
  <c r="I926" i="18"/>
  <c r="AL925" i="18"/>
  <c r="Z925" i="18"/>
  <c r="N925" i="18"/>
  <c r="AM924" i="18"/>
  <c r="AA924" i="18"/>
  <c r="O924" i="18"/>
  <c r="AF923" i="18"/>
  <c r="T923" i="18"/>
  <c r="H923" i="18"/>
  <c r="AG922" i="18"/>
  <c r="U922" i="18"/>
  <c r="I922" i="18"/>
  <c r="AL921" i="18"/>
  <c r="Z921" i="18"/>
  <c r="N921" i="18"/>
  <c r="AM920" i="18"/>
  <c r="AA920" i="18"/>
  <c r="O920" i="18"/>
  <c r="AF919" i="18"/>
  <c r="T919" i="18"/>
  <c r="H919" i="18"/>
  <c r="AG918" i="18"/>
  <c r="U918" i="18"/>
  <c r="I918" i="18"/>
  <c r="AL917" i="18"/>
  <c r="Z917" i="18"/>
  <c r="N917" i="18"/>
  <c r="AM916" i="18"/>
  <c r="AA916" i="18"/>
  <c r="O916" i="18"/>
  <c r="AF915" i="18"/>
  <c r="T915" i="18"/>
  <c r="H915" i="18"/>
  <c r="AG914" i="18"/>
  <c r="U914" i="18"/>
  <c r="I914" i="18"/>
  <c r="AL913" i="18"/>
  <c r="Z913" i="18"/>
  <c r="N913" i="18"/>
  <c r="AM912" i="18"/>
  <c r="AA912" i="18"/>
  <c r="O912" i="18"/>
  <c r="AF911" i="18"/>
  <c r="T911" i="18"/>
  <c r="H911" i="18"/>
  <c r="AG910" i="18"/>
  <c r="U910" i="18"/>
  <c r="I910" i="18"/>
  <c r="AL909" i="18"/>
  <c r="Z909" i="18"/>
  <c r="N909" i="18"/>
  <c r="AM908" i="18"/>
  <c r="AA908" i="18"/>
  <c r="O908" i="18"/>
  <c r="AF907" i="18"/>
  <c r="T907" i="18"/>
  <c r="H907" i="18"/>
  <c r="AG906" i="18"/>
  <c r="U906" i="18"/>
  <c r="I906" i="18"/>
  <c r="AL905" i="18"/>
  <c r="Z905" i="18"/>
  <c r="N905" i="18"/>
  <c r="AM904" i="18"/>
  <c r="AA904" i="18"/>
  <c r="O904" i="18"/>
  <c r="AF903" i="18"/>
  <c r="T903" i="18"/>
  <c r="H903" i="18"/>
  <c r="AG902" i="18"/>
  <c r="U902" i="18"/>
  <c r="I902" i="18"/>
  <c r="AL901" i="18"/>
  <c r="Z901" i="18"/>
  <c r="N901" i="18"/>
  <c r="AM900" i="18"/>
  <c r="AA900" i="18"/>
  <c r="O900" i="18"/>
  <c r="AF899" i="18"/>
  <c r="T899" i="18"/>
  <c r="H899" i="18"/>
  <c r="AG898" i="18"/>
  <c r="U898" i="18"/>
  <c r="I898" i="18"/>
  <c r="AL897" i="18"/>
  <c r="Z897" i="18"/>
  <c r="N897" i="18"/>
  <c r="AM896" i="18"/>
  <c r="AA896" i="18"/>
  <c r="O896" i="18"/>
  <c r="AF895" i="18"/>
  <c r="T895" i="18"/>
  <c r="H895" i="18"/>
  <c r="AG894" i="18"/>
  <c r="U894" i="18"/>
  <c r="I894" i="18"/>
  <c r="AL893" i="18"/>
  <c r="Z893" i="18"/>
  <c r="N893" i="18"/>
  <c r="AM892" i="18"/>
  <c r="AA892" i="18"/>
  <c r="O892" i="18"/>
  <c r="AF891" i="18"/>
  <c r="T891" i="18"/>
  <c r="H891" i="18"/>
  <c r="AG890" i="18"/>
  <c r="U890" i="18"/>
  <c r="I890" i="18"/>
  <c r="AL889" i="18"/>
  <c r="Z889" i="18"/>
  <c r="N889" i="18"/>
  <c r="AM888" i="18"/>
  <c r="AA888" i="18"/>
  <c r="O888" i="18"/>
  <c r="AF887" i="18"/>
  <c r="T887" i="18"/>
  <c r="H887" i="18"/>
  <c r="AG886" i="18"/>
  <c r="U886" i="18"/>
  <c r="I886" i="18"/>
  <c r="AL885" i="18"/>
  <c r="Z885" i="18"/>
  <c r="N885" i="18"/>
  <c r="AM884" i="18"/>
  <c r="AA884" i="18"/>
  <c r="O884" i="18"/>
  <c r="AF883" i="18"/>
  <c r="T883" i="18"/>
  <c r="H883" i="18"/>
  <c r="AG882" i="18"/>
  <c r="U882" i="18"/>
  <c r="I882" i="18"/>
  <c r="AL881" i="18"/>
  <c r="Z881" i="18"/>
  <c r="N881" i="18"/>
  <c r="AM880" i="18"/>
  <c r="AA880" i="18"/>
  <c r="O880" i="18"/>
  <c r="AF879" i="18"/>
  <c r="T879" i="18"/>
  <c r="H879" i="18"/>
  <c r="AG878" i="18"/>
  <c r="U878" i="18"/>
  <c r="I878" i="18"/>
  <c r="AL877" i="18"/>
  <c r="Z877" i="18"/>
  <c r="N877" i="18"/>
  <c r="AM876" i="18"/>
  <c r="AA876" i="18"/>
  <c r="O876" i="18"/>
  <c r="AF875" i="18"/>
  <c r="T875" i="18"/>
  <c r="H875" i="18"/>
  <c r="AG874" i="18"/>
  <c r="U874" i="18"/>
  <c r="I874" i="18"/>
  <c r="AL873" i="18"/>
  <c r="Z873" i="18"/>
  <c r="N873" i="18"/>
  <c r="AM872" i="18"/>
  <c r="AA872" i="18"/>
  <c r="O872" i="18"/>
  <c r="AF871" i="18"/>
  <c r="T871" i="18"/>
  <c r="H871" i="18"/>
  <c r="AG870" i="18"/>
  <c r="U870" i="18"/>
  <c r="I870" i="18"/>
  <c r="AL869" i="18"/>
  <c r="Z869" i="18"/>
  <c r="N869" i="18"/>
  <c r="AM868" i="18"/>
  <c r="AA868" i="18"/>
  <c r="O868" i="18"/>
  <c r="AF867" i="18"/>
  <c r="T867" i="18"/>
  <c r="H867" i="18"/>
  <c r="AG866" i="18"/>
  <c r="U866" i="18"/>
  <c r="I866" i="18"/>
  <c r="AL865" i="18"/>
  <c r="Z865" i="18"/>
  <c r="N865" i="18"/>
  <c r="AM864" i="18"/>
  <c r="AA864" i="18"/>
  <c r="O864" i="18"/>
  <c r="AF863" i="18"/>
  <c r="T863" i="18"/>
  <c r="H863" i="18"/>
  <c r="AG862" i="18"/>
  <c r="U862" i="18"/>
  <c r="I862" i="18"/>
  <c r="AL861" i="18"/>
  <c r="Z861" i="18"/>
  <c r="N861" i="18"/>
  <c r="AM860" i="18"/>
  <c r="AA860" i="18"/>
  <c r="O860" i="18"/>
  <c r="AF859" i="18"/>
  <c r="T859" i="18"/>
  <c r="H859" i="18"/>
  <c r="AG858" i="18"/>
  <c r="U858" i="18"/>
  <c r="I858" i="18"/>
  <c r="AL857" i="18"/>
  <c r="Z857" i="18"/>
  <c r="N857" i="18"/>
  <c r="AM856" i="18"/>
  <c r="AA856" i="18"/>
  <c r="O856" i="18"/>
  <c r="AF855" i="18"/>
  <c r="T855" i="18"/>
  <c r="H855" i="18"/>
  <c r="AG854" i="18"/>
  <c r="U854" i="18"/>
  <c r="I854" i="18"/>
  <c r="AL853" i="18"/>
  <c r="Z853" i="18"/>
  <c r="N853" i="18"/>
  <c r="AM852" i="18"/>
  <c r="AA852" i="18"/>
  <c r="O852" i="18"/>
  <c r="AF851" i="18"/>
  <c r="T851" i="18"/>
  <c r="P851" i="18"/>
  <c r="AM850" i="18"/>
  <c r="N849" i="18"/>
  <c r="I849" i="18"/>
  <c r="J848" i="18"/>
  <c r="T847" i="18"/>
  <c r="O847" i="18"/>
  <c r="J847" i="18"/>
  <c r="P846" i="18"/>
  <c r="AN845" i="18"/>
  <c r="AH845" i="18"/>
  <c r="V844" i="18"/>
  <c r="AN843" i="18"/>
  <c r="AA843" i="18"/>
  <c r="Y843" i="18"/>
  <c r="AC843" i="18" s="1"/>
  <c r="P843" i="18"/>
  <c r="AN841" i="18"/>
  <c r="Y841" i="18"/>
  <c r="AC841" i="18" s="1"/>
  <c r="AA841" i="18"/>
  <c r="P841" i="18"/>
  <c r="AN839" i="18"/>
  <c r="AA839" i="18"/>
  <c r="Y839" i="18"/>
  <c r="AC839" i="18" s="1"/>
  <c r="P839" i="18"/>
  <c r="AN837" i="18"/>
  <c r="Y837" i="18"/>
  <c r="AC837" i="18" s="1"/>
  <c r="AA837" i="18"/>
  <c r="P837" i="18"/>
  <c r="AN835" i="18"/>
  <c r="AA835" i="18"/>
  <c r="Y835" i="18"/>
  <c r="AC835" i="18" s="1"/>
  <c r="P835" i="18"/>
  <c r="AN833" i="18"/>
  <c r="Y833" i="18"/>
  <c r="AC833" i="18" s="1"/>
  <c r="AA833" i="18"/>
  <c r="P833" i="18"/>
  <c r="AN831" i="18"/>
  <c r="AA831" i="18"/>
  <c r="Y831" i="18"/>
  <c r="AC831" i="18" s="1"/>
  <c r="P831" i="18"/>
  <c r="AN829" i="18"/>
  <c r="Y829" i="18"/>
  <c r="AC829" i="18" s="1"/>
  <c r="AA829" i="18"/>
  <c r="P829" i="18"/>
  <c r="AN827" i="18"/>
  <c r="AA827" i="18"/>
  <c r="Y827" i="18"/>
  <c r="AC827" i="18" s="1"/>
  <c r="P827" i="18"/>
  <c r="AN825" i="18"/>
  <c r="Y825" i="18"/>
  <c r="AC825" i="18" s="1"/>
  <c r="AA825" i="18"/>
  <c r="P825" i="18"/>
  <c r="AN823" i="18"/>
  <c r="AA823" i="18"/>
  <c r="Y823" i="18"/>
  <c r="AC823" i="18" s="1"/>
  <c r="P823" i="18"/>
  <c r="AN821" i="18"/>
  <c r="Y821" i="18"/>
  <c r="AC821" i="18" s="1"/>
  <c r="AA821" i="18"/>
  <c r="P821" i="18"/>
  <c r="AN819" i="18"/>
  <c r="AA819" i="18"/>
  <c r="Y819" i="18"/>
  <c r="AC819" i="18" s="1"/>
  <c r="P819" i="18"/>
  <c r="AN817" i="18"/>
  <c r="Y817" i="18"/>
  <c r="AC817" i="18" s="1"/>
  <c r="AA817" i="18"/>
  <c r="P817" i="18"/>
  <c r="AN815" i="18"/>
  <c r="AA815" i="18"/>
  <c r="Y815" i="18"/>
  <c r="AC815" i="18" s="1"/>
  <c r="P815" i="18"/>
  <c r="AN813" i="18"/>
  <c r="Y813" i="18"/>
  <c r="AC813" i="18" s="1"/>
  <c r="AA813" i="18"/>
  <c r="P813" i="18"/>
  <c r="AN811" i="18"/>
  <c r="AA811" i="18"/>
  <c r="Y811" i="18"/>
  <c r="AC811" i="18" s="1"/>
  <c r="P811" i="18"/>
  <c r="AN809" i="18"/>
  <c r="Y809" i="18"/>
  <c r="AC809" i="18" s="1"/>
  <c r="AA809" i="18"/>
  <c r="P809" i="18"/>
  <c r="AN807" i="18"/>
  <c r="AA807" i="18"/>
  <c r="Y807" i="18"/>
  <c r="AC807" i="18" s="1"/>
  <c r="P807" i="18"/>
  <c r="AN805" i="18"/>
  <c r="Y805" i="18"/>
  <c r="AC805" i="18" s="1"/>
  <c r="AA805" i="18"/>
  <c r="P805" i="18"/>
  <c r="AN803" i="18"/>
  <c r="AA803" i="18"/>
  <c r="Y803" i="18"/>
  <c r="AC803" i="18" s="1"/>
  <c r="P803" i="18"/>
  <c r="AN801" i="18"/>
  <c r="Y801" i="18"/>
  <c r="AC801" i="18" s="1"/>
  <c r="AA801" i="18"/>
  <c r="P801" i="18"/>
  <c r="AN799" i="18"/>
  <c r="AA799" i="18"/>
  <c r="Y799" i="18"/>
  <c r="AC799" i="18" s="1"/>
  <c r="P799" i="18"/>
  <c r="AN797" i="18"/>
  <c r="Y797" i="18"/>
  <c r="AC797" i="18" s="1"/>
  <c r="AA797" i="18"/>
  <c r="P797" i="18"/>
  <c r="AN795" i="18"/>
  <c r="AA795" i="18"/>
  <c r="Y795" i="18"/>
  <c r="AC795" i="18" s="1"/>
  <c r="P795" i="18"/>
  <c r="AN793" i="18"/>
  <c r="Y793" i="18"/>
  <c r="AC793" i="18" s="1"/>
  <c r="AA793" i="18"/>
  <c r="P793" i="18"/>
  <c r="AN791" i="18"/>
  <c r="AA791" i="18"/>
  <c r="Y791" i="18"/>
  <c r="AC791" i="18" s="1"/>
  <c r="P791" i="18"/>
  <c r="AN789" i="18"/>
  <c r="Y789" i="18"/>
  <c r="AC789" i="18" s="1"/>
  <c r="AA789" i="18"/>
  <c r="P789" i="18"/>
  <c r="AN787" i="18"/>
  <c r="AA787" i="18"/>
  <c r="Y787" i="18"/>
  <c r="AC787" i="18" s="1"/>
  <c r="P787" i="18"/>
  <c r="AN785" i="18"/>
  <c r="Y785" i="18"/>
  <c r="AC785" i="18" s="1"/>
  <c r="AA785" i="18"/>
  <c r="P785" i="18"/>
  <c r="AN783" i="18"/>
  <c r="AA783" i="18"/>
  <c r="Y783" i="18"/>
  <c r="AC783" i="18" s="1"/>
  <c r="P783" i="18"/>
  <c r="AN781" i="18"/>
  <c r="Y781" i="18"/>
  <c r="AC781" i="18" s="1"/>
  <c r="AA781" i="18"/>
  <c r="P781" i="18"/>
  <c r="AN779" i="18"/>
  <c r="AA779" i="18"/>
  <c r="Y779" i="18"/>
  <c r="AC779" i="18" s="1"/>
  <c r="P779" i="18"/>
  <c r="AN777" i="18"/>
  <c r="Y777" i="18"/>
  <c r="AC777" i="18" s="1"/>
  <c r="AA777" i="18"/>
  <c r="P777" i="18"/>
  <c r="AN775" i="18"/>
  <c r="AA775" i="18"/>
  <c r="Y775" i="18"/>
  <c r="AC775" i="18" s="1"/>
  <c r="P775" i="18"/>
  <c r="AN773" i="18"/>
  <c r="Y773" i="18"/>
  <c r="AC773" i="18" s="1"/>
  <c r="AA773" i="18"/>
  <c r="P773" i="18"/>
  <c r="AN771" i="18"/>
  <c r="AA771" i="18"/>
  <c r="Y771" i="18"/>
  <c r="AC771" i="18" s="1"/>
  <c r="P771" i="18"/>
  <c r="AN769" i="18"/>
  <c r="Y769" i="18"/>
  <c r="AC769" i="18" s="1"/>
  <c r="AA769" i="18"/>
  <c r="P769" i="18"/>
  <c r="AN767" i="18"/>
  <c r="AA767" i="18"/>
  <c r="Y767" i="18"/>
  <c r="AC767" i="18" s="1"/>
  <c r="P767" i="18"/>
  <c r="AE763" i="18"/>
  <c r="AI763" i="18" s="1"/>
  <c r="AF763" i="18"/>
  <c r="AG763" i="18"/>
  <c r="M761" i="18"/>
  <c r="Q761" i="18" s="1"/>
  <c r="N761" i="18"/>
  <c r="O761" i="18"/>
  <c r="Y757" i="18"/>
  <c r="AC757" i="18" s="1"/>
  <c r="Z757" i="18"/>
  <c r="AA757" i="18"/>
  <c r="G755" i="18"/>
  <c r="K755" i="18" s="1"/>
  <c r="H755" i="18"/>
  <c r="I755" i="18"/>
  <c r="AK753" i="18"/>
  <c r="AO753" i="18" s="1"/>
  <c r="AL753" i="18"/>
  <c r="AM753" i="18"/>
  <c r="S751" i="18"/>
  <c r="W751" i="18" s="1"/>
  <c r="T751" i="18"/>
  <c r="U751" i="18"/>
  <c r="AE747" i="18"/>
  <c r="AI747" i="18" s="1"/>
  <c r="AF747" i="18"/>
  <c r="AG747" i="18"/>
  <c r="M745" i="18"/>
  <c r="Q745" i="18" s="1"/>
  <c r="N745" i="18"/>
  <c r="O745" i="18"/>
  <c r="Y741" i="18"/>
  <c r="AC741" i="18" s="1"/>
  <c r="Z741" i="18"/>
  <c r="AA741" i="18"/>
  <c r="G739" i="18"/>
  <c r="K739" i="18" s="1"/>
  <c r="H739" i="18"/>
  <c r="I739" i="18"/>
  <c r="AK737" i="18"/>
  <c r="AO737" i="18" s="1"/>
  <c r="AL737" i="18"/>
  <c r="AM737" i="18"/>
  <c r="S735" i="18"/>
  <c r="W735" i="18" s="1"/>
  <c r="T735" i="18"/>
  <c r="U735" i="18"/>
  <c r="AE731" i="18"/>
  <c r="AI731" i="18" s="1"/>
  <c r="AF731" i="18"/>
  <c r="AG731" i="18"/>
  <c r="M729" i="18"/>
  <c r="Q729" i="18" s="1"/>
  <c r="N729" i="18"/>
  <c r="O729" i="18"/>
  <c r="Y725" i="18"/>
  <c r="AC725" i="18" s="1"/>
  <c r="Z725" i="18"/>
  <c r="AA725" i="18"/>
  <c r="E22" i="3"/>
  <c r="E21" i="3"/>
  <c r="E20" i="3"/>
  <c r="O851" i="18"/>
  <c r="J851" i="18"/>
  <c r="AK850" i="18"/>
  <c r="AO850" i="18" s="1"/>
  <c r="P850" i="18"/>
  <c r="AN849" i="18"/>
  <c r="AH849" i="18"/>
  <c r="M849" i="18"/>
  <c r="Q849" i="18" s="1"/>
  <c r="H849" i="18"/>
  <c r="V848" i="18"/>
  <c r="I848" i="18"/>
  <c r="AN847" i="18"/>
  <c r="S847" i="18"/>
  <c r="W847" i="18" s="1"/>
  <c r="N847" i="18"/>
  <c r="H847" i="18"/>
  <c r="AB846" i="18"/>
  <c r="O846" i="18"/>
  <c r="AL845" i="18"/>
  <c r="AG845" i="18"/>
  <c r="AB845" i="18"/>
  <c r="V845" i="18"/>
  <c r="AH844" i="18"/>
  <c r="U844" i="18"/>
  <c r="AL843" i="18"/>
  <c r="AE843" i="18"/>
  <c r="AI843" i="18" s="1"/>
  <c r="AG843" i="18"/>
  <c r="V843" i="18"/>
  <c r="N843" i="18"/>
  <c r="G843" i="18"/>
  <c r="K843" i="18" s="1"/>
  <c r="I843" i="18"/>
  <c r="AL841" i="18"/>
  <c r="AG841" i="18"/>
  <c r="AE841" i="18"/>
  <c r="AI841" i="18" s="1"/>
  <c r="V841" i="18"/>
  <c r="N841" i="18"/>
  <c r="I841" i="18"/>
  <c r="G841" i="18"/>
  <c r="K841" i="18" s="1"/>
  <c r="AL839" i="18"/>
  <c r="AE839" i="18"/>
  <c r="AI839" i="18" s="1"/>
  <c r="AG839" i="18"/>
  <c r="V839" i="18"/>
  <c r="N839" i="18"/>
  <c r="G839" i="18"/>
  <c r="K839" i="18" s="1"/>
  <c r="I839" i="18"/>
  <c r="AL837" i="18"/>
  <c r="AG837" i="18"/>
  <c r="AE837" i="18"/>
  <c r="AI837" i="18" s="1"/>
  <c r="V837" i="18"/>
  <c r="N837" i="18"/>
  <c r="I837" i="18"/>
  <c r="G837" i="18"/>
  <c r="K837" i="18" s="1"/>
  <c r="AL835" i="18"/>
  <c r="AE835" i="18"/>
  <c r="AI835" i="18" s="1"/>
  <c r="AG835" i="18"/>
  <c r="V835" i="18"/>
  <c r="N835" i="18"/>
  <c r="G835" i="18"/>
  <c r="K835" i="18" s="1"/>
  <c r="I835" i="18"/>
  <c r="AL833" i="18"/>
  <c r="AG833" i="18"/>
  <c r="AE833" i="18"/>
  <c r="AI833" i="18" s="1"/>
  <c r="V833" i="18"/>
  <c r="N833" i="18"/>
  <c r="I833" i="18"/>
  <c r="G833" i="18"/>
  <c r="K833" i="18" s="1"/>
  <c r="AL831" i="18"/>
  <c r="AE831" i="18"/>
  <c r="AI831" i="18" s="1"/>
  <c r="AG831" i="18"/>
  <c r="V831" i="18"/>
  <c r="N831" i="18"/>
  <c r="G831" i="18"/>
  <c r="K831" i="18" s="1"/>
  <c r="I831" i="18"/>
  <c r="AL829" i="18"/>
  <c r="AG829" i="18"/>
  <c r="AE829" i="18"/>
  <c r="AI829" i="18" s="1"/>
  <c r="V829" i="18"/>
  <c r="N829" i="18"/>
  <c r="I829" i="18"/>
  <c r="G829" i="18"/>
  <c r="K829" i="18" s="1"/>
  <c r="AL827" i="18"/>
  <c r="AE827" i="18"/>
  <c r="AI827" i="18" s="1"/>
  <c r="AG827" i="18"/>
  <c r="V827" i="18"/>
  <c r="N827" i="18"/>
  <c r="G827" i="18"/>
  <c r="K827" i="18" s="1"/>
  <c r="I827" i="18"/>
  <c r="AL825" i="18"/>
  <c r="AG825" i="18"/>
  <c r="AE825" i="18"/>
  <c r="AI825" i="18" s="1"/>
  <c r="V825" i="18"/>
  <c r="N825" i="18"/>
  <c r="I825" i="18"/>
  <c r="G825" i="18"/>
  <c r="K825" i="18" s="1"/>
  <c r="AL823" i="18"/>
  <c r="AE823" i="18"/>
  <c r="AI823" i="18" s="1"/>
  <c r="AG823" i="18"/>
  <c r="V823" i="18"/>
  <c r="N823" i="18"/>
  <c r="G823" i="18"/>
  <c r="K823" i="18" s="1"/>
  <c r="I823" i="18"/>
  <c r="AL821" i="18"/>
  <c r="AG821" i="18"/>
  <c r="AE821" i="18"/>
  <c r="AI821" i="18" s="1"/>
  <c r="V821" i="18"/>
  <c r="N821" i="18"/>
  <c r="I821" i="18"/>
  <c r="G821" i="18"/>
  <c r="K821" i="18" s="1"/>
  <c r="AL819" i="18"/>
  <c r="AE819" i="18"/>
  <c r="AI819" i="18" s="1"/>
  <c r="AG819" i="18"/>
  <c r="V819" i="18"/>
  <c r="N819" i="18"/>
  <c r="G819" i="18"/>
  <c r="K819" i="18" s="1"/>
  <c r="I819" i="18"/>
  <c r="AL817" i="18"/>
  <c r="AG817" i="18"/>
  <c r="AE817" i="18"/>
  <c r="AI817" i="18" s="1"/>
  <c r="V817" i="18"/>
  <c r="N817" i="18"/>
  <c r="I817" i="18"/>
  <c r="G817" i="18"/>
  <c r="K817" i="18" s="1"/>
  <c r="AL815" i="18"/>
  <c r="AE815" i="18"/>
  <c r="AI815" i="18" s="1"/>
  <c r="AG815" i="18"/>
  <c r="V815" i="18"/>
  <c r="N815" i="18"/>
  <c r="G815" i="18"/>
  <c r="K815" i="18" s="1"/>
  <c r="I815" i="18"/>
  <c r="AL813" i="18"/>
  <c r="AG813" i="18"/>
  <c r="AE813" i="18"/>
  <c r="AI813" i="18" s="1"/>
  <c r="V813" i="18"/>
  <c r="N813" i="18"/>
  <c r="I813" i="18"/>
  <c r="G813" i="18"/>
  <c r="K813" i="18" s="1"/>
  <c r="AL811" i="18"/>
  <c r="AE811" i="18"/>
  <c r="AI811" i="18" s="1"/>
  <c r="AG811" i="18"/>
  <c r="V811" i="18"/>
  <c r="N811" i="18"/>
  <c r="G811" i="18"/>
  <c r="K811" i="18" s="1"/>
  <c r="I811" i="18"/>
  <c r="AL809" i="18"/>
  <c r="AG809" i="18"/>
  <c r="AE809" i="18"/>
  <c r="AI809" i="18" s="1"/>
  <c r="V809" i="18"/>
  <c r="N809" i="18"/>
  <c r="I809" i="18"/>
  <c r="G809" i="18"/>
  <c r="K809" i="18" s="1"/>
  <c r="AL807" i="18"/>
  <c r="AE807" i="18"/>
  <c r="AI807" i="18" s="1"/>
  <c r="AG807" i="18"/>
  <c r="V807" i="18"/>
  <c r="N807" i="18"/>
  <c r="G807" i="18"/>
  <c r="K807" i="18" s="1"/>
  <c r="I807" i="18"/>
  <c r="AL805" i="18"/>
  <c r="AG805" i="18"/>
  <c r="AE805" i="18"/>
  <c r="AI805" i="18" s="1"/>
  <c r="V805" i="18"/>
  <c r="N805" i="18"/>
  <c r="I805" i="18"/>
  <c r="G805" i="18"/>
  <c r="K805" i="18" s="1"/>
  <c r="AL803" i="18"/>
  <c r="AE803" i="18"/>
  <c r="AI803" i="18" s="1"/>
  <c r="AG803" i="18"/>
  <c r="V803" i="18"/>
  <c r="N803" i="18"/>
  <c r="G803" i="18"/>
  <c r="K803" i="18" s="1"/>
  <c r="I803" i="18"/>
  <c r="AL801" i="18"/>
  <c r="AG801" i="18"/>
  <c r="AE801" i="18"/>
  <c r="AI801" i="18" s="1"/>
  <c r="V801" i="18"/>
  <c r="N801" i="18"/>
  <c r="I801" i="18"/>
  <c r="G801" i="18"/>
  <c r="K801" i="18" s="1"/>
  <c r="AL799" i="18"/>
  <c r="AE799" i="18"/>
  <c r="AI799" i="18" s="1"/>
  <c r="AG799" i="18"/>
  <c r="V799" i="18"/>
  <c r="N799" i="18"/>
  <c r="G799" i="18"/>
  <c r="K799" i="18" s="1"/>
  <c r="I799" i="18"/>
  <c r="AL797" i="18"/>
  <c r="AG797" i="18"/>
  <c r="AE797" i="18"/>
  <c r="AI797" i="18" s="1"/>
  <c r="V797" i="18"/>
  <c r="N797" i="18"/>
  <c r="I797" i="18"/>
  <c r="G797" i="18"/>
  <c r="K797" i="18" s="1"/>
  <c r="AL795" i="18"/>
  <c r="AE795" i="18"/>
  <c r="AI795" i="18" s="1"/>
  <c r="AG795" i="18"/>
  <c r="V795" i="18"/>
  <c r="N795" i="18"/>
  <c r="G795" i="18"/>
  <c r="K795" i="18" s="1"/>
  <c r="I795" i="18"/>
  <c r="AL793" i="18"/>
  <c r="AG793" i="18"/>
  <c r="AE793" i="18"/>
  <c r="AI793" i="18" s="1"/>
  <c r="V793" i="18"/>
  <c r="N793" i="18"/>
  <c r="I793" i="18"/>
  <c r="G793" i="18"/>
  <c r="K793" i="18" s="1"/>
  <c r="AL791" i="18"/>
  <c r="AE791" i="18"/>
  <c r="AI791" i="18" s="1"/>
  <c r="AG791" i="18"/>
  <c r="V791" i="18"/>
  <c r="N791" i="18"/>
  <c r="G791" i="18"/>
  <c r="K791" i="18" s="1"/>
  <c r="I791" i="18"/>
  <c r="AL789" i="18"/>
  <c r="AG789" i="18"/>
  <c r="AE789" i="18"/>
  <c r="AI789" i="18" s="1"/>
  <c r="V789" i="18"/>
  <c r="N789" i="18"/>
  <c r="I789" i="18"/>
  <c r="G789" i="18"/>
  <c r="K789" i="18" s="1"/>
  <c r="AL787" i="18"/>
  <c r="AE787" i="18"/>
  <c r="AI787" i="18" s="1"/>
  <c r="AG787" i="18"/>
  <c r="V787" i="18"/>
  <c r="N787" i="18"/>
  <c r="G787" i="18"/>
  <c r="K787" i="18" s="1"/>
  <c r="I787" i="18"/>
  <c r="AL785" i="18"/>
  <c r="AG785" i="18"/>
  <c r="AE785" i="18"/>
  <c r="AI785" i="18" s="1"/>
  <c r="V785" i="18"/>
  <c r="N785" i="18"/>
  <c r="I785" i="18"/>
  <c r="G785" i="18"/>
  <c r="K785" i="18" s="1"/>
  <c r="AL783" i="18"/>
  <c r="AE783" i="18"/>
  <c r="AI783" i="18" s="1"/>
  <c r="AG783" i="18"/>
  <c r="V783" i="18"/>
  <c r="N783" i="18"/>
  <c r="G783" i="18"/>
  <c r="K783" i="18" s="1"/>
  <c r="I783" i="18"/>
  <c r="AL781" i="18"/>
  <c r="AG781" i="18"/>
  <c r="AE781" i="18"/>
  <c r="AI781" i="18" s="1"/>
  <c r="V781" i="18"/>
  <c r="N781" i="18"/>
  <c r="I781" i="18"/>
  <c r="G781" i="18"/>
  <c r="K781" i="18" s="1"/>
  <c r="AL779" i="18"/>
  <c r="AE779" i="18"/>
  <c r="AI779" i="18" s="1"/>
  <c r="AG779" i="18"/>
  <c r="V779" i="18"/>
  <c r="N779" i="18"/>
  <c r="G779" i="18"/>
  <c r="K779" i="18" s="1"/>
  <c r="I779" i="18"/>
  <c r="AL777" i="18"/>
  <c r="AG777" i="18"/>
  <c r="AE777" i="18"/>
  <c r="AI777" i="18" s="1"/>
  <c r="V777" i="18"/>
  <c r="N777" i="18"/>
  <c r="I777" i="18"/>
  <c r="G777" i="18"/>
  <c r="K777" i="18" s="1"/>
  <c r="AL775" i="18"/>
  <c r="AE775" i="18"/>
  <c r="AI775" i="18" s="1"/>
  <c r="AG775" i="18"/>
  <c r="V775" i="18"/>
  <c r="N775" i="18"/>
  <c r="G775" i="18"/>
  <c r="K775" i="18" s="1"/>
  <c r="I775" i="18"/>
  <c r="AL773" i="18"/>
  <c r="AG773" i="18"/>
  <c r="AE773" i="18"/>
  <c r="AI773" i="18" s="1"/>
  <c r="V773" i="18"/>
  <c r="N773" i="18"/>
  <c r="I773" i="18"/>
  <c r="G773" i="18"/>
  <c r="K773" i="18" s="1"/>
  <c r="AL771" i="18"/>
  <c r="AE771" i="18"/>
  <c r="AI771" i="18" s="1"/>
  <c r="AG771" i="18"/>
  <c r="V771" i="18"/>
  <c r="N771" i="18"/>
  <c r="G771" i="18"/>
  <c r="K771" i="18" s="1"/>
  <c r="I771" i="18"/>
  <c r="AL769" i="18"/>
  <c r="AG769" i="18"/>
  <c r="AE769" i="18"/>
  <c r="AI769" i="18" s="1"/>
  <c r="V769" i="18"/>
  <c r="N769" i="18"/>
  <c r="I769" i="18"/>
  <c r="G769" i="18"/>
  <c r="K769" i="18" s="1"/>
  <c r="AL767" i="18"/>
  <c r="AE767" i="18"/>
  <c r="AI767" i="18" s="1"/>
  <c r="AG767" i="18"/>
  <c r="V767" i="18"/>
  <c r="N767" i="18"/>
  <c r="G767" i="18"/>
  <c r="K767" i="18" s="1"/>
  <c r="I767" i="18"/>
  <c r="AK765" i="18"/>
  <c r="AO765" i="18" s="1"/>
  <c r="AL765" i="18"/>
  <c r="AM765" i="18"/>
  <c r="AB765" i="18"/>
  <c r="S763" i="18"/>
  <c r="W763" i="18" s="1"/>
  <c r="T763" i="18"/>
  <c r="U763" i="18"/>
  <c r="J763" i="18"/>
  <c r="AN761" i="18"/>
  <c r="AE759" i="18"/>
  <c r="AI759" i="18" s="1"/>
  <c r="AF759" i="18"/>
  <c r="AG759" i="18"/>
  <c r="V759" i="18"/>
  <c r="M757" i="18"/>
  <c r="Q757" i="18" s="1"/>
  <c r="N757" i="18"/>
  <c r="O757" i="18"/>
  <c r="AH755" i="18"/>
  <c r="Y753" i="18"/>
  <c r="AC753" i="18" s="1"/>
  <c r="Z753" i="18"/>
  <c r="AA753" i="18"/>
  <c r="P753" i="18"/>
  <c r="G751" i="18"/>
  <c r="K751" i="18" s="1"/>
  <c r="H751" i="18"/>
  <c r="I751" i="18"/>
  <c r="AK749" i="18"/>
  <c r="AO749" i="18" s="1"/>
  <c r="AL749" i="18"/>
  <c r="AM749" i="18"/>
  <c r="AB749" i="18"/>
  <c r="S747" i="18"/>
  <c r="W747" i="18" s="1"/>
  <c r="T747" i="18"/>
  <c r="U747" i="18"/>
  <c r="J747" i="18"/>
  <c r="AN745" i="18"/>
  <c r="AE743" i="18"/>
  <c r="AI743" i="18" s="1"/>
  <c r="AF743" i="18"/>
  <c r="AG743" i="18"/>
  <c r="V743" i="18"/>
  <c r="M741" i="18"/>
  <c r="Q741" i="18" s="1"/>
  <c r="N741" i="18"/>
  <c r="O741" i="18"/>
  <c r="AH739" i="18"/>
  <c r="Y737" i="18"/>
  <c r="AC737" i="18" s="1"/>
  <c r="Z737" i="18"/>
  <c r="AA737" i="18"/>
  <c r="P737" i="18"/>
  <c r="G735" i="18"/>
  <c r="K735" i="18" s="1"/>
  <c r="H735" i="18"/>
  <c r="I735" i="18"/>
  <c r="AK733" i="18"/>
  <c r="AO733" i="18" s="1"/>
  <c r="AL733" i="18"/>
  <c r="AM733" i="18"/>
  <c r="AB733" i="18"/>
  <c r="S731" i="18"/>
  <c r="W731" i="18" s="1"/>
  <c r="T731" i="18"/>
  <c r="U731" i="18"/>
  <c r="J731" i="18"/>
  <c r="AN729" i="18"/>
  <c r="AE727" i="18"/>
  <c r="AI727" i="18" s="1"/>
  <c r="AF727" i="18"/>
  <c r="AG727" i="18"/>
  <c r="V727" i="18"/>
  <c r="M725" i="18"/>
  <c r="Q725" i="18" s="1"/>
  <c r="N725" i="18"/>
  <c r="O725" i="18"/>
  <c r="AH723" i="18"/>
  <c r="O631" i="18"/>
  <c r="M631" i="18"/>
  <c r="Q631" i="18" s="1"/>
  <c r="AK629" i="18"/>
  <c r="AO629" i="18" s="1"/>
  <c r="AM629" i="18"/>
  <c r="M629" i="18"/>
  <c r="Q629" i="18" s="1"/>
  <c r="O629" i="18"/>
  <c r="AM627" i="18"/>
  <c r="AK627" i="18"/>
  <c r="AO627" i="18" s="1"/>
  <c r="O627" i="18"/>
  <c r="M627" i="18"/>
  <c r="Q627" i="18" s="1"/>
  <c r="AK625" i="18"/>
  <c r="AO625" i="18" s="1"/>
  <c r="AM625" i="18"/>
  <c r="M625" i="18"/>
  <c r="Q625" i="18" s="1"/>
  <c r="O625" i="18"/>
  <c r="AM623" i="18"/>
  <c r="AK623" i="18"/>
  <c r="AO623" i="18" s="1"/>
  <c r="O623" i="18"/>
  <c r="M623" i="18"/>
  <c r="Q623" i="18" s="1"/>
  <c r="AK621" i="18"/>
  <c r="AO621" i="18" s="1"/>
  <c r="AM621" i="18"/>
  <c r="M621" i="18"/>
  <c r="Q621" i="18" s="1"/>
  <c r="O621" i="18"/>
  <c r="AM619" i="18"/>
  <c r="AK619" i="18"/>
  <c r="AO619" i="18" s="1"/>
  <c r="O619" i="18"/>
  <c r="M619" i="18"/>
  <c r="Q619" i="18" s="1"/>
  <c r="AK617" i="18"/>
  <c r="AO617" i="18" s="1"/>
  <c r="AM617" i="18"/>
  <c r="M617" i="18"/>
  <c r="Q617" i="18" s="1"/>
  <c r="O617" i="18"/>
  <c r="AM615" i="18"/>
  <c r="AK615" i="18"/>
  <c r="AO615" i="18" s="1"/>
  <c r="O615" i="18"/>
  <c r="M615" i="18"/>
  <c r="Q615" i="18" s="1"/>
  <c r="AK613" i="18"/>
  <c r="AO613" i="18" s="1"/>
  <c r="AM613" i="18"/>
  <c r="M613" i="18"/>
  <c r="Q613" i="18" s="1"/>
  <c r="O613" i="18"/>
  <c r="AM611" i="18"/>
  <c r="AK611" i="18"/>
  <c r="AO611" i="18" s="1"/>
  <c r="O611" i="18"/>
  <c r="M611" i="18"/>
  <c r="Q611" i="18" s="1"/>
  <c r="AK609" i="18"/>
  <c r="AO609" i="18" s="1"/>
  <c r="AM609" i="18"/>
  <c r="M609" i="18"/>
  <c r="Q609" i="18" s="1"/>
  <c r="O609" i="18"/>
  <c r="AM607" i="18"/>
  <c r="AK607" i="18"/>
  <c r="AO607" i="18" s="1"/>
  <c r="O607" i="18"/>
  <c r="M607" i="18"/>
  <c r="Q607" i="18" s="1"/>
  <c r="AK605" i="18"/>
  <c r="AO605" i="18" s="1"/>
  <c r="AM605" i="18"/>
  <c r="M605" i="18"/>
  <c r="Q605" i="18" s="1"/>
  <c r="O605" i="18"/>
  <c r="AM603" i="18"/>
  <c r="AK603" i="18"/>
  <c r="AO603" i="18" s="1"/>
  <c r="U601" i="18"/>
  <c r="S601" i="18"/>
  <c r="W601" i="18" s="1"/>
  <c r="T601" i="18"/>
  <c r="AG597" i="18"/>
  <c r="AE597" i="18"/>
  <c r="AI597" i="18" s="1"/>
  <c r="AF597" i="18"/>
  <c r="O595" i="18"/>
  <c r="M595" i="18"/>
  <c r="Q595" i="18" s="1"/>
  <c r="N595" i="18"/>
  <c r="AA591" i="18"/>
  <c r="Y591" i="18"/>
  <c r="AC591" i="18" s="1"/>
  <c r="Z591" i="18"/>
  <c r="I589" i="18"/>
  <c r="G589" i="18"/>
  <c r="K589" i="18" s="1"/>
  <c r="H589" i="18"/>
  <c r="AM587" i="18"/>
  <c r="AK587" i="18"/>
  <c r="AO587" i="18" s="1"/>
  <c r="AL587" i="18"/>
  <c r="U585" i="18"/>
  <c r="S585" i="18"/>
  <c r="W585" i="18" s="1"/>
  <c r="T585" i="18"/>
  <c r="AG581" i="18"/>
  <c r="AE581" i="18"/>
  <c r="AI581" i="18" s="1"/>
  <c r="AF581" i="18"/>
  <c r="O579" i="18"/>
  <c r="M579" i="18"/>
  <c r="Q579" i="18" s="1"/>
  <c r="N579" i="18"/>
  <c r="AE765" i="18"/>
  <c r="AI765" i="18" s="1"/>
  <c r="S765" i="18"/>
  <c r="W765" i="18" s="1"/>
  <c r="G765" i="18"/>
  <c r="K765" i="18" s="1"/>
  <c r="AK763" i="18"/>
  <c r="AO763" i="18" s="1"/>
  <c r="Y763" i="18"/>
  <c r="AC763" i="18" s="1"/>
  <c r="M763" i="18"/>
  <c r="Q763" i="18" s="1"/>
  <c r="AE761" i="18"/>
  <c r="AI761" i="18" s="1"/>
  <c r="S761" i="18"/>
  <c r="W761" i="18" s="1"/>
  <c r="G761" i="18"/>
  <c r="K761" i="18" s="1"/>
  <c r="AK759" i="18"/>
  <c r="AO759" i="18" s="1"/>
  <c r="Y759" i="18"/>
  <c r="AC759" i="18" s="1"/>
  <c r="M759" i="18"/>
  <c r="Q759" i="18" s="1"/>
  <c r="AE757" i="18"/>
  <c r="AI757" i="18" s="1"/>
  <c r="S757" i="18"/>
  <c r="W757" i="18" s="1"/>
  <c r="G757" i="18"/>
  <c r="K757" i="18" s="1"/>
  <c r="AK755" i="18"/>
  <c r="AO755" i="18" s="1"/>
  <c r="Y755" i="18"/>
  <c r="AC755" i="18" s="1"/>
  <c r="M755" i="18"/>
  <c r="Q755" i="18" s="1"/>
  <c r="AE753" i="18"/>
  <c r="AI753" i="18" s="1"/>
  <c r="S753" i="18"/>
  <c r="W753" i="18" s="1"/>
  <c r="G753" i="18"/>
  <c r="K753" i="18" s="1"/>
  <c r="AK751" i="18"/>
  <c r="AO751" i="18" s="1"/>
  <c r="Y751" i="18"/>
  <c r="AC751" i="18" s="1"/>
  <c r="M751" i="18"/>
  <c r="Q751" i="18" s="1"/>
  <c r="AE749" i="18"/>
  <c r="AI749" i="18" s="1"/>
  <c r="S749" i="18"/>
  <c r="W749" i="18" s="1"/>
  <c r="G749" i="18"/>
  <c r="K749" i="18" s="1"/>
  <c r="AK747" i="18"/>
  <c r="AO747" i="18" s="1"/>
  <c r="Y747" i="18"/>
  <c r="AC747" i="18" s="1"/>
  <c r="M747" i="18"/>
  <c r="Q747" i="18" s="1"/>
  <c r="AE745" i="18"/>
  <c r="AI745" i="18" s="1"/>
  <c r="S745" i="18"/>
  <c r="W745" i="18" s="1"/>
  <c r="G745" i="18"/>
  <c r="K745" i="18" s="1"/>
  <c r="AK743" i="18"/>
  <c r="AO743" i="18" s="1"/>
  <c r="Y743" i="18"/>
  <c r="AC743" i="18" s="1"/>
  <c r="M743" i="18"/>
  <c r="Q743" i="18" s="1"/>
  <c r="AE741" i="18"/>
  <c r="AI741" i="18" s="1"/>
  <c r="S741" i="18"/>
  <c r="W741" i="18" s="1"/>
  <c r="G741" i="18"/>
  <c r="K741" i="18" s="1"/>
  <c r="AK739" i="18"/>
  <c r="AO739" i="18" s="1"/>
  <c r="Y739" i="18"/>
  <c r="AC739" i="18" s="1"/>
  <c r="M739" i="18"/>
  <c r="Q739" i="18" s="1"/>
  <c r="AE737" i="18"/>
  <c r="AI737" i="18" s="1"/>
  <c r="S737" i="18"/>
  <c r="W737" i="18" s="1"/>
  <c r="G737" i="18"/>
  <c r="K737" i="18" s="1"/>
  <c r="AK735" i="18"/>
  <c r="AO735" i="18" s="1"/>
  <c r="Y735" i="18"/>
  <c r="AC735" i="18" s="1"/>
  <c r="M735" i="18"/>
  <c r="Q735" i="18" s="1"/>
  <c r="AE733" i="18"/>
  <c r="AI733" i="18" s="1"/>
  <c r="S733" i="18"/>
  <c r="W733" i="18" s="1"/>
  <c r="G733" i="18"/>
  <c r="K733" i="18" s="1"/>
  <c r="AK731" i="18"/>
  <c r="AO731" i="18" s="1"/>
  <c r="Y731" i="18"/>
  <c r="AC731" i="18" s="1"/>
  <c r="M731" i="18"/>
  <c r="Q731" i="18" s="1"/>
  <c r="AE729" i="18"/>
  <c r="AI729" i="18" s="1"/>
  <c r="S729" i="18"/>
  <c r="W729" i="18" s="1"/>
  <c r="G729" i="18"/>
  <c r="K729" i="18" s="1"/>
  <c r="AK727" i="18"/>
  <c r="AO727" i="18" s="1"/>
  <c r="Y727" i="18"/>
  <c r="AC727" i="18" s="1"/>
  <c r="M727" i="18"/>
  <c r="Q727" i="18" s="1"/>
  <c r="AE725" i="18"/>
  <c r="AI725" i="18" s="1"/>
  <c r="S725" i="18"/>
  <c r="W725" i="18" s="1"/>
  <c r="G725" i="18"/>
  <c r="K725" i="18" s="1"/>
  <c r="AK723" i="18"/>
  <c r="AO723" i="18" s="1"/>
  <c r="Y723" i="18"/>
  <c r="AC723" i="18" s="1"/>
  <c r="M723" i="18"/>
  <c r="Q723" i="18" s="1"/>
  <c r="I723" i="18"/>
  <c r="AM721" i="18"/>
  <c r="AE721" i="18"/>
  <c r="AI721" i="18" s="1"/>
  <c r="AA721" i="18"/>
  <c r="S721" i="18"/>
  <c r="W721" i="18" s="1"/>
  <c r="O721" i="18"/>
  <c r="G721" i="18"/>
  <c r="K721" i="18" s="1"/>
  <c r="AK719" i="18"/>
  <c r="AO719" i="18" s="1"/>
  <c r="AG719" i="18"/>
  <c r="Y719" i="18"/>
  <c r="AC719" i="18" s="1"/>
  <c r="U719" i="18"/>
  <c r="M719" i="18"/>
  <c r="Q719" i="18" s="1"/>
  <c r="I719" i="18"/>
  <c r="AM717" i="18"/>
  <c r="AE717" i="18"/>
  <c r="AI717" i="18" s="1"/>
  <c r="AA717" i="18"/>
  <c r="S717" i="18"/>
  <c r="W717" i="18" s="1"/>
  <c r="O717" i="18"/>
  <c r="G717" i="18"/>
  <c r="K717" i="18" s="1"/>
  <c r="AK715" i="18"/>
  <c r="AO715" i="18" s="1"/>
  <c r="AG715" i="18"/>
  <c r="Y715" i="18"/>
  <c r="AC715" i="18" s="1"/>
  <c r="U715" i="18"/>
  <c r="M715" i="18"/>
  <c r="Q715" i="18" s="1"/>
  <c r="I715" i="18"/>
  <c r="AM713" i="18"/>
  <c r="AE713" i="18"/>
  <c r="AI713" i="18" s="1"/>
  <c r="AA713" i="18"/>
  <c r="S713" i="18"/>
  <c r="W713" i="18" s="1"/>
  <c r="O713" i="18"/>
  <c r="G713" i="18"/>
  <c r="K713" i="18" s="1"/>
  <c r="AK711" i="18"/>
  <c r="AO711" i="18" s="1"/>
  <c r="AG711" i="18"/>
  <c r="Y711" i="18"/>
  <c r="AC711" i="18" s="1"/>
  <c r="U711" i="18"/>
  <c r="M711" i="18"/>
  <c r="Q711" i="18" s="1"/>
  <c r="I711" i="18"/>
  <c r="AM709" i="18"/>
  <c r="AE709" i="18"/>
  <c r="AI709" i="18" s="1"/>
  <c r="AA709" i="18"/>
  <c r="S709" i="18"/>
  <c r="W709" i="18" s="1"/>
  <c r="O709" i="18"/>
  <c r="G709" i="18"/>
  <c r="K709" i="18" s="1"/>
  <c r="AK707" i="18"/>
  <c r="AO707" i="18" s="1"/>
  <c r="AG707" i="18"/>
  <c r="Y707" i="18"/>
  <c r="AC707" i="18" s="1"/>
  <c r="U707" i="18"/>
  <c r="M707" i="18"/>
  <c r="Q707" i="18" s="1"/>
  <c r="I707" i="18"/>
  <c r="AM705" i="18"/>
  <c r="AE705" i="18"/>
  <c r="AI705" i="18" s="1"/>
  <c r="AA705" i="18"/>
  <c r="S705" i="18"/>
  <c r="W705" i="18" s="1"/>
  <c r="O705" i="18"/>
  <c r="G705" i="18"/>
  <c r="K705" i="18" s="1"/>
  <c r="AK703" i="18"/>
  <c r="AO703" i="18" s="1"/>
  <c r="AG703" i="18"/>
  <c r="Y703" i="18"/>
  <c r="AC703" i="18" s="1"/>
  <c r="U703" i="18"/>
  <c r="M703" i="18"/>
  <c r="Q703" i="18" s="1"/>
  <c r="I703" i="18"/>
  <c r="AM701" i="18"/>
  <c r="AE701" i="18"/>
  <c r="AI701" i="18" s="1"/>
  <c r="AA701" i="18"/>
  <c r="S701" i="18"/>
  <c r="W701" i="18" s="1"/>
  <c r="O701" i="18"/>
  <c r="G701" i="18"/>
  <c r="K701" i="18" s="1"/>
  <c r="AK699" i="18"/>
  <c r="AO699" i="18" s="1"/>
  <c r="AG699" i="18"/>
  <c r="Y699" i="18"/>
  <c r="AC699" i="18" s="1"/>
  <c r="U699" i="18"/>
  <c r="M699" i="18"/>
  <c r="Q699" i="18" s="1"/>
  <c r="I699" i="18"/>
  <c r="AM697" i="18"/>
  <c r="AE697" i="18"/>
  <c r="AI697" i="18" s="1"/>
  <c r="AA697" i="18"/>
  <c r="S697" i="18"/>
  <c r="W697" i="18" s="1"/>
  <c r="O697" i="18"/>
  <c r="G697" i="18"/>
  <c r="K697" i="18" s="1"/>
  <c r="AK695" i="18"/>
  <c r="AO695" i="18" s="1"/>
  <c r="AG695" i="18"/>
  <c r="Y695" i="18"/>
  <c r="AC695" i="18" s="1"/>
  <c r="U695" i="18"/>
  <c r="M695" i="18"/>
  <c r="Q695" i="18" s="1"/>
  <c r="I695" i="18"/>
  <c r="AM693" i="18"/>
  <c r="AE693" i="18"/>
  <c r="AI693" i="18" s="1"/>
  <c r="AA693" i="18"/>
  <c r="S693" i="18"/>
  <c r="W693" i="18" s="1"/>
  <c r="O693" i="18"/>
  <c r="G693" i="18"/>
  <c r="K693" i="18" s="1"/>
  <c r="AK691" i="18"/>
  <c r="AO691" i="18" s="1"/>
  <c r="AG691" i="18"/>
  <c r="Y691" i="18"/>
  <c r="AC691" i="18" s="1"/>
  <c r="U691" i="18"/>
  <c r="M691" i="18"/>
  <c r="Q691" i="18" s="1"/>
  <c r="I691" i="18"/>
  <c r="AM689" i="18"/>
  <c r="AE689" i="18"/>
  <c r="AI689" i="18" s="1"/>
  <c r="AA689" i="18"/>
  <c r="S689" i="18"/>
  <c r="W689" i="18" s="1"/>
  <c r="O689" i="18"/>
  <c r="G689" i="18"/>
  <c r="K689" i="18" s="1"/>
  <c r="AK687" i="18"/>
  <c r="AO687" i="18" s="1"/>
  <c r="AG687" i="18"/>
  <c r="Y687" i="18"/>
  <c r="AC687" i="18" s="1"/>
  <c r="U687" i="18"/>
  <c r="M687" i="18"/>
  <c r="Q687" i="18" s="1"/>
  <c r="I687" i="18"/>
  <c r="AM685" i="18"/>
  <c r="AE685" i="18"/>
  <c r="AI685" i="18" s="1"/>
  <c r="AA685" i="18"/>
  <c r="S685" i="18"/>
  <c r="W685" i="18" s="1"/>
  <c r="O685" i="18"/>
  <c r="G685" i="18"/>
  <c r="K685" i="18" s="1"/>
  <c r="AK683" i="18"/>
  <c r="AO683" i="18" s="1"/>
  <c r="AG683" i="18"/>
  <c r="Y683" i="18"/>
  <c r="AC683" i="18" s="1"/>
  <c r="U683" i="18"/>
  <c r="M683" i="18"/>
  <c r="Q683" i="18" s="1"/>
  <c r="I683" i="18"/>
  <c r="AM681" i="18"/>
  <c r="AE681" i="18"/>
  <c r="AI681" i="18" s="1"/>
  <c r="AA681" i="18"/>
  <c r="S681" i="18"/>
  <c r="W681" i="18" s="1"/>
  <c r="O681" i="18"/>
  <c r="G681" i="18"/>
  <c r="K681" i="18" s="1"/>
  <c r="AK679" i="18"/>
  <c r="AO679" i="18" s="1"/>
  <c r="AG679" i="18"/>
  <c r="Y679" i="18"/>
  <c r="AC679" i="18" s="1"/>
  <c r="U679" i="18"/>
  <c r="M679" i="18"/>
  <c r="Q679" i="18" s="1"/>
  <c r="I679" i="18"/>
  <c r="AM677" i="18"/>
  <c r="AE677" i="18"/>
  <c r="AI677" i="18" s="1"/>
  <c r="AA677" i="18"/>
  <c r="S677" i="18"/>
  <c r="W677" i="18" s="1"/>
  <c r="O677" i="18"/>
  <c r="G677" i="18"/>
  <c r="K677" i="18" s="1"/>
  <c r="AK675" i="18"/>
  <c r="AO675" i="18" s="1"/>
  <c r="AG675" i="18"/>
  <c r="Y675" i="18"/>
  <c r="AC675" i="18" s="1"/>
  <c r="U675" i="18"/>
  <c r="M675" i="18"/>
  <c r="Q675" i="18" s="1"/>
  <c r="I675" i="18"/>
  <c r="AM673" i="18"/>
  <c r="AE673" i="18"/>
  <c r="AI673" i="18" s="1"/>
  <c r="AA673" i="18"/>
  <c r="S673" i="18"/>
  <c r="W673" i="18" s="1"/>
  <c r="O673" i="18"/>
  <c r="G673" i="18"/>
  <c r="K673" i="18" s="1"/>
  <c r="AK671" i="18"/>
  <c r="AO671" i="18" s="1"/>
  <c r="AG671" i="18"/>
  <c r="Y671" i="18"/>
  <c r="AC671" i="18" s="1"/>
  <c r="U671" i="18"/>
  <c r="M671" i="18"/>
  <c r="Q671" i="18" s="1"/>
  <c r="I671" i="18"/>
  <c r="AL669" i="18"/>
  <c r="AF669" i="18"/>
  <c r="AA669" i="18"/>
  <c r="V669" i="18"/>
  <c r="P669" i="18"/>
  <c r="AM668" i="18"/>
  <c r="Y668" i="18"/>
  <c r="AC668" i="18" s="1"/>
  <c r="Y667" i="18"/>
  <c r="AC667" i="18" s="1"/>
  <c r="T667" i="18"/>
  <c r="N667" i="18"/>
  <c r="I667" i="18"/>
  <c r="AE666" i="18"/>
  <c r="AI666" i="18" s="1"/>
  <c r="J666" i="18"/>
  <c r="AE665" i="18"/>
  <c r="AI665" i="18" s="1"/>
  <c r="Z665" i="18"/>
  <c r="T665" i="18"/>
  <c r="O665" i="18"/>
  <c r="J665" i="18"/>
  <c r="AK664" i="18"/>
  <c r="AO664" i="18" s="1"/>
  <c r="P664" i="18"/>
  <c r="AN663" i="18"/>
  <c r="AH663" i="18"/>
  <c r="M663" i="18"/>
  <c r="Q663" i="18" s="1"/>
  <c r="H663" i="18"/>
  <c r="V662" i="18"/>
  <c r="I662" i="18"/>
  <c r="AN661" i="18"/>
  <c r="S661" i="18"/>
  <c r="W661" i="18" s="1"/>
  <c r="N661" i="18"/>
  <c r="H661" i="18"/>
  <c r="AB660" i="18"/>
  <c r="O660" i="18"/>
  <c r="AL659" i="18"/>
  <c r="AG659" i="18"/>
  <c r="AB659" i="18"/>
  <c r="V659" i="18"/>
  <c r="AH658" i="18"/>
  <c r="U658" i="18"/>
  <c r="G658" i="18"/>
  <c r="K658" i="18" s="1"/>
  <c r="AM657" i="18"/>
  <c r="AH657" i="18"/>
  <c r="AB657" i="18"/>
  <c r="G657" i="18"/>
  <c r="K657" i="18" s="1"/>
  <c r="AN656" i="18"/>
  <c r="AA656" i="18"/>
  <c r="M656" i="18"/>
  <c r="Q656" i="18" s="1"/>
  <c r="AK655" i="18"/>
  <c r="AO655" i="18" s="1"/>
  <c r="AF655" i="18"/>
  <c r="Z655" i="18"/>
  <c r="U655" i="18"/>
  <c r="P655" i="18"/>
  <c r="J655" i="18"/>
  <c r="AG654" i="18"/>
  <c r="S654" i="18"/>
  <c r="W654" i="18" s="1"/>
  <c r="AL653" i="18"/>
  <c r="AF653" i="18"/>
  <c r="AA653" i="18"/>
  <c r="V653" i="18"/>
  <c r="P653" i="18"/>
  <c r="AM652" i="18"/>
  <c r="Y652" i="18"/>
  <c r="AC652" i="18" s="1"/>
  <c r="Y651" i="18"/>
  <c r="AC651" i="18" s="1"/>
  <c r="T651" i="18"/>
  <c r="N651" i="18"/>
  <c r="I651" i="18"/>
  <c r="AE650" i="18"/>
  <c r="AI650" i="18" s="1"/>
  <c r="J650" i="18"/>
  <c r="AE649" i="18"/>
  <c r="AI649" i="18" s="1"/>
  <c r="Z649" i="18"/>
  <c r="T649" i="18"/>
  <c r="O649" i="18"/>
  <c r="J649" i="18"/>
  <c r="AK648" i="18"/>
  <c r="AO648" i="18" s="1"/>
  <c r="P648" i="18"/>
  <c r="AN647" i="18"/>
  <c r="AH647" i="18"/>
  <c r="M647" i="18"/>
  <c r="Q647" i="18" s="1"/>
  <c r="H647" i="18"/>
  <c r="V646" i="18"/>
  <c r="I646" i="18"/>
  <c r="AN645" i="18"/>
  <c r="S645" i="18"/>
  <c r="W645" i="18" s="1"/>
  <c r="N645" i="18"/>
  <c r="H645" i="18"/>
  <c r="AB644" i="18"/>
  <c r="O644" i="18"/>
  <c r="AL643" i="18"/>
  <c r="AG643" i="18"/>
  <c r="AB643" i="18"/>
  <c r="V643" i="18"/>
  <c r="AH642" i="18"/>
  <c r="U642" i="18"/>
  <c r="G642" i="18"/>
  <c r="K642" i="18" s="1"/>
  <c r="AM641" i="18"/>
  <c r="AH641" i="18"/>
  <c r="AB641" i="18"/>
  <c r="G641" i="18"/>
  <c r="K641" i="18" s="1"/>
  <c r="AN640" i="18"/>
  <c r="AA640" i="18"/>
  <c r="M640" i="18"/>
  <c r="Q640" i="18" s="1"/>
  <c r="AK639" i="18"/>
  <c r="AO639" i="18" s="1"/>
  <c r="AF639" i="18"/>
  <c r="Z639" i="18"/>
  <c r="U639" i="18"/>
  <c r="P639" i="18"/>
  <c r="J639" i="18"/>
  <c r="AG638" i="18"/>
  <c r="S638" i="18"/>
  <c r="W638" i="18" s="1"/>
  <c r="AL637" i="18"/>
  <c r="AF637" i="18"/>
  <c r="AA637" i="18"/>
  <c r="V637" i="18"/>
  <c r="P637" i="18"/>
  <c r="AM636" i="18"/>
  <c r="Y636" i="18"/>
  <c r="AC636" i="18" s="1"/>
  <c r="Y635" i="18"/>
  <c r="AC635" i="18" s="1"/>
  <c r="T635" i="18"/>
  <c r="N635" i="18"/>
  <c r="I635" i="18"/>
  <c r="AE634" i="18"/>
  <c r="AI634" i="18" s="1"/>
  <c r="J634" i="18"/>
  <c r="AE633" i="18"/>
  <c r="AI633" i="18" s="1"/>
  <c r="Z633" i="18"/>
  <c r="T633" i="18"/>
  <c r="O633" i="18"/>
  <c r="J633" i="18"/>
  <c r="AK632" i="18"/>
  <c r="AO632" i="18" s="1"/>
  <c r="P632" i="18"/>
  <c r="AN631" i="18"/>
  <c r="S631" i="18"/>
  <c r="W631" i="18" s="1"/>
  <c r="U631" i="18"/>
  <c r="U629" i="18"/>
  <c r="S629" i="18"/>
  <c r="W629" i="18" s="1"/>
  <c r="S627" i="18"/>
  <c r="W627" i="18" s="1"/>
  <c r="U627" i="18"/>
  <c r="U625" i="18"/>
  <c r="S625" i="18"/>
  <c r="W625" i="18" s="1"/>
  <c r="S623" i="18"/>
  <c r="W623" i="18" s="1"/>
  <c r="U623" i="18"/>
  <c r="U621" i="18"/>
  <c r="S621" i="18"/>
  <c r="W621" i="18" s="1"/>
  <c r="S619" i="18"/>
  <c r="W619" i="18" s="1"/>
  <c r="U619" i="18"/>
  <c r="U617" i="18"/>
  <c r="S617" i="18"/>
  <c r="W617" i="18" s="1"/>
  <c r="S615" i="18"/>
  <c r="W615" i="18" s="1"/>
  <c r="U615" i="18"/>
  <c r="U613" i="18"/>
  <c r="S613" i="18"/>
  <c r="W613" i="18" s="1"/>
  <c r="S611" i="18"/>
  <c r="W611" i="18" s="1"/>
  <c r="U611" i="18"/>
  <c r="U609" i="18"/>
  <c r="S609" i="18"/>
  <c r="W609" i="18" s="1"/>
  <c r="S607" i="18"/>
  <c r="W607" i="18" s="1"/>
  <c r="U607" i="18"/>
  <c r="U605" i="18"/>
  <c r="S605" i="18"/>
  <c r="W605" i="18" s="1"/>
  <c r="AA603" i="18"/>
  <c r="Y603" i="18"/>
  <c r="AC603" i="18" s="1"/>
  <c r="Z603" i="18"/>
  <c r="I601" i="18"/>
  <c r="G601" i="18"/>
  <c r="K601" i="18" s="1"/>
  <c r="H601" i="18"/>
  <c r="AM599" i="18"/>
  <c r="AK599" i="18"/>
  <c r="AO599" i="18" s="1"/>
  <c r="AL599" i="18"/>
  <c r="U597" i="18"/>
  <c r="S597" i="18"/>
  <c r="W597" i="18" s="1"/>
  <c r="T597" i="18"/>
  <c r="AG593" i="18"/>
  <c r="AE593" i="18"/>
  <c r="AI593" i="18" s="1"/>
  <c r="AF593" i="18"/>
  <c r="O591" i="18"/>
  <c r="M591" i="18"/>
  <c r="Q591" i="18" s="1"/>
  <c r="N591" i="18"/>
  <c r="AA587" i="18"/>
  <c r="Y587" i="18"/>
  <c r="AC587" i="18" s="1"/>
  <c r="Z587" i="18"/>
  <c r="I585" i="18"/>
  <c r="G585" i="18"/>
  <c r="K585" i="18" s="1"/>
  <c r="H585" i="18"/>
  <c r="AM583" i="18"/>
  <c r="AK583" i="18"/>
  <c r="AO583" i="18" s="1"/>
  <c r="AL583" i="18"/>
  <c r="U581" i="18"/>
  <c r="S581" i="18"/>
  <c r="W581" i="18" s="1"/>
  <c r="T581" i="18"/>
  <c r="AG577" i="18"/>
  <c r="AE577" i="18"/>
  <c r="AI577" i="18" s="1"/>
  <c r="AF577" i="18"/>
  <c r="H723" i="18"/>
  <c r="AL721" i="18"/>
  <c r="Z721" i="18"/>
  <c r="N721" i="18"/>
  <c r="AF719" i="18"/>
  <c r="T719" i="18"/>
  <c r="H719" i="18"/>
  <c r="AL717" i="18"/>
  <c r="Z717" i="18"/>
  <c r="N717" i="18"/>
  <c r="AF715" i="18"/>
  <c r="T715" i="18"/>
  <c r="H715" i="18"/>
  <c r="AL713" i="18"/>
  <c r="Z713" i="18"/>
  <c r="N713" i="18"/>
  <c r="AF711" i="18"/>
  <c r="T711" i="18"/>
  <c r="H711" i="18"/>
  <c r="AL709" i="18"/>
  <c r="Z709" i="18"/>
  <c r="N709" i="18"/>
  <c r="AF707" i="18"/>
  <c r="T707" i="18"/>
  <c r="H707" i="18"/>
  <c r="AL705" i="18"/>
  <c r="Z705" i="18"/>
  <c r="N705" i="18"/>
  <c r="AF703" i="18"/>
  <c r="T703" i="18"/>
  <c r="H703" i="18"/>
  <c r="AL701" i="18"/>
  <c r="Z701" i="18"/>
  <c r="N701" i="18"/>
  <c r="AF699" i="18"/>
  <c r="T699" i="18"/>
  <c r="H699" i="18"/>
  <c r="AL697" i="18"/>
  <c r="Z697" i="18"/>
  <c r="N697" i="18"/>
  <c r="AF695" i="18"/>
  <c r="T695" i="18"/>
  <c r="H695" i="18"/>
  <c r="AL693" i="18"/>
  <c r="Z693" i="18"/>
  <c r="N693" i="18"/>
  <c r="AF691" i="18"/>
  <c r="T691" i="18"/>
  <c r="H691" i="18"/>
  <c r="AL689" i="18"/>
  <c r="Z689" i="18"/>
  <c r="N689" i="18"/>
  <c r="AF687" i="18"/>
  <c r="T687" i="18"/>
  <c r="H687" i="18"/>
  <c r="AL685" i="18"/>
  <c r="Z685" i="18"/>
  <c r="N685" i="18"/>
  <c r="AF683" i="18"/>
  <c r="T683" i="18"/>
  <c r="H683" i="18"/>
  <c r="AL681" i="18"/>
  <c r="Z681" i="18"/>
  <c r="N681" i="18"/>
  <c r="AF679" i="18"/>
  <c r="T679" i="18"/>
  <c r="H679" i="18"/>
  <c r="AL677" i="18"/>
  <c r="Z677" i="18"/>
  <c r="N677" i="18"/>
  <c r="AF675" i="18"/>
  <c r="T675" i="18"/>
  <c r="H675" i="18"/>
  <c r="AL673" i="18"/>
  <c r="Z673" i="18"/>
  <c r="N673" i="18"/>
  <c r="AF671" i="18"/>
  <c r="T671" i="18"/>
  <c r="H671" i="18"/>
  <c r="T669" i="18"/>
  <c r="O669" i="18"/>
  <c r="I666" i="18"/>
  <c r="H665" i="18"/>
  <c r="O664" i="18"/>
  <c r="AL663" i="18"/>
  <c r="AG663" i="18"/>
  <c r="U662" i="18"/>
  <c r="AM661" i="18"/>
  <c r="AA660" i="18"/>
  <c r="Z659" i="18"/>
  <c r="U659" i="18"/>
  <c r="AG658" i="18"/>
  <c r="AF657" i="18"/>
  <c r="AA657" i="18"/>
  <c r="AM656" i="18"/>
  <c r="N655" i="18"/>
  <c r="I655" i="18"/>
  <c r="T653" i="18"/>
  <c r="O653" i="18"/>
  <c r="I650" i="18"/>
  <c r="H649" i="18"/>
  <c r="O648" i="18"/>
  <c r="AL647" i="18"/>
  <c r="AG647" i="18"/>
  <c r="U646" i="18"/>
  <c r="AM645" i="18"/>
  <c r="AA644" i="18"/>
  <c r="Z643" i="18"/>
  <c r="U643" i="18"/>
  <c r="AG642" i="18"/>
  <c r="AF641" i="18"/>
  <c r="AA641" i="18"/>
  <c r="AM640" i="18"/>
  <c r="N639" i="18"/>
  <c r="I639" i="18"/>
  <c r="T637" i="18"/>
  <c r="O637" i="18"/>
  <c r="I634" i="18"/>
  <c r="H633" i="18"/>
  <c r="O632" i="18"/>
  <c r="AL631" i="18"/>
  <c r="AA631" i="18"/>
  <c r="Y631" i="18"/>
  <c r="AC631" i="18" s="1"/>
  <c r="P631" i="18"/>
  <c r="AN629" i="18"/>
  <c r="Y629" i="18"/>
  <c r="AC629" i="18" s="1"/>
  <c r="AA629" i="18"/>
  <c r="P629" i="18"/>
  <c r="AN627" i="18"/>
  <c r="AA627" i="18"/>
  <c r="Y627" i="18"/>
  <c r="AC627" i="18" s="1"/>
  <c r="P627" i="18"/>
  <c r="AN625" i="18"/>
  <c r="Y625" i="18"/>
  <c r="AC625" i="18" s="1"/>
  <c r="AA625" i="18"/>
  <c r="P625" i="18"/>
  <c r="AN623" i="18"/>
  <c r="AA623" i="18"/>
  <c r="Y623" i="18"/>
  <c r="AC623" i="18" s="1"/>
  <c r="P623" i="18"/>
  <c r="AN621" i="18"/>
  <c r="Y621" i="18"/>
  <c r="AC621" i="18" s="1"/>
  <c r="AA621" i="18"/>
  <c r="P621" i="18"/>
  <c r="AN619" i="18"/>
  <c r="AA619" i="18"/>
  <c r="Y619" i="18"/>
  <c r="AC619" i="18" s="1"/>
  <c r="P619" i="18"/>
  <c r="AN617" i="18"/>
  <c r="Y617" i="18"/>
  <c r="AC617" i="18" s="1"/>
  <c r="AA617" i="18"/>
  <c r="P617" i="18"/>
  <c r="AN615" i="18"/>
  <c r="AA615" i="18"/>
  <c r="Y615" i="18"/>
  <c r="AC615" i="18" s="1"/>
  <c r="P615" i="18"/>
  <c r="AN613" i="18"/>
  <c r="Y613" i="18"/>
  <c r="AC613" i="18" s="1"/>
  <c r="AA613" i="18"/>
  <c r="P613" i="18"/>
  <c r="AN611" i="18"/>
  <c r="AA611" i="18"/>
  <c r="Y611" i="18"/>
  <c r="AC611" i="18" s="1"/>
  <c r="P611" i="18"/>
  <c r="AN609" i="18"/>
  <c r="Y609" i="18"/>
  <c r="AC609" i="18" s="1"/>
  <c r="AA609" i="18"/>
  <c r="P609" i="18"/>
  <c r="AN607" i="18"/>
  <c r="AA607" i="18"/>
  <c r="Y607" i="18"/>
  <c r="AC607" i="18" s="1"/>
  <c r="P607" i="18"/>
  <c r="AN605" i="18"/>
  <c r="Y605" i="18"/>
  <c r="AC605" i="18" s="1"/>
  <c r="AA605" i="18"/>
  <c r="P605" i="18"/>
  <c r="AN603" i="18"/>
  <c r="O603" i="18"/>
  <c r="M603" i="18"/>
  <c r="Q603" i="18" s="1"/>
  <c r="N603" i="18"/>
  <c r="AA599" i="18"/>
  <c r="Y599" i="18"/>
  <c r="AC599" i="18" s="1"/>
  <c r="Z599" i="18"/>
  <c r="I597" i="18"/>
  <c r="G597" i="18"/>
  <c r="K597" i="18" s="1"/>
  <c r="H597" i="18"/>
  <c r="AM595" i="18"/>
  <c r="AK595" i="18"/>
  <c r="AO595" i="18" s="1"/>
  <c r="AL595" i="18"/>
  <c r="U593" i="18"/>
  <c r="S593" i="18"/>
  <c r="W593" i="18" s="1"/>
  <c r="T593" i="18"/>
  <c r="AG589" i="18"/>
  <c r="AE589" i="18"/>
  <c r="AI589" i="18" s="1"/>
  <c r="AF589" i="18"/>
  <c r="O587" i="18"/>
  <c r="M587" i="18"/>
  <c r="Q587" i="18" s="1"/>
  <c r="N587" i="18"/>
  <c r="AA583" i="18"/>
  <c r="Y583" i="18"/>
  <c r="AC583" i="18" s="1"/>
  <c r="Z583" i="18"/>
  <c r="I581" i="18"/>
  <c r="G581" i="18"/>
  <c r="K581" i="18" s="1"/>
  <c r="H581" i="18"/>
  <c r="AM579" i="18"/>
  <c r="AK579" i="18"/>
  <c r="AO579" i="18" s="1"/>
  <c r="AL579" i="18"/>
  <c r="U577" i="18"/>
  <c r="S577" i="18"/>
  <c r="W577" i="18" s="1"/>
  <c r="T577" i="18"/>
  <c r="AN669" i="18"/>
  <c r="S669" i="18"/>
  <c r="W669" i="18" s="1"/>
  <c r="N669" i="18"/>
  <c r="AB668" i="18"/>
  <c r="AB667" i="18"/>
  <c r="V667" i="18"/>
  <c r="AH666" i="18"/>
  <c r="G666" i="18"/>
  <c r="K666" i="18" s="1"/>
  <c r="AH665" i="18"/>
  <c r="AB665" i="18"/>
  <c r="G665" i="18"/>
  <c r="K665" i="18" s="1"/>
  <c r="AN664" i="18"/>
  <c r="M664" i="18"/>
  <c r="Q664" i="18" s="1"/>
  <c r="AK663" i="18"/>
  <c r="AO663" i="18" s="1"/>
  <c r="AF663" i="18"/>
  <c r="P663" i="18"/>
  <c r="J663" i="18"/>
  <c r="S662" i="18"/>
  <c r="W662" i="18" s="1"/>
  <c r="AL661" i="18"/>
  <c r="V661" i="18"/>
  <c r="P661" i="18"/>
  <c r="Y660" i="18"/>
  <c r="AC660" i="18" s="1"/>
  <c r="Y659" i="18"/>
  <c r="AC659" i="18" s="1"/>
  <c r="T659" i="18"/>
  <c r="AE658" i="18"/>
  <c r="AI658" i="18" s="1"/>
  <c r="J658" i="18"/>
  <c r="AE657" i="18"/>
  <c r="AI657" i="18" s="1"/>
  <c r="Z657" i="18"/>
  <c r="J657" i="18"/>
  <c r="AK656" i="18"/>
  <c r="AO656" i="18" s="1"/>
  <c r="P656" i="18"/>
  <c r="AN655" i="18"/>
  <c r="AH655" i="18"/>
  <c r="M655" i="18"/>
  <c r="Q655" i="18" s="1"/>
  <c r="H655" i="18"/>
  <c r="V654" i="18"/>
  <c r="AN653" i="18"/>
  <c r="S653" i="18"/>
  <c r="W653" i="18" s="1"/>
  <c r="N653" i="18"/>
  <c r="AB652" i="18"/>
  <c r="AB651" i="18"/>
  <c r="V651" i="18"/>
  <c r="AH650" i="18"/>
  <c r="G650" i="18"/>
  <c r="K650" i="18" s="1"/>
  <c r="AH649" i="18"/>
  <c r="AB649" i="18"/>
  <c r="G649" i="18"/>
  <c r="K649" i="18" s="1"/>
  <c r="AN648" i="18"/>
  <c r="M648" i="18"/>
  <c r="Q648" i="18" s="1"/>
  <c r="AK647" i="18"/>
  <c r="AO647" i="18" s="1"/>
  <c r="AF647" i="18"/>
  <c r="P647" i="18"/>
  <c r="J647" i="18"/>
  <c r="S646" i="18"/>
  <c r="W646" i="18" s="1"/>
  <c r="AL645" i="18"/>
  <c r="V645" i="18"/>
  <c r="P645" i="18"/>
  <c r="Y644" i="18"/>
  <c r="AC644" i="18" s="1"/>
  <c r="Y643" i="18"/>
  <c r="AC643" i="18" s="1"/>
  <c r="T643" i="18"/>
  <c r="AE642" i="18"/>
  <c r="AI642" i="18" s="1"/>
  <c r="J642" i="18"/>
  <c r="AE641" i="18"/>
  <c r="AI641" i="18" s="1"/>
  <c r="Z641" i="18"/>
  <c r="J641" i="18"/>
  <c r="AK640" i="18"/>
  <c r="AO640" i="18" s="1"/>
  <c r="P640" i="18"/>
  <c r="AN639" i="18"/>
  <c r="AH639" i="18"/>
  <c r="M639" i="18"/>
  <c r="Q639" i="18" s="1"/>
  <c r="H639" i="18"/>
  <c r="V638" i="18"/>
  <c r="AN637" i="18"/>
  <c r="S637" i="18"/>
  <c r="W637" i="18" s="1"/>
  <c r="N637" i="18"/>
  <c r="AB636" i="18"/>
  <c r="AB635" i="18"/>
  <c r="V635" i="18"/>
  <c r="AH634" i="18"/>
  <c r="G634" i="18"/>
  <c r="K634" i="18" s="1"/>
  <c r="AH633" i="18"/>
  <c r="AB633" i="18"/>
  <c r="G633" i="18"/>
  <c r="K633" i="18" s="1"/>
  <c r="AN632" i="18"/>
  <c r="M632" i="18"/>
  <c r="Q632" i="18" s="1"/>
  <c r="AK631" i="18"/>
  <c r="AO631" i="18" s="1"/>
  <c r="AE631" i="18"/>
  <c r="AI631" i="18" s="1"/>
  <c r="AG631" i="18"/>
  <c r="N631" i="18"/>
  <c r="G631" i="18"/>
  <c r="K631" i="18" s="1"/>
  <c r="I631" i="18"/>
  <c r="AL629" i="18"/>
  <c r="AG629" i="18"/>
  <c r="AE629" i="18"/>
  <c r="AI629" i="18" s="1"/>
  <c r="N629" i="18"/>
  <c r="I629" i="18"/>
  <c r="G629" i="18"/>
  <c r="K629" i="18" s="1"/>
  <c r="AL627" i="18"/>
  <c r="AE627" i="18"/>
  <c r="AI627" i="18" s="1"/>
  <c r="AG627" i="18"/>
  <c r="N627" i="18"/>
  <c r="G627" i="18"/>
  <c r="K627" i="18" s="1"/>
  <c r="I627" i="18"/>
  <c r="AL625" i="18"/>
  <c r="AG625" i="18"/>
  <c r="AE625" i="18"/>
  <c r="AI625" i="18" s="1"/>
  <c r="N625" i="18"/>
  <c r="I625" i="18"/>
  <c r="G625" i="18"/>
  <c r="K625" i="18" s="1"/>
  <c r="AL623" i="18"/>
  <c r="AE623" i="18"/>
  <c r="AI623" i="18" s="1"/>
  <c r="AG623" i="18"/>
  <c r="N623" i="18"/>
  <c r="G623" i="18"/>
  <c r="K623" i="18" s="1"/>
  <c r="I623" i="18"/>
  <c r="AL621" i="18"/>
  <c r="AG621" i="18"/>
  <c r="AE621" i="18"/>
  <c r="AI621" i="18" s="1"/>
  <c r="N621" i="18"/>
  <c r="I621" i="18"/>
  <c r="G621" i="18"/>
  <c r="K621" i="18" s="1"/>
  <c r="AL619" i="18"/>
  <c r="AE619" i="18"/>
  <c r="AI619" i="18" s="1"/>
  <c r="AG619" i="18"/>
  <c r="N619" i="18"/>
  <c r="G619" i="18"/>
  <c r="K619" i="18" s="1"/>
  <c r="I619" i="18"/>
  <c r="AL617" i="18"/>
  <c r="AG617" i="18"/>
  <c r="AE617" i="18"/>
  <c r="AI617" i="18" s="1"/>
  <c r="N617" i="18"/>
  <c r="I617" i="18"/>
  <c r="G617" i="18"/>
  <c r="K617" i="18" s="1"/>
  <c r="AL615" i="18"/>
  <c r="AE615" i="18"/>
  <c r="AI615" i="18" s="1"/>
  <c r="AG615" i="18"/>
  <c r="N615" i="18"/>
  <c r="G615" i="18"/>
  <c r="K615" i="18" s="1"/>
  <c r="I615" i="18"/>
  <c r="AL613" i="18"/>
  <c r="AG613" i="18"/>
  <c r="AE613" i="18"/>
  <c r="AI613" i="18" s="1"/>
  <c r="N613" i="18"/>
  <c r="I613" i="18"/>
  <c r="G613" i="18"/>
  <c r="K613" i="18" s="1"/>
  <c r="AL611" i="18"/>
  <c r="AE611" i="18"/>
  <c r="AI611" i="18" s="1"/>
  <c r="AG611" i="18"/>
  <c r="N611" i="18"/>
  <c r="G611" i="18"/>
  <c r="K611" i="18" s="1"/>
  <c r="I611" i="18"/>
  <c r="AL609" i="18"/>
  <c r="AG609" i="18"/>
  <c r="AE609" i="18"/>
  <c r="AI609" i="18" s="1"/>
  <c r="N609" i="18"/>
  <c r="I609" i="18"/>
  <c r="G609" i="18"/>
  <c r="K609" i="18" s="1"/>
  <c r="AL607" i="18"/>
  <c r="AE607" i="18"/>
  <c r="AI607" i="18" s="1"/>
  <c r="AG607" i="18"/>
  <c r="N607" i="18"/>
  <c r="G607" i="18"/>
  <c r="K607" i="18" s="1"/>
  <c r="I607" i="18"/>
  <c r="AL605" i="18"/>
  <c r="AG605" i="18"/>
  <c r="AE605" i="18"/>
  <c r="AI605" i="18" s="1"/>
  <c r="N605" i="18"/>
  <c r="I605" i="18"/>
  <c r="G605" i="18"/>
  <c r="K605" i="18" s="1"/>
  <c r="AL603" i="18"/>
  <c r="AG601" i="18"/>
  <c r="AE601" i="18"/>
  <c r="AI601" i="18" s="1"/>
  <c r="AF601" i="18"/>
  <c r="V601" i="18"/>
  <c r="O599" i="18"/>
  <c r="M599" i="18"/>
  <c r="Q599" i="18" s="1"/>
  <c r="N599" i="18"/>
  <c r="AH597" i="18"/>
  <c r="AA595" i="18"/>
  <c r="Y595" i="18"/>
  <c r="AC595" i="18" s="1"/>
  <c r="Z595" i="18"/>
  <c r="P595" i="18"/>
  <c r="I593" i="18"/>
  <c r="G593" i="18"/>
  <c r="K593" i="18" s="1"/>
  <c r="H593" i="18"/>
  <c r="AM591" i="18"/>
  <c r="AK591" i="18"/>
  <c r="AO591" i="18" s="1"/>
  <c r="AL591" i="18"/>
  <c r="AB591" i="18"/>
  <c r="U589" i="18"/>
  <c r="S589" i="18"/>
  <c r="W589" i="18" s="1"/>
  <c r="T589" i="18"/>
  <c r="J589" i="18"/>
  <c r="AN587" i="18"/>
  <c r="AG585" i="18"/>
  <c r="AE585" i="18"/>
  <c r="AI585" i="18" s="1"/>
  <c r="AF585" i="18"/>
  <c r="V585" i="18"/>
  <c r="O583" i="18"/>
  <c r="M583" i="18"/>
  <c r="Q583" i="18" s="1"/>
  <c r="N583" i="18"/>
  <c r="AH581" i="18"/>
  <c r="AA579" i="18"/>
  <c r="Y579" i="18"/>
  <c r="AC579" i="18" s="1"/>
  <c r="Z579" i="18"/>
  <c r="P579" i="18"/>
  <c r="H577" i="18"/>
  <c r="AL575" i="18"/>
  <c r="Z575" i="18"/>
  <c r="N575" i="18"/>
  <c r="AF573" i="18"/>
  <c r="T573" i="18"/>
  <c r="H573" i="18"/>
  <c r="AL571" i="18"/>
  <c r="Z571" i="18"/>
  <c r="N571" i="18"/>
  <c r="AF569" i="18"/>
  <c r="T569" i="18"/>
  <c r="H569" i="18"/>
  <c r="AL567" i="18"/>
  <c r="Z567" i="18"/>
  <c r="N567" i="18"/>
  <c r="AF565" i="18"/>
  <c r="T565" i="18"/>
  <c r="H565" i="18"/>
  <c r="AL563" i="18"/>
  <c r="Z563" i="18"/>
  <c r="N563" i="18"/>
  <c r="AF561" i="18"/>
  <c r="T561" i="18"/>
  <c r="H561" i="18"/>
  <c r="AL559" i="18"/>
  <c r="Z559" i="18"/>
  <c r="N559" i="18"/>
  <c r="AF557" i="18"/>
  <c r="T557" i="18"/>
  <c r="H557" i="18"/>
  <c r="AL555" i="18"/>
  <c r="Z555" i="18"/>
  <c r="N555" i="18"/>
  <c r="AF553" i="18"/>
  <c r="T553" i="18"/>
  <c r="H553" i="18"/>
  <c r="AL551" i="18"/>
  <c r="Z551" i="18"/>
  <c r="N551" i="18"/>
  <c r="AF549" i="18"/>
  <c r="T549" i="18"/>
  <c r="H549" i="18"/>
  <c r="AL547" i="18"/>
  <c r="Z547" i="18"/>
  <c r="N547" i="18"/>
  <c r="AF545" i="18"/>
  <c r="T545" i="18"/>
  <c r="H545" i="18"/>
  <c r="AL543" i="18"/>
  <c r="Z543" i="18"/>
  <c r="N543" i="18"/>
  <c r="AF541" i="18"/>
  <c r="T541" i="18"/>
  <c r="H541" i="18"/>
  <c r="AL539" i="18"/>
  <c r="Z539" i="18"/>
  <c r="N539" i="18"/>
  <c r="AF537" i="18"/>
  <c r="T537" i="18"/>
  <c r="H537" i="18"/>
  <c r="AL535" i="18"/>
  <c r="Z535" i="18"/>
  <c r="N535" i="18"/>
  <c r="AF533" i="18"/>
  <c r="T533" i="18"/>
  <c r="H533" i="18"/>
  <c r="AL531" i="18"/>
  <c r="Z531" i="18"/>
  <c r="N531" i="18"/>
  <c r="AF529" i="18"/>
  <c r="T529" i="18"/>
  <c r="H529" i="18"/>
  <c r="AL527" i="18"/>
  <c r="Z527" i="18"/>
  <c r="N527" i="18"/>
  <c r="AF525" i="18"/>
  <c r="T525" i="18"/>
  <c r="H525" i="18"/>
  <c r="AL523" i="18"/>
  <c r="Z523" i="18"/>
  <c r="N523" i="18"/>
  <c r="AF521" i="18"/>
  <c r="T521" i="18"/>
  <c r="H521" i="18"/>
  <c r="AL519" i="18"/>
  <c r="Z519" i="18"/>
  <c r="N519" i="18"/>
  <c r="AF517" i="18"/>
  <c r="T517" i="18"/>
  <c r="H517" i="18"/>
  <c r="AL515" i="18"/>
  <c r="Z515" i="18"/>
  <c r="N515" i="18"/>
  <c r="AF513" i="18"/>
  <c r="T513" i="18"/>
  <c r="H513" i="18"/>
  <c r="AL511" i="18"/>
  <c r="Z511" i="18"/>
  <c r="H511" i="18"/>
  <c r="O510" i="18"/>
  <c r="AL509" i="18"/>
  <c r="AG509" i="18"/>
  <c r="U508" i="18"/>
  <c r="AM507" i="18"/>
  <c r="AA506" i="18"/>
  <c r="Z505" i="18"/>
  <c r="U505" i="18"/>
  <c r="AG504" i="18"/>
  <c r="AF503" i="18"/>
  <c r="AA503" i="18"/>
  <c r="AM502" i="18"/>
  <c r="N501" i="18"/>
  <c r="I501" i="18"/>
  <c r="T499" i="18"/>
  <c r="O499" i="18"/>
  <c r="I496" i="18"/>
  <c r="H495" i="18"/>
  <c r="O494" i="18"/>
  <c r="AL493" i="18"/>
  <c r="AG493" i="18"/>
  <c r="U492" i="18"/>
  <c r="AM491" i="18"/>
  <c r="I491" i="18"/>
  <c r="H491" i="18"/>
  <c r="AL490" i="18"/>
  <c r="AK490" i="18"/>
  <c r="AO490" i="18" s="1"/>
  <c r="P490" i="18"/>
  <c r="AH488" i="18"/>
  <c r="H488" i="18"/>
  <c r="G488" i="18"/>
  <c r="K488" i="18" s="1"/>
  <c r="AG487" i="18"/>
  <c r="AF487" i="18"/>
  <c r="U487" i="18"/>
  <c r="T487" i="18"/>
  <c r="I487" i="18"/>
  <c r="H487" i="18"/>
  <c r="AL486" i="18"/>
  <c r="AK486" i="18"/>
  <c r="AO486" i="18" s="1"/>
  <c r="P486" i="18"/>
  <c r="AH484" i="18"/>
  <c r="H484" i="18"/>
  <c r="G484" i="18"/>
  <c r="K484" i="18" s="1"/>
  <c r="AG483" i="18"/>
  <c r="AF483" i="18"/>
  <c r="U483" i="18"/>
  <c r="T483" i="18"/>
  <c r="I483" i="18"/>
  <c r="H483" i="18"/>
  <c r="AL482" i="18"/>
  <c r="AK482" i="18"/>
  <c r="AO482" i="18" s="1"/>
  <c r="P482" i="18"/>
  <c r="AH480" i="18"/>
  <c r="H480" i="18"/>
  <c r="G480" i="18"/>
  <c r="K480" i="18" s="1"/>
  <c r="AG479" i="18"/>
  <c r="AF479" i="18"/>
  <c r="U479" i="18"/>
  <c r="T479" i="18"/>
  <c r="I479" i="18"/>
  <c r="H479" i="18"/>
  <c r="AL478" i="18"/>
  <c r="AK478" i="18"/>
  <c r="AO478" i="18" s="1"/>
  <c r="P478" i="18"/>
  <c r="AH476" i="18"/>
  <c r="H476" i="18"/>
  <c r="G476" i="18"/>
  <c r="K476" i="18" s="1"/>
  <c r="AG475" i="18"/>
  <c r="AF475" i="18"/>
  <c r="U475" i="18"/>
  <c r="T475" i="18"/>
  <c r="I475" i="18"/>
  <c r="H475" i="18"/>
  <c r="AL474" i="18"/>
  <c r="AK474" i="18"/>
  <c r="AO474" i="18" s="1"/>
  <c r="P474" i="18"/>
  <c r="AH472" i="18"/>
  <c r="H472" i="18"/>
  <c r="G472" i="18"/>
  <c r="K472" i="18" s="1"/>
  <c r="AG471" i="18"/>
  <c r="AF471" i="18"/>
  <c r="U471" i="18"/>
  <c r="T471" i="18"/>
  <c r="I471" i="18"/>
  <c r="H471" i="18"/>
  <c r="AL470" i="18"/>
  <c r="AK470" i="18"/>
  <c r="AO470" i="18" s="1"/>
  <c r="P470" i="18"/>
  <c r="AH468" i="18"/>
  <c r="H468" i="18"/>
  <c r="G468" i="18"/>
  <c r="K468" i="18" s="1"/>
  <c r="AG467" i="18"/>
  <c r="AF467" i="18"/>
  <c r="U467" i="18"/>
  <c r="T467" i="18"/>
  <c r="I467" i="18"/>
  <c r="H467" i="18"/>
  <c r="AL466" i="18"/>
  <c r="AK466" i="18"/>
  <c r="AO466" i="18" s="1"/>
  <c r="P466" i="18"/>
  <c r="AH464" i="18"/>
  <c r="H464" i="18"/>
  <c r="G464" i="18"/>
  <c r="K464" i="18" s="1"/>
  <c r="AG463" i="18"/>
  <c r="AF463" i="18"/>
  <c r="U463" i="18"/>
  <c r="T463" i="18"/>
  <c r="AL458" i="18"/>
  <c r="AM458" i="18"/>
  <c r="AK458" i="18"/>
  <c r="AO458" i="18" s="1"/>
  <c r="Z458" i="18"/>
  <c r="AA458" i="18"/>
  <c r="Y458" i="18"/>
  <c r="AC458" i="18" s="1"/>
  <c r="N458" i="18"/>
  <c r="O458" i="18"/>
  <c r="M458" i="18"/>
  <c r="Q458" i="18" s="1"/>
  <c r="AG603" i="18"/>
  <c r="U603" i="18"/>
  <c r="I603" i="18"/>
  <c r="AM601" i="18"/>
  <c r="AA601" i="18"/>
  <c r="O601" i="18"/>
  <c r="AG599" i="18"/>
  <c r="U599" i="18"/>
  <c r="I599" i="18"/>
  <c r="AM597" i="18"/>
  <c r="AA597" i="18"/>
  <c r="O597" i="18"/>
  <c r="AG595" i="18"/>
  <c r="U595" i="18"/>
  <c r="I595" i="18"/>
  <c r="AM593" i="18"/>
  <c r="AA593" i="18"/>
  <c r="O593" i="18"/>
  <c r="AG591" i="18"/>
  <c r="U591" i="18"/>
  <c r="I591" i="18"/>
  <c r="AM589" i="18"/>
  <c r="AA589" i="18"/>
  <c r="O589" i="18"/>
  <c r="AG587" i="18"/>
  <c r="U587" i="18"/>
  <c r="I587" i="18"/>
  <c r="AM585" i="18"/>
  <c r="AA585" i="18"/>
  <c r="O585" i="18"/>
  <c r="AG583" i="18"/>
  <c r="U583" i="18"/>
  <c r="I583" i="18"/>
  <c r="AM581" i="18"/>
  <c r="AA581" i="18"/>
  <c r="O581" i="18"/>
  <c r="AG579" i="18"/>
  <c r="U579" i="18"/>
  <c r="I579" i="18"/>
  <c r="AM577" i="18"/>
  <c r="AA577" i="18"/>
  <c r="O577" i="18"/>
  <c r="G577" i="18"/>
  <c r="K577" i="18" s="1"/>
  <c r="AK575" i="18"/>
  <c r="AO575" i="18" s="1"/>
  <c r="AG575" i="18"/>
  <c r="Y575" i="18"/>
  <c r="AC575" i="18" s="1"/>
  <c r="U575" i="18"/>
  <c r="M575" i="18"/>
  <c r="Q575" i="18" s="1"/>
  <c r="I575" i="18"/>
  <c r="AM573" i="18"/>
  <c r="AE573" i="18"/>
  <c r="AI573" i="18" s="1"/>
  <c r="AA573" i="18"/>
  <c r="S573" i="18"/>
  <c r="W573" i="18" s="1"/>
  <c r="O573" i="18"/>
  <c r="G573" i="18"/>
  <c r="K573" i="18" s="1"/>
  <c r="AK571" i="18"/>
  <c r="AO571" i="18" s="1"/>
  <c r="AG571" i="18"/>
  <c r="Y571" i="18"/>
  <c r="AC571" i="18" s="1"/>
  <c r="U571" i="18"/>
  <c r="M571" i="18"/>
  <c r="Q571" i="18" s="1"/>
  <c r="I571" i="18"/>
  <c r="AM569" i="18"/>
  <c r="AE569" i="18"/>
  <c r="AI569" i="18" s="1"/>
  <c r="AA569" i="18"/>
  <c r="S569" i="18"/>
  <c r="W569" i="18" s="1"/>
  <c r="O569" i="18"/>
  <c r="G569" i="18"/>
  <c r="K569" i="18" s="1"/>
  <c r="AK567" i="18"/>
  <c r="AO567" i="18" s="1"/>
  <c r="AG567" i="18"/>
  <c r="Y567" i="18"/>
  <c r="AC567" i="18" s="1"/>
  <c r="U567" i="18"/>
  <c r="M567" i="18"/>
  <c r="Q567" i="18" s="1"/>
  <c r="I567" i="18"/>
  <c r="AM565" i="18"/>
  <c r="AE565" i="18"/>
  <c r="AI565" i="18" s="1"/>
  <c r="AA565" i="18"/>
  <c r="S565" i="18"/>
  <c r="W565" i="18" s="1"/>
  <c r="O565" i="18"/>
  <c r="G565" i="18"/>
  <c r="K565" i="18" s="1"/>
  <c r="AK563" i="18"/>
  <c r="AO563" i="18" s="1"/>
  <c r="AG563" i="18"/>
  <c r="Y563" i="18"/>
  <c r="AC563" i="18" s="1"/>
  <c r="U563" i="18"/>
  <c r="M563" i="18"/>
  <c r="Q563" i="18" s="1"/>
  <c r="I563" i="18"/>
  <c r="AM561" i="18"/>
  <c r="AE561" i="18"/>
  <c r="AI561" i="18" s="1"/>
  <c r="AA561" i="18"/>
  <c r="S561" i="18"/>
  <c r="W561" i="18" s="1"/>
  <c r="O561" i="18"/>
  <c r="G561" i="18"/>
  <c r="K561" i="18" s="1"/>
  <c r="AK559" i="18"/>
  <c r="AO559" i="18" s="1"/>
  <c r="AG559" i="18"/>
  <c r="Y559" i="18"/>
  <c r="AC559" i="18" s="1"/>
  <c r="U559" i="18"/>
  <c r="M559" i="18"/>
  <c r="Q559" i="18" s="1"/>
  <c r="I559" i="18"/>
  <c r="AM557" i="18"/>
  <c r="AE557" i="18"/>
  <c r="AI557" i="18" s="1"/>
  <c r="AA557" i="18"/>
  <c r="S557" i="18"/>
  <c r="W557" i="18" s="1"/>
  <c r="O557" i="18"/>
  <c r="G557" i="18"/>
  <c r="K557" i="18" s="1"/>
  <c r="AK555" i="18"/>
  <c r="AO555" i="18" s="1"/>
  <c r="AG555" i="18"/>
  <c r="Y555" i="18"/>
  <c r="AC555" i="18" s="1"/>
  <c r="U555" i="18"/>
  <c r="M555" i="18"/>
  <c r="Q555" i="18" s="1"/>
  <c r="I555" i="18"/>
  <c r="AM553" i="18"/>
  <c r="AE553" i="18"/>
  <c r="AI553" i="18" s="1"/>
  <c r="AA553" i="18"/>
  <c r="S553" i="18"/>
  <c r="W553" i="18" s="1"/>
  <c r="O553" i="18"/>
  <c r="G553" i="18"/>
  <c r="K553" i="18" s="1"/>
  <c r="AK551" i="18"/>
  <c r="AO551" i="18" s="1"/>
  <c r="AG551" i="18"/>
  <c r="Y551" i="18"/>
  <c r="AC551" i="18" s="1"/>
  <c r="U551" i="18"/>
  <c r="M551" i="18"/>
  <c r="Q551" i="18" s="1"/>
  <c r="I551" i="18"/>
  <c r="AM549" i="18"/>
  <c r="AE549" i="18"/>
  <c r="AI549" i="18" s="1"/>
  <c r="AA549" i="18"/>
  <c r="S549" i="18"/>
  <c r="W549" i="18" s="1"/>
  <c r="O549" i="18"/>
  <c r="G549" i="18"/>
  <c r="K549" i="18" s="1"/>
  <c r="AK547" i="18"/>
  <c r="AO547" i="18" s="1"/>
  <c r="AG547" i="18"/>
  <c r="Y547" i="18"/>
  <c r="AC547" i="18" s="1"/>
  <c r="U547" i="18"/>
  <c r="M547" i="18"/>
  <c r="Q547" i="18" s="1"/>
  <c r="I547" i="18"/>
  <c r="AM545" i="18"/>
  <c r="AE545" i="18"/>
  <c r="AI545" i="18" s="1"/>
  <c r="AA545" i="18"/>
  <c r="S545" i="18"/>
  <c r="W545" i="18" s="1"/>
  <c r="O545" i="18"/>
  <c r="G545" i="18"/>
  <c r="K545" i="18" s="1"/>
  <c r="AK543" i="18"/>
  <c r="AO543" i="18" s="1"/>
  <c r="AG543" i="18"/>
  <c r="Y543" i="18"/>
  <c r="AC543" i="18" s="1"/>
  <c r="U543" i="18"/>
  <c r="M543" i="18"/>
  <c r="Q543" i="18" s="1"/>
  <c r="I543" i="18"/>
  <c r="AM541" i="18"/>
  <c r="AE541" i="18"/>
  <c r="AI541" i="18" s="1"/>
  <c r="AA541" i="18"/>
  <c r="S541" i="18"/>
  <c r="W541" i="18" s="1"/>
  <c r="O541" i="18"/>
  <c r="G541" i="18"/>
  <c r="K541" i="18" s="1"/>
  <c r="AK539" i="18"/>
  <c r="AO539" i="18" s="1"/>
  <c r="AG539" i="18"/>
  <c r="Y539" i="18"/>
  <c r="AC539" i="18" s="1"/>
  <c r="U539" i="18"/>
  <c r="M539" i="18"/>
  <c r="Q539" i="18" s="1"/>
  <c r="I539" i="18"/>
  <c r="AM537" i="18"/>
  <c r="AE537" i="18"/>
  <c r="AI537" i="18" s="1"/>
  <c r="AA537" i="18"/>
  <c r="S537" i="18"/>
  <c r="W537" i="18" s="1"/>
  <c r="O537" i="18"/>
  <c r="G537" i="18"/>
  <c r="K537" i="18" s="1"/>
  <c r="AK535" i="18"/>
  <c r="AO535" i="18" s="1"/>
  <c r="AG535" i="18"/>
  <c r="Y535" i="18"/>
  <c r="AC535" i="18" s="1"/>
  <c r="U535" i="18"/>
  <c r="M535" i="18"/>
  <c r="Q535" i="18" s="1"/>
  <c r="I535" i="18"/>
  <c r="AM533" i="18"/>
  <c r="AE533" i="18"/>
  <c r="AI533" i="18" s="1"/>
  <c r="AA533" i="18"/>
  <c r="S533" i="18"/>
  <c r="W533" i="18" s="1"/>
  <c r="O533" i="18"/>
  <c r="G533" i="18"/>
  <c r="K533" i="18" s="1"/>
  <c r="AK531" i="18"/>
  <c r="AO531" i="18" s="1"/>
  <c r="AG531" i="18"/>
  <c r="Y531" i="18"/>
  <c r="AC531" i="18" s="1"/>
  <c r="U531" i="18"/>
  <c r="M531" i="18"/>
  <c r="Q531" i="18" s="1"/>
  <c r="I531" i="18"/>
  <c r="AM529" i="18"/>
  <c r="AE529" i="18"/>
  <c r="AI529" i="18" s="1"/>
  <c r="AA529" i="18"/>
  <c r="S529" i="18"/>
  <c r="W529" i="18" s="1"/>
  <c r="O529" i="18"/>
  <c r="G529" i="18"/>
  <c r="K529" i="18" s="1"/>
  <c r="AK527" i="18"/>
  <c r="AO527" i="18" s="1"/>
  <c r="AG527" i="18"/>
  <c r="Y527" i="18"/>
  <c r="AC527" i="18" s="1"/>
  <c r="U527" i="18"/>
  <c r="M527" i="18"/>
  <c r="Q527" i="18" s="1"/>
  <c r="I527" i="18"/>
  <c r="AM525" i="18"/>
  <c r="AE525" i="18"/>
  <c r="AI525" i="18" s="1"/>
  <c r="AA525" i="18"/>
  <c r="S525" i="18"/>
  <c r="W525" i="18" s="1"/>
  <c r="O525" i="18"/>
  <c r="G525" i="18"/>
  <c r="K525" i="18" s="1"/>
  <c r="AK523" i="18"/>
  <c r="AO523" i="18" s="1"/>
  <c r="AG523" i="18"/>
  <c r="Y523" i="18"/>
  <c r="AC523" i="18" s="1"/>
  <c r="U523" i="18"/>
  <c r="M523" i="18"/>
  <c r="Q523" i="18" s="1"/>
  <c r="I523" i="18"/>
  <c r="AM521" i="18"/>
  <c r="AE521" i="18"/>
  <c r="AI521" i="18" s="1"/>
  <c r="AA521" i="18"/>
  <c r="S521" i="18"/>
  <c r="W521" i="18" s="1"/>
  <c r="O521" i="18"/>
  <c r="G521" i="18"/>
  <c r="K521" i="18" s="1"/>
  <c r="AK519" i="18"/>
  <c r="AO519" i="18" s="1"/>
  <c r="AG519" i="18"/>
  <c r="Y519" i="18"/>
  <c r="AC519" i="18" s="1"/>
  <c r="U519" i="18"/>
  <c r="M519" i="18"/>
  <c r="Q519" i="18" s="1"/>
  <c r="I519" i="18"/>
  <c r="AM517" i="18"/>
  <c r="AE517" i="18"/>
  <c r="AI517" i="18" s="1"/>
  <c r="AA517" i="18"/>
  <c r="S517" i="18"/>
  <c r="W517" i="18" s="1"/>
  <c r="O517" i="18"/>
  <c r="G517" i="18"/>
  <c r="K517" i="18" s="1"/>
  <c r="AK515" i="18"/>
  <c r="AO515" i="18" s="1"/>
  <c r="AG515" i="18"/>
  <c r="Y515" i="18"/>
  <c r="AC515" i="18" s="1"/>
  <c r="U515" i="18"/>
  <c r="M515" i="18"/>
  <c r="Q515" i="18" s="1"/>
  <c r="I515" i="18"/>
  <c r="AM513" i="18"/>
  <c r="AE513" i="18"/>
  <c r="AI513" i="18" s="1"/>
  <c r="AA513" i="18"/>
  <c r="S513" i="18"/>
  <c r="W513" i="18" s="1"/>
  <c r="O513" i="18"/>
  <c r="G513" i="18"/>
  <c r="K513" i="18" s="1"/>
  <c r="AK511" i="18"/>
  <c r="AO511" i="18" s="1"/>
  <c r="AG511" i="18"/>
  <c r="Y511" i="18"/>
  <c r="AC511" i="18" s="1"/>
  <c r="U511" i="18"/>
  <c r="G511" i="18"/>
  <c r="K511" i="18" s="1"/>
  <c r="AN510" i="18"/>
  <c r="M510" i="18"/>
  <c r="Q510" i="18" s="1"/>
  <c r="AK509" i="18"/>
  <c r="AO509" i="18" s="1"/>
  <c r="AF509" i="18"/>
  <c r="P509" i="18"/>
  <c r="J509" i="18"/>
  <c r="S508" i="18"/>
  <c r="W508" i="18" s="1"/>
  <c r="AL507" i="18"/>
  <c r="V507" i="18"/>
  <c r="P507" i="18"/>
  <c r="Y506" i="18"/>
  <c r="AC506" i="18" s="1"/>
  <c r="Y505" i="18"/>
  <c r="AC505" i="18" s="1"/>
  <c r="T505" i="18"/>
  <c r="AE504" i="18"/>
  <c r="AI504" i="18" s="1"/>
  <c r="J504" i="18"/>
  <c r="AE503" i="18"/>
  <c r="AI503" i="18" s="1"/>
  <c r="Z503" i="18"/>
  <c r="J503" i="18"/>
  <c r="AK502" i="18"/>
  <c r="AO502" i="18" s="1"/>
  <c r="P502" i="18"/>
  <c r="AN501" i="18"/>
  <c r="AH501" i="18"/>
  <c r="M501" i="18"/>
  <c r="Q501" i="18" s="1"/>
  <c r="H501" i="18"/>
  <c r="V500" i="18"/>
  <c r="AN499" i="18"/>
  <c r="S499" i="18"/>
  <c r="W499" i="18" s="1"/>
  <c r="N499" i="18"/>
  <c r="AB498" i="18"/>
  <c r="AB497" i="18"/>
  <c r="V497" i="18"/>
  <c r="AH496" i="18"/>
  <c r="G496" i="18"/>
  <c r="K496" i="18" s="1"/>
  <c r="AH495" i="18"/>
  <c r="AB495" i="18"/>
  <c r="G495" i="18"/>
  <c r="K495" i="18" s="1"/>
  <c r="AN494" i="18"/>
  <c r="M494" i="18"/>
  <c r="Q494" i="18" s="1"/>
  <c r="AK493" i="18"/>
  <c r="AO493" i="18" s="1"/>
  <c r="AF493" i="18"/>
  <c r="P493" i="18"/>
  <c r="J493" i="18"/>
  <c r="S492" i="18"/>
  <c r="W492" i="18" s="1"/>
  <c r="AL491" i="18"/>
  <c r="V491" i="18"/>
  <c r="Z490" i="18"/>
  <c r="Y490" i="18"/>
  <c r="AC490" i="18" s="1"/>
  <c r="AM489" i="18"/>
  <c r="AL489" i="18"/>
  <c r="AA489" i="18"/>
  <c r="Z489" i="18"/>
  <c r="O489" i="18"/>
  <c r="N489" i="18"/>
  <c r="Z486" i="18"/>
  <c r="Y486" i="18"/>
  <c r="AC486" i="18" s="1"/>
  <c r="AM485" i="18"/>
  <c r="AL485" i="18"/>
  <c r="AA485" i="18"/>
  <c r="Z485" i="18"/>
  <c r="O485" i="18"/>
  <c r="N485" i="18"/>
  <c r="Z482" i="18"/>
  <c r="Y482" i="18"/>
  <c r="AC482" i="18" s="1"/>
  <c r="AM481" i="18"/>
  <c r="AL481" i="18"/>
  <c r="AA481" i="18"/>
  <c r="Z481" i="18"/>
  <c r="O481" i="18"/>
  <c r="N481" i="18"/>
  <c r="Z478" i="18"/>
  <c r="Y478" i="18"/>
  <c r="AC478" i="18" s="1"/>
  <c r="AM477" i="18"/>
  <c r="AL477" i="18"/>
  <c r="AA477" i="18"/>
  <c r="Z477" i="18"/>
  <c r="O477" i="18"/>
  <c r="N477" i="18"/>
  <c r="Z474" i="18"/>
  <c r="Y474" i="18"/>
  <c r="AC474" i="18" s="1"/>
  <c r="AM473" i="18"/>
  <c r="AL473" i="18"/>
  <c r="AA473" i="18"/>
  <c r="Z473" i="18"/>
  <c r="O473" i="18"/>
  <c r="N473" i="18"/>
  <c r="Z470" i="18"/>
  <c r="Y470" i="18"/>
  <c r="AC470" i="18" s="1"/>
  <c r="AM469" i="18"/>
  <c r="AL469" i="18"/>
  <c r="AA469" i="18"/>
  <c r="Z469" i="18"/>
  <c r="O469" i="18"/>
  <c r="N469" i="18"/>
  <c r="Z466" i="18"/>
  <c r="Y466" i="18"/>
  <c r="AC466" i="18" s="1"/>
  <c r="AM465" i="18"/>
  <c r="AL465" i="18"/>
  <c r="AA465" i="18"/>
  <c r="Z465" i="18"/>
  <c r="O465" i="18"/>
  <c r="N465" i="18"/>
  <c r="AF460" i="18"/>
  <c r="AG460" i="18"/>
  <c r="AE460" i="18"/>
  <c r="AI460" i="18" s="1"/>
  <c r="T460" i="18"/>
  <c r="U460" i="18"/>
  <c r="S460" i="18"/>
  <c r="W460" i="18" s="1"/>
  <c r="H460" i="18"/>
  <c r="I460" i="18"/>
  <c r="G460" i="18"/>
  <c r="K460" i="18" s="1"/>
  <c r="N490" i="18"/>
  <c r="M490" i="18"/>
  <c r="Q490" i="18" s="1"/>
  <c r="AF488" i="18"/>
  <c r="AE488" i="18"/>
  <c r="AI488" i="18" s="1"/>
  <c r="N486" i="18"/>
  <c r="M486" i="18"/>
  <c r="Q486" i="18" s="1"/>
  <c r="AF484" i="18"/>
  <c r="AE484" i="18"/>
  <c r="AI484" i="18" s="1"/>
  <c r="N482" i="18"/>
  <c r="M482" i="18"/>
  <c r="Q482" i="18" s="1"/>
  <c r="AF480" i="18"/>
  <c r="AE480" i="18"/>
  <c r="AI480" i="18" s="1"/>
  <c r="N478" i="18"/>
  <c r="M478" i="18"/>
  <c r="Q478" i="18" s="1"/>
  <c r="AF476" i="18"/>
  <c r="AE476" i="18"/>
  <c r="AI476" i="18" s="1"/>
  <c r="N474" i="18"/>
  <c r="M474" i="18"/>
  <c r="Q474" i="18" s="1"/>
  <c r="AF472" i="18"/>
  <c r="AE472" i="18"/>
  <c r="AI472" i="18" s="1"/>
  <c r="N470" i="18"/>
  <c r="M470" i="18"/>
  <c r="Q470" i="18" s="1"/>
  <c r="AF468" i="18"/>
  <c r="AE468" i="18"/>
  <c r="AI468" i="18" s="1"/>
  <c r="N466" i="18"/>
  <c r="M466" i="18"/>
  <c r="Q466" i="18" s="1"/>
  <c r="AF464" i="18"/>
  <c r="AE464" i="18"/>
  <c r="AI464" i="18" s="1"/>
  <c r="O511" i="18"/>
  <c r="J511" i="18"/>
  <c r="AK510" i="18"/>
  <c r="AO510" i="18" s="1"/>
  <c r="P510" i="18"/>
  <c r="AN509" i="18"/>
  <c r="AH509" i="18"/>
  <c r="M509" i="18"/>
  <c r="Q509" i="18" s="1"/>
  <c r="H509" i="18"/>
  <c r="V508" i="18"/>
  <c r="I508" i="18"/>
  <c r="AN507" i="18"/>
  <c r="S507" i="18"/>
  <c r="W507" i="18" s="1"/>
  <c r="N507" i="18"/>
  <c r="H507" i="18"/>
  <c r="AB506" i="18"/>
  <c r="O506" i="18"/>
  <c r="AL505" i="18"/>
  <c r="AG505" i="18"/>
  <c r="AB505" i="18"/>
  <c r="V505" i="18"/>
  <c r="AH504" i="18"/>
  <c r="U504" i="18"/>
  <c r="G504" i="18"/>
  <c r="K504" i="18" s="1"/>
  <c r="AM503" i="18"/>
  <c r="AH503" i="18"/>
  <c r="AB503" i="18"/>
  <c r="G503" i="18"/>
  <c r="K503" i="18" s="1"/>
  <c r="AN502" i="18"/>
  <c r="AA502" i="18"/>
  <c r="M502" i="18"/>
  <c r="Q502" i="18" s="1"/>
  <c r="AK501" i="18"/>
  <c r="AO501" i="18" s="1"/>
  <c r="AF501" i="18"/>
  <c r="Z501" i="18"/>
  <c r="U501" i="18"/>
  <c r="P501" i="18"/>
  <c r="J501" i="18"/>
  <c r="AG500" i="18"/>
  <c r="S500" i="18"/>
  <c r="W500" i="18" s="1"/>
  <c r="AL499" i="18"/>
  <c r="AF499" i="18"/>
  <c r="AA499" i="18"/>
  <c r="V499" i="18"/>
  <c r="P499" i="18"/>
  <c r="AM498" i="18"/>
  <c r="Y498" i="18"/>
  <c r="AC498" i="18" s="1"/>
  <c r="Y497" i="18"/>
  <c r="AC497" i="18" s="1"/>
  <c r="T497" i="18"/>
  <c r="N497" i="18"/>
  <c r="I497" i="18"/>
  <c r="AE496" i="18"/>
  <c r="AI496" i="18" s="1"/>
  <c r="J496" i="18"/>
  <c r="AE495" i="18"/>
  <c r="AI495" i="18" s="1"/>
  <c r="Z495" i="18"/>
  <c r="T495" i="18"/>
  <c r="O495" i="18"/>
  <c r="J495" i="18"/>
  <c r="AK494" i="18"/>
  <c r="AO494" i="18" s="1"/>
  <c r="P494" i="18"/>
  <c r="AN493" i="18"/>
  <c r="AH493" i="18"/>
  <c r="M493" i="18"/>
  <c r="Q493" i="18" s="1"/>
  <c r="H493" i="18"/>
  <c r="V492" i="18"/>
  <c r="I492" i="18"/>
  <c r="AN491" i="18"/>
  <c r="S491" i="18"/>
  <c r="W491" i="18" s="1"/>
  <c r="G491" i="18"/>
  <c r="K491" i="18" s="1"/>
  <c r="AM490" i="18"/>
  <c r="AB490" i="18"/>
  <c r="AN489" i="18"/>
  <c r="AB489" i="18"/>
  <c r="P489" i="18"/>
  <c r="T488" i="18"/>
  <c r="S488" i="18"/>
  <c r="W488" i="18" s="1"/>
  <c r="I488" i="18"/>
  <c r="AE487" i="18"/>
  <c r="AI487" i="18" s="1"/>
  <c r="S487" i="18"/>
  <c r="W487" i="18" s="1"/>
  <c r="G487" i="18"/>
  <c r="K487" i="18" s="1"/>
  <c r="AM486" i="18"/>
  <c r="AB486" i="18"/>
  <c r="AN485" i="18"/>
  <c r="AB485" i="18"/>
  <c r="P485" i="18"/>
  <c r="T484" i="18"/>
  <c r="S484" i="18"/>
  <c r="W484" i="18" s="1"/>
  <c r="I484" i="18"/>
  <c r="AE483" i="18"/>
  <c r="AI483" i="18" s="1"/>
  <c r="S483" i="18"/>
  <c r="W483" i="18" s="1"/>
  <c r="G483" i="18"/>
  <c r="K483" i="18" s="1"/>
  <c r="AM482" i="18"/>
  <c r="AB482" i="18"/>
  <c r="AN481" i="18"/>
  <c r="AB481" i="18"/>
  <c r="P481" i="18"/>
  <c r="T480" i="18"/>
  <c r="S480" i="18"/>
  <c r="W480" i="18" s="1"/>
  <c r="I480" i="18"/>
  <c r="AE479" i="18"/>
  <c r="AI479" i="18" s="1"/>
  <c r="S479" i="18"/>
  <c r="W479" i="18" s="1"/>
  <c r="G479" i="18"/>
  <c r="K479" i="18" s="1"/>
  <c r="AM478" i="18"/>
  <c r="AB478" i="18"/>
  <c r="AN477" i="18"/>
  <c r="AB477" i="18"/>
  <c r="P477" i="18"/>
  <c r="T476" i="18"/>
  <c r="S476" i="18"/>
  <c r="W476" i="18" s="1"/>
  <c r="I476" i="18"/>
  <c r="AE475" i="18"/>
  <c r="AI475" i="18" s="1"/>
  <c r="S475" i="18"/>
  <c r="W475" i="18" s="1"/>
  <c r="G475" i="18"/>
  <c r="K475" i="18" s="1"/>
  <c r="AM474" i="18"/>
  <c r="AB474" i="18"/>
  <c r="AN473" i="18"/>
  <c r="AB473" i="18"/>
  <c r="P473" i="18"/>
  <c r="T472" i="18"/>
  <c r="S472" i="18"/>
  <c r="W472" i="18" s="1"/>
  <c r="I472" i="18"/>
  <c r="AE471" i="18"/>
  <c r="AI471" i="18" s="1"/>
  <c r="S471" i="18"/>
  <c r="W471" i="18" s="1"/>
  <c r="G471" i="18"/>
  <c r="K471" i="18" s="1"/>
  <c r="AM470" i="18"/>
  <c r="AB470" i="18"/>
  <c r="AN469" i="18"/>
  <c r="AB469" i="18"/>
  <c r="P469" i="18"/>
  <c r="T468" i="18"/>
  <c r="S468" i="18"/>
  <c r="W468" i="18" s="1"/>
  <c r="I468" i="18"/>
  <c r="AE467" i="18"/>
  <c r="AI467" i="18" s="1"/>
  <c r="S467" i="18"/>
  <c r="W467" i="18" s="1"/>
  <c r="G467" i="18"/>
  <c r="K467" i="18" s="1"/>
  <c r="AM466" i="18"/>
  <c r="AB466" i="18"/>
  <c r="AN465" i="18"/>
  <c r="AB465" i="18"/>
  <c r="P465" i="18"/>
  <c r="T464" i="18"/>
  <c r="S464" i="18"/>
  <c r="W464" i="18" s="1"/>
  <c r="I464" i="18"/>
  <c r="AE463" i="18"/>
  <c r="AI463" i="18" s="1"/>
  <c r="S463" i="18"/>
  <c r="W463" i="18" s="1"/>
  <c r="AL462" i="18"/>
  <c r="AM462" i="18"/>
  <c r="AK462" i="18"/>
  <c r="AO462" i="18" s="1"/>
  <c r="Z462" i="18"/>
  <c r="AA462" i="18"/>
  <c r="Y462" i="18"/>
  <c r="AC462" i="18" s="1"/>
  <c r="N462" i="18"/>
  <c r="O462" i="18"/>
  <c r="M462" i="18"/>
  <c r="Q462" i="18" s="1"/>
  <c r="AN458" i="18"/>
  <c r="AB458" i="18"/>
  <c r="P458" i="18"/>
  <c r="H463" i="18"/>
  <c r="AL461" i="18"/>
  <c r="Z461" i="18"/>
  <c r="N461" i="18"/>
  <c r="AF459" i="18"/>
  <c r="T459" i="18"/>
  <c r="H459" i="18"/>
  <c r="AL457" i="18"/>
  <c r="Z457" i="18"/>
  <c r="N457" i="18"/>
  <c r="AE456" i="18"/>
  <c r="AI456" i="18" s="1"/>
  <c r="S456" i="18"/>
  <c r="W456" i="18" s="1"/>
  <c r="G456" i="18"/>
  <c r="K456" i="18" s="1"/>
  <c r="AF455" i="18"/>
  <c r="T455" i="18"/>
  <c r="H455" i="18"/>
  <c r="AK454" i="18"/>
  <c r="AO454" i="18" s="1"/>
  <c r="Y454" i="18"/>
  <c r="AC454" i="18" s="1"/>
  <c r="M454" i="18"/>
  <c r="Q454" i="18" s="1"/>
  <c r="AL453" i="18"/>
  <c r="Z453" i="18"/>
  <c r="N453" i="18"/>
  <c r="AE452" i="18"/>
  <c r="AI452" i="18" s="1"/>
  <c r="S452" i="18"/>
  <c r="W452" i="18" s="1"/>
  <c r="G452" i="18"/>
  <c r="K452" i="18" s="1"/>
  <c r="AF451" i="18"/>
  <c r="T451" i="18"/>
  <c r="H451" i="18"/>
  <c r="AK450" i="18"/>
  <c r="AO450" i="18" s="1"/>
  <c r="Y450" i="18"/>
  <c r="AC450" i="18" s="1"/>
  <c r="M450" i="18"/>
  <c r="Q450" i="18" s="1"/>
  <c r="AL449" i="18"/>
  <c r="Z449" i="18"/>
  <c r="N449" i="18"/>
  <c r="AE448" i="18"/>
  <c r="AI448" i="18" s="1"/>
  <c r="S448" i="18"/>
  <c r="W448" i="18" s="1"/>
  <c r="G448" i="18"/>
  <c r="K448" i="18" s="1"/>
  <c r="AF447" i="18"/>
  <c r="T447" i="18"/>
  <c r="H447" i="18"/>
  <c r="AK446" i="18"/>
  <c r="AO446" i="18" s="1"/>
  <c r="Y446" i="18"/>
  <c r="AC446" i="18" s="1"/>
  <c r="M446" i="18"/>
  <c r="Q446" i="18" s="1"/>
  <c r="AL445" i="18"/>
  <c r="Z445" i="18"/>
  <c r="N445" i="18"/>
  <c r="AE444" i="18"/>
  <c r="AI444" i="18" s="1"/>
  <c r="S444" i="18"/>
  <c r="W444" i="18" s="1"/>
  <c r="G444" i="18"/>
  <c r="K444" i="18" s="1"/>
  <c r="AF443" i="18"/>
  <c r="T443" i="18"/>
  <c r="H443" i="18"/>
  <c r="AK442" i="18"/>
  <c r="AO442" i="18" s="1"/>
  <c r="Y442" i="18"/>
  <c r="AC442" i="18" s="1"/>
  <c r="M442" i="18"/>
  <c r="Q442" i="18" s="1"/>
  <c r="AL441" i="18"/>
  <c r="Z441" i="18"/>
  <c r="N441" i="18"/>
  <c r="AE440" i="18"/>
  <c r="AI440" i="18" s="1"/>
  <c r="S440" i="18"/>
  <c r="W440" i="18" s="1"/>
  <c r="G440" i="18"/>
  <c r="K440" i="18" s="1"/>
  <c r="AF439" i="18"/>
  <c r="T439" i="18"/>
  <c r="H439" i="18"/>
  <c r="AK438" i="18"/>
  <c r="AO438" i="18" s="1"/>
  <c r="Y438" i="18"/>
  <c r="AC438" i="18" s="1"/>
  <c r="M438" i="18"/>
  <c r="Q438" i="18" s="1"/>
  <c r="AL437" i="18"/>
  <c r="Z437" i="18"/>
  <c r="N437" i="18"/>
  <c r="AE436" i="18"/>
  <c r="AI436" i="18" s="1"/>
  <c r="S436" i="18"/>
  <c r="W436" i="18" s="1"/>
  <c r="G436" i="18"/>
  <c r="K436" i="18" s="1"/>
  <c r="AF435" i="18"/>
  <c r="T435" i="18"/>
  <c r="H435" i="18"/>
  <c r="AK434" i="18"/>
  <c r="AO434" i="18" s="1"/>
  <c r="Y434" i="18"/>
  <c r="AC434" i="18" s="1"/>
  <c r="M434" i="18"/>
  <c r="Q434" i="18" s="1"/>
  <c r="AL433" i="18"/>
  <c r="Z433" i="18"/>
  <c r="N433" i="18"/>
  <c r="AE432" i="18"/>
  <c r="AI432" i="18" s="1"/>
  <c r="S432" i="18"/>
  <c r="W432" i="18" s="1"/>
  <c r="G432" i="18"/>
  <c r="K432" i="18" s="1"/>
  <c r="AF431" i="18"/>
  <c r="T431" i="18"/>
  <c r="H431" i="18"/>
  <c r="AK430" i="18"/>
  <c r="AO430" i="18" s="1"/>
  <c r="Y430" i="18"/>
  <c r="AC430" i="18" s="1"/>
  <c r="M430" i="18"/>
  <c r="Q430" i="18" s="1"/>
  <c r="AL429" i="18"/>
  <c r="Z429" i="18"/>
  <c r="N429" i="18"/>
  <c r="AE428" i="18"/>
  <c r="AI428" i="18" s="1"/>
  <c r="S428" i="18"/>
  <c r="W428" i="18" s="1"/>
  <c r="G428" i="18"/>
  <c r="K428" i="18" s="1"/>
  <c r="AF427" i="18"/>
  <c r="T427" i="18"/>
  <c r="H427" i="18"/>
  <c r="AK426" i="18"/>
  <c r="AO426" i="18" s="1"/>
  <c r="Y426" i="18"/>
  <c r="AC426" i="18" s="1"/>
  <c r="M426" i="18"/>
  <c r="Q426" i="18" s="1"/>
  <c r="AL425" i="18"/>
  <c r="Z425" i="18"/>
  <c r="N425" i="18"/>
  <c r="AE424" i="18"/>
  <c r="AI424" i="18" s="1"/>
  <c r="S424" i="18"/>
  <c r="W424" i="18" s="1"/>
  <c r="G424" i="18"/>
  <c r="K424" i="18" s="1"/>
  <c r="AF423" i="18"/>
  <c r="T423" i="18"/>
  <c r="H423" i="18"/>
  <c r="AK422" i="18"/>
  <c r="AO422" i="18" s="1"/>
  <c r="Y422" i="18"/>
  <c r="AC422" i="18" s="1"/>
  <c r="M422" i="18"/>
  <c r="Q422" i="18" s="1"/>
  <c r="AL421" i="18"/>
  <c r="Z421" i="18"/>
  <c r="N421" i="18"/>
  <c r="AE420" i="18"/>
  <c r="AI420" i="18" s="1"/>
  <c r="S420" i="18"/>
  <c r="W420" i="18" s="1"/>
  <c r="G420" i="18"/>
  <c r="K420" i="18" s="1"/>
  <c r="O419" i="18"/>
  <c r="AL418" i="18"/>
  <c r="AG418" i="18"/>
  <c r="U417" i="18"/>
  <c r="G417" i="18"/>
  <c r="K417" i="18" s="1"/>
  <c r="AM416" i="18"/>
  <c r="G416" i="18"/>
  <c r="K416" i="18" s="1"/>
  <c r="AA415" i="18"/>
  <c r="M415" i="18"/>
  <c r="Q415" i="18" s="1"/>
  <c r="AK414" i="18"/>
  <c r="AO414" i="18" s="1"/>
  <c r="AF414" i="18"/>
  <c r="Z414" i="18"/>
  <c r="U414" i="18"/>
  <c r="AG413" i="18"/>
  <c r="S413" i="18"/>
  <c r="W413" i="18" s="1"/>
  <c r="AL412" i="18"/>
  <c r="AF412" i="18"/>
  <c r="AA412" i="18"/>
  <c r="AM411" i="18"/>
  <c r="Y411" i="18"/>
  <c r="AC411" i="18" s="1"/>
  <c r="Y410" i="18"/>
  <c r="AC410" i="18" s="1"/>
  <c r="T410" i="18"/>
  <c r="N410" i="18"/>
  <c r="I410" i="18"/>
  <c r="T409" i="18"/>
  <c r="S409" i="18"/>
  <c r="W409" i="18" s="1"/>
  <c r="T405" i="18"/>
  <c r="S405" i="18"/>
  <c r="W405" i="18" s="1"/>
  <c r="T401" i="18"/>
  <c r="S401" i="18"/>
  <c r="W401" i="18" s="1"/>
  <c r="T397" i="18"/>
  <c r="S397" i="18"/>
  <c r="W397" i="18" s="1"/>
  <c r="T393" i="18"/>
  <c r="S393" i="18"/>
  <c r="W393" i="18" s="1"/>
  <c r="T389" i="18"/>
  <c r="S389" i="18"/>
  <c r="W389" i="18" s="1"/>
  <c r="AB387" i="18"/>
  <c r="T385" i="18"/>
  <c r="S385" i="18"/>
  <c r="W385" i="18" s="1"/>
  <c r="AL383" i="18"/>
  <c r="AM383" i="18"/>
  <c r="AK383" i="18"/>
  <c r="AO383" i="18" s="1"/>
  <c r="Z383" i="18"/>
  <c r="AA383" i="18"/>
  <c r="Y383" i="18"/>
  <c r="AC383" i="18" s="1"/>
  <c r="N383" i="18"/>
  <c r="O383" i="18"/>
  <c r="M383" i="18"/>
  <c r="Q383" i="18" s="1"/>
  <c r="H409" i="18"/>
  <c r="G409" i="18"/>
  <c r="K409" i="18" s="1"/>
  <c r="AG408" i="18"/>
  <c r="AF408" i="18"/>
  <c r="U408" i="18"/>
  <c r="T408" i="18"/>
  <c r="I408" i="18"/>
  <c r="H408" i="18"/>
  <c r="AL407" i="18"/>
  <c r="AK407" i="18"/>
  <c r="AO407" i="18" s="1"/>
  <c r="H405" i="18"/>
  <c r="G405" i="18"/>
  <c r="K405" i="18" s="1"/>
  <c r="AG404" i="18"/>
  <c r="AF404" i="18"/>
  <c r="U404" i="18"/>
  <c r="T404" i="18"/>
  <c r="I404" i="18"/>
  <c r="H404" i="18"/>
  <c r="AL403" i="18"/>
  <c r="AK403" i="18"/>
  <c r="AO403" i="18" s="1"/>
  <c r="H401" i="18"/>
  <c r="G401" i="18"/>
  <c r="K401" i="18" s="1"/>
  <c r="AG400" i="18"/>
  <c r="AF400" i="18"/>
  <c r="U400" i="18"/>
  <c r="T400" i="18"/>
  <c r="I400" i="18"/>
  <c r="H400" i="18"/>
  <c r="AL399" i="18"/>
  <c r="AK399" i="18"/>
  <c r="AO399" i="18" s="1"/>
  <c r="H397" i="18"/>
  <c r="G397" i="18"/>
  <c r="K397" i="18" s="1"/>
  <c r="AG396" i="18"/>
  <c r="AF396" i="18"/>
  <c r="U396" i="18"/>
  <c r="T396" i="18"/>
  <c r="I396" i="18"/>
  <c r="H396" i="18"/>
  <c r="AL395" i="18"/>
  <c r="AK395" i="18"/>
  <c r="AO395" i="18" s="1"/>
  <c r="H393" i="18"/>
  <c r="G393" i="18"/>
  <c r="K393" i="18" s="1"/>
  <c r="AG392" i="18"/>
  <c r="AF392" i="18"/>
  <c r="U392" i="18"/>
  <c r="T392" i="18"/>
  <c r="I392" i="18"/>
  <c r="H392" i="18"/>
  <c r="AL391" i="18"/>
  <c r="AK391" i="18"/>
  <c r="AO391" i="18" s="1"/>
  <c r="H389" i="18"/>
  <c r="G389" i="18"/>
  <c r="K389" i="18" s="1"/>
  <c r="AG388" i="18"/>
  <c r="AF388" i="18"/>
  <c r="U388" i="18"/>
  <c r="T388" i="18"/>
  <c r="I388" i="18"/>
  <c r="H388" i="18"/>
  <c r="AL387" i="18"/>
  <c r="AK387" i="18"/>
  <c r="AO387" i="18" s="1"/>
  <c r="H385" i="18"/>
  <c r="G385" i="18"/>
  <c r="K385" i="18" s="1"/>
  <c r="AL379" i="18"/>
  <c r="AM379" i="18"/>
  <c r="AK379" i="18"/>
  <c r="AO379" i="18" s="1"/>
  <c r="Z379" i="18"/>
  <c r="AA379" i="18"/>
  <c r="Y379" i="18"/>
  <c r="AC379" i="18" s="1"/>
  <c r="N379" i="18"/>
  <c r="O379" i="18"/>
  <c r="M379" i="18"/>
  <c r="Q379" i="18" s="1"/>
  <c r="AG456" i="18"/>
  <c r="U456" i="18"/>
  <c r="I456" i="18"/>
  <c r="AM454" i="18"/>
  <c r="AA454" i="18"/>
  <c r="O454" i="18"/>
  <c r="AG452" i="18"/>
  <c r="U452" i="18"/>
  <c r="I452" i="18"/>
  <c r="AM450" i="18"/>
  <c r="AA450" i="18"/>
  <c r="O450" i="18"/>
  <c r="AG448" i="18"/>
  <c r="U448" i="18"/>
  <c r="I448" i="18"/>
  <c r="AM446" i="18"/>
  <c r="AA446" i="18"/>
  <c r="O446" i="18"/>
  <c r="AG444" i="18"/>
  <c r="U444" i="18"/>
  <c r="I444" i="18"/>
  <c r="AM442" i="18"/>
  <c r="AA442" i="18"/>
  <c r="O442" i="18"/>
  <c r="AG440" i="18"/>
  <c r="U440" i="18"/>
  <c r="I440" i="18"/>
  <c r="AM438" i="18"/>
  <c r="AA438" i="18"/>
  <c r="O438" i="18"/>
  <c r="AG436" i="18"/>
  <c r="U436" i="18"/>
  <c r="I436" i="18"/>
  <c r="AM434" i="18"/>
  <c r="AA434" i="18"/>
  <c r="O434" i="18"/>
  <c r="AG432" i="18"/>
  <c r="U432" i="18"/>
  <c r="I432" i="18"/>
  <c r="AM430" i="18"/>
  <c r="AA430" i="18"/>
  <c r="O430" i="18"/>
  <c r="AG428" i="18"/>
  <c r="U428" i="18"/>
  <c r="I428" i="18"/>
  <c r="AM426" i="18"/>
  <c r="AA426" i="18"/>
  <c r="O426" i="18"/>
  <c r="AG424" i="18"/>
  <c r="U424" i="18"/>
  <c r="I424" i="18"/>
  <c r="AM422" i="18"/>
  <c r="AA422" i="18"/>
  <c r="O422" i="18"/>
  <c r="AG420" i="18"/>
  <c r="U420" i="18"/>
  <c r="I420" i="18"/>
  <c r="J417" i="18"/>
  <c r="J416" i="18"/>
  <c r="P415" i="18"/>
  <c r="AN414" i="18"/>
  <c r="AH414" i="18"/>
  <c r="V413" i="18"/>
  <c r="AN412" i="18"/>
  <c r="AB411" i="18"/>
  <c r="AB410" i="18"/>
  <c r="V410" i="18"/>
  <c r="Z407" i="18"/>
  <c r="Y407" i="18"/>
  <c r="AC407" i="18" s="1"/>
  <c r="AM406" i="18"/>
  <c r="AL406" i="18"/>
  <c r="AA406" i="18"/>
  <c r="Z406" i="18"/>
  <c r="O406" i="18"/>
  <c r="N406" i="18"/>
  <c r="Z403" i="18"/>
  <c r="Y403" i="18"/>
  <c r="AC403" i="18" s="1"/>
  <c r="AM402" i="18"/>
  <c r="AL402" i="18"/>
  <c r="AA402" i="18"/>
  <c r="Z402" i="18"/>
  <c r="O402" i="18"/>
  <c r="N402" i="18"/>
  <c r="Z399" i="18"/>
  <c r="Y399" i="18"/>
  <c r="AC399" i="18" s="1"/>
  <c r="AM398" i="18"/>
  <c r="AL398" i="18"/>
  <c r="AA398" i="18"/>
  <c r="Z398" i="18"/>
  <c r="O398" i="18"/>
  <c r="N398" i="18"/>
  <c r="Z395" i="18"/>
  <c r="Y395" i="18"/>
  <c r="AC395" i="18" s="1"/>
  <c r="AM394" i="18"/>
  <c r="AL394" i="18"/>
  <c r="AA394" i="18"/>
  <c r="Z394" i="18"/>
  <c r="O394" i="18"/>
  <c r="N394" i="18"/>
  <c r="Z391" i="18"/>
  <c r="Y391" i="18"/>
  <c r="AC391" i="18" s="1"/>
  <c r="AM390" i="18"/>
  <c r="AL390" i="18"/>
  <c r="AA390" i="18"/>
  <c r="Z390" i="18"/>
  <c r="O390" i="18"/>
  <c r="N390" i="18"/>
  <c r="Z387" i="18"/>
  <c r="Y387" i="18"/>
  <c r="AC387" i="18" s="1"/>
  <c r="AM386" i="18"/>
  <c r="AL386" i="18"/>
  <c r="AA386" i="18"/>
  <c r="Z386" i="18"/>
  <c r="O386" i="18"/>
  <c r="N386" i="18"/>
  <c r="V385" i="18"/>
  <c r="AF381" i="18"/>
  <c r="AG381" i="18"/>
  <c r="AE381" i="18"/>
  <c r="AI381" i="18" s="1"/>
  <c r="T381" i="18"/>
  <c r="U381" i="18"/>
  <c r="S381" i="18"/>
  <c r="W381" i="18" s="1"/>
  <c r="H381" i="18"/>
  <c r="I381" i="18"/>
  <c r="G381" i="18"/>
  <c r="K381" i="18" s="1"/>
  <c r="P419" i="18"/>
  <c r="AN418" i="18"/>
  <c r="AH418" i="18"/>
  <c r="M418" i="18"/>
  <c r="Q418" i="18" s="1"/>
  <c r="H418" i="18"/>
  <c r="V417" i="18"/>
  <c r="I417" i="18"/>
  <c r="AN416" i="18"/>
  <c r="S416" i="18"/>
  <c r="W416" i="18" s="1"/>
  <c r="N416" i="18"/>
  <c r="H416" i="18"/>
  <c r="AB415" i="18"/>
  <c r="O415" i="18"/>
  <c r="AL414" i="18"/>
  <c r="AG414" i="18"/>
  <c r="AB414" i="18"/>
  <c r="V414" i="18"/>
  <c r="AH413" i="18"/>
  <c r="U413" i="18"/>
  <c r="G413" i="18"/>
  <c r="K413" i="18" s="1"/>
  <c r="AM412" i="18"/>
  <c r="AH412" i="18"/>
  <c r="AB412" i="18"/>
  <c r="G412" i="18"/>
  <c r="K412" i="18" s="1"/>
  <c r="AN411" i="18"/>
  <c r="AA411" i="18"/>
  <c r="M411" i="18"/>
  <c r="Q411" i="18" s="1"/>
  <c r="AK410" i="18"/>
  <c r="AO410" i="18" s="1"/>
  <c r="AF410" i="18"/>
  <c r="Z410" i="18"/>
  <c r="U410" i="18"/>
  <c r="P410" i="18"/>
  <c r="J410" i="18"/>
  <c r="AF409" i="18"/>
  <c r="AE409" i="18"/>
  <c r="AI409" i="18" s="1"/>
  <c r="U409" i="18"/>
  <c r="J409" i="18"/>
  <c r="AH408" i="18"/>
  <c r="V408" i="18"/>
  <c r="J408" i="18"/>
  <c r="AN407" i="18"/>
  <c r="N407" i="18"/>
  <c r="M407" i="18"/>
  <c r="Q407" i="18" s="1"/>
  <c r="AF405" i="18"/>
  <c r="AE405" i="18"/>
  <c r="AI405" i="18" s="1"/>
  <c r="U405" i="18"/>
  <c r="J405" i="18"/>
  <c r="AH404" i="18"/>
  <c r="V404" i="18"/>
  <c r="J404" i="18"/>
  <c r="AN403" i="18"/>
  <c r="N403" i="18"/>
  <c r="M403" i="18"/>
  <c r="Q403" i="18" s="1"/>
  <c r="AF401" i="18"/>
  <c r="AE401" i="18"/>
  <c r="AI401" i="18" s="1"/>
  <c r="U401" i="18"/>
  <c r="J401" i="18"/>
  <c r="AH400" i="18"/>
  <c r="V400" i="18"/>
  <c r="J400" i="18"/>
  <c r="AN399" i="18"/>
  <c r="N399" i="18"/>
  <c r="M399" i="18"/>
  <c r="Q399" i="18" s="1"/>
  <c r="AF397" i="18"/>
  <c r="AE397" i="18"/>
  <c r="AI397" i="18" s="1"/>
  <c r="U397" i="18"/>
  <c r="J397" i="18"/>
  <c r="AH396" i="18"/>
  <c r="V396" i="18"/>
  <c r="J396" i="18"/>
  <c r="AN395" i="18"/>
  <c r="N395" i="18"/>
  <c r="M395" i="18"/>
  <c r="Q395" i="18" s="1"/>
  <c r="AF393" i="18"/>
  <c r="AE393" i="18"/>
  <c r="AI393" i="18" s="1"/>
  <c r="U393" i="18"/>
  <c r="J393" i="18"/>
  <c r="AH392" i="18"/>
  <c r="V392" i="18"/>
  <c r="J392" i="18"/>
  <c r="AN391" i="18"/>
  <c r="N391" i="18"/>
  <c r="M391" i="18"/>
  <c r="Q391" i="18" s="1"/>
  <c r="AF389" i="18"/>
  <c r="AE389" i="18"/>
  <c r="AI389" i="18" s="1"/>
  <c r="U389" i="18"/>
  <c r="J389" i="18"/>
  <c r="AH388" i="18"/>
  <c r="V388" i="18"/>
  <c r="J388" i="18"/>
  <c r="AN387" i="18"/>
  <c r="N387" i="18"/>
  <c r="M387" i="18"/>
  <c r="Q387" i="18" s="1"/>
  <c r="AF385" i="18"/>
  <c r="AE385" i="18"/>
  <c r="AI385" i="18" s="1"/>
  <c r="U385" i="18"/>
  <c r="J385" i="18"/>
  <c r="AN383" i="18"/>
  <c r="AB383" i="18"/>
  <c r="P383" i="18"/>
  <c r="AF384" i="18"/>
  <c r="T384" i="18"/>
  <c r="H384" i="18"/>
  <c r="AL382" i="18"/>
  <c r="Z382" i="18"/>
  <c r="N382" i="18"/>
  <c r="AF380" i="18"/>
  <c r="T380" i="18"/>
  <c r="H380" i="18"/>
  <c r="AL378" i="18"/>
  <c r="Z378" i="18"/>
  <c r="N378" i="18"/>
  <c r="AE377" i="18"/>
  <c r="AI377" i="18" s="1"/>
  <c r="S377" i="18"/>
  <c r="W377" i="18" s="1"/>
  <c r="O377" i="18"/>
  <c r="AK376" i="18"/>
  <c r="AO376" i="18" s="1"/>
  <c r="M375" i="18"/>
  <c r="Q375" i="18" s="1"/>
  <c r="H375" i="18"/>
  <c r="I374" i="18"/>
  <c r="S373" i="18"/>
  <c r="W373" i="18" s="1"/>
  <c r="N373" i="18"/>
  <c r="H373" i="18"/>
  <c r="O372" i="18"/>
  <c r="AL371" i="18"/>
  <c r="AG371" i="18"/>
  <c r="U370" i="18"/>
  <c r="G370" i="18"/>
  <c r="K370" i="18" s="1"/>
  <c r="AM369" i="18"/>
  <c r="G369" i="18"/>
  <c r="K369" i="18" s="1"/>
  <c r="AA368" i="18"/>
  <c r="M368" i="18"/>
  <c r="Q368" i="18" s="1"/>
  <c r="AK367" i="18"/>
  <c r="AO367" i="18" s="1"/>
  <c r="AF367" i="18"/>
  <c r="Z367" i="18"/>
  <c r="U367" i="18"/>
  <c r="AG366" i="18"/>
  <c r="S366" i="18"/>
  <c r="W366" i="18" s="1"/>
  <c r="AL365" i="18"/>
  <c r="AF365" i="18"/>
  <c r="AA365" i="18"/>
  <c r="AM364" i="18"/>
  <c r="Y364" i="18"/>
  <c r="AC364" i="18" s="1"/>
  <c r="Y363" i="18"/>
  <c r="AC363" i="18" s="1"/>
  <c r="T363" i="18"/>
  <c r="N363" i="18"/>
  <c r="I363" i="18"/>
  <c r="AE362" i="18"/>
  <c r="AI362" i="18" s="1"/>
  <c r="AE361" i="18"/>
  <c r="AI361" i="18" s="1"/>
  <c r="Z361" i="18"/>
  <c r="T361" i="18"/>
  <c r="O361" i="18"/>
  <c r="AK360" i="18"/>
  <c r="AO360" i="18" s="1"/>
  <c r="M359" i="18"/>
  <c r="Q359" i="18" s="1"/>
  <c r="H359" i="18"/>
  <c r="I358" i="18"/>
  <c r="S357" i="18"/>
  <c r="W357" i="18" s="1"/>
  <c r="N357" i="18"/>
  <c r="H357" i="18"/>
  <c r="O356" i="18"/>
  <c r="AL355" i="18"/>
  <c r="S354" i="18"/>
  <c r="W354" i="18" s="1"/>
  <c r="T354" i="18"/>
  <c r="S350" i="18"/>
  <c r="W350" i="18" s="1"/>
  <c r="T350" i="18"/>
  <c r="S346" i="18"/>
  <c r="W346" i="18" s="1"/>
  <c r="T346" i="18"/>
  <c r="S342" i="18"/>
  <c r="W342" i="18" s="1"/>
  <c r="T342" i="18"/>
  <c r="S338" i="18"/>
  <c r="W338" i="18" s="1"/>
  <c r="T338" i="18"/>
  <c r="S334" i="18"/>
  <c r="W334" i="18" s="1"/>
  <c r="T334" i="18"/>
  <c r="AE322" i="18"/>
  <c r="AI322" i="18" s="1"/>
  <c r="AF322" i="18"/>
  <c r="AG322" i="18"/>
  <c r="S322" i="18"/>
  <c r="W322" i="18" s="1"/>
  <c r="T322" i="18"/>
  <c r="U322" i="18"/>
  <c r="G322" i="18"/>
  <c r="K322" i="18" s="1"/>
  <c r="H322" i="18"/>
  <c r="I322" i="18"/>
  <c r="AK316" i="18"/>
  <c r="AO316" i="18" s="1"/>
  <c r="AL316" i="18"/>
  <c r="AM316" i="18"/>
  <c r="Y316" i="18"/>
  <c r="AC316" i="18" s="1"/>
  <c r="Z316" i="18"/>
  <c r="AA316" i="18"/>
  <c r="M316" i="18"/>
  <c r="Q316" i="18" s="1"/>
  <c r="N316" i="18"/>
  <c r="O316" i="18"/>
  <c r="AE306" i="18"/>
  <c r="AI306" i="18" s="1"/>
  <c r="AF306" i="18"/>
  <c r="AG306" i="18"/>
  <c r="S306" i="18"/>
  <c r="W306" i="18" s="1"/>
  <c r="T306" i="18"/>
  <c r="U306" i="18"/>
  <c r="G306" i="18"/>
  <c r="K306" i="18" s="1"/>
  <c r="H306" i="18"/>
  <c r="I306" i="18"/>
  <c r="AK300" i="18"/>
  <c r="AO300" i="18" s="1"/>
  <c r="AL300" i="18"/>
  <c r="AM300" i="18"/>
  <c r="Y300" i="18"/>
  <c r="AC300" i="18" s="1"/>
  <c r="Z300" i="18"/>
  <c r="AA300" i="18"/>
  <c r="M300" i="18"/>
  <c r="Q300" i="18" s="1"/>
  <c r="N300" i="18"/>
  <c r="O300" i="18"/>
  <c r="AE290" i="18"/>
  <c r="AI290" i="18" s="1"/>
  <c r="AF290" i="18"/>
  <c r="AG290" i="18"/>
  <c r="S290" i="18"/>
  <c r="W290" i="18" s="1"/>
  <c r="T290" i="18"/>
  <c r="U290" i="18"/>
  <c r="G290" i="18"/>
  <c r="K290" i="18" s="1"/>
  <c r="H290" i="18"/>
  <c r="I290" i="18"/>
  <c r="AK284" i="18"/>
  <c r="AO284" i="18" s="1"/>
  <c r="AL284" i="18"/>
  <c r="AM284" i="18"/>
  <c r="Y284" i="18"/>
  <c r="AC284" i="18" s="1"/>
  <c r="Z284" i="18"/>
  <c r="AA284" i="18"/>
  <c r="M284" i="18"/>
  <c r="Q284" i="18" s="1"/>
  <c r="N284" i="18"/>
  <c r="O284" i="18"/>
  <c r="AK275" i="18"/>
  <c r="AO275" i="18" s="1"/>
  <c r="AL275" i="18"/>
  <c r="AM275" i="18"/>
  <c r="AN275" i="18"/>
  <c r="S260" i="18"/>
  <c r="W260" i="18" s="1"/>
  <c r="T260" i="18"/>
  <c r="U260" i="18"/>
  <c r="V260" i="18"/>
  <c r="G354" i="18"/>
  <c r="K354" i="18" s="1"/>
  <c r="H354" i="18"/>
  <c r="AF353" i="18"/>
  <c r="AG353" i="18"/>
  <c r="T353" i="18"/>
  <c r="U353" i="18"/>
  <c r="H353" i="18"/>
  <c r="I353" i="18"/>
  <c r="AK352" i="18"/>
  <c r="AO352" i="18" s="1"/>
  <c r="AL352" i="18"/>
  <c r="G350" i="18"/>
  <c r="K350" i="18" s="1"/>
  <c r="H350" i="18"/>
  <c r="AF349" i="18"/>
  <c r="AG349" i="18"/>
  <c r="T349" i="18"/>
  <c r="U349" i="18"/>
  <c r="H349" i="18"/>
  <c r="I349" i="18"/>
  <c r="AK348" i="18"/>
  <c r="AO348" i="18" s="1"/>
  <c r="AL348" i="18"/>
  <c r="G346" i="18"/>
  <c r="K346" i="18" s="1"/>
  <c r="H346" i="18"/>
  <c r="AF345" i="18"/>
  <c r="AG345" i="18"/>
  <c r="T345" i="18"/>
  <c r="U345" i="18"/>
  <c r="H345" i="18"/>
  <c r="I345" i="18"/>
  <c r="AK344" i="18"/>
  <c r="AO344" i="18" s="1"/>
  <c r="AL344" i="18"/>
  <c r="G342" i="18"/>
  <c r="K342" i="18" s="1"/>
  <c r="H342" i="18"/>
  <c r="AF341" i="18"/>
  <c r="AG341" i="18"/>
  <c r="T341" i="18"/>
  <c r="U341" i="18"/>
  <c r="H341" i="18"/>
  <c r="I341" i="18"/>
  <c r="AK340" i="18"/>
  <c r="AO340" i="18" s="1"/>
  <c r="AL340" i="18"/>
  <c r="G338" i="18"/>
  <c r="K338" i="18" s="1"/>
  <c r="H338" i="18"/>
  <c r="AF337" i="18"/>
  <c r="AG337" i="18"/>
  <c r="T337" i="18"/>
  <c r="U337" i="18"/>
  <c r="H337" i="18"/>
  <c r="I337" i="18"/>
  <c r="AK336" i="18"/>
  <c r="AO336" i="18" s="1"/>
  <c r="AL336" i="18"/>
  <c r="G334" i="18"/>
  <c r="K334" i="18" s="1"/>
  <c r="H334" i="18"/>
  <c r="AF333" i="18"/>
  <c r="AG333" i="18"/>
  <c r="T333" i="18"/>
  <c r="U333" i="18"/>
  <c r="H333" i="18"/>
  <c r="I333" i="18"/>
  <c r="AK332" i="18"/>
  <c r="AO332" i="18" s="1"/>
  <c r="AL332" i="18"/>
  <c r="AK328" i="18"/>
  <c r="AO328" i="18" s="1"/>
  <c r="AL328" i="18"/>
  <c r="AM328" i="18"/>
  <c r="Y328" i="18"/>
  <c r="AC328" i="18" s="1"/>
  <c r="Z328" i="18"/>
  <c r="AA328" i="18"/>
  <c r="M328" i="18"/>
  <c r="Q328" i="18" s="1"/>
  <c r="N328" i="18"/>
  <c r="O328" i="18"/>
  <c r="AE318" i="18"/>
  <c r="AI318" i="18" s="1"/>
  <c r="AF318" i="18"/>
  <c r="AG318" i="18"/>
  <c r="S318" i="18"/>
  <c r="W318" i="18" s="1"/>
  <c r="T318" i="18"/>
  <c r="U318" i="18"/>
  <c r="G318" i="18"/>
  <c r="K318" i="18" s="1"/>
  <c r="H318" i="18"/>
  <c r="I318" i="18"/>
  <c r="AK312" i="18"/>
  <c r="AO312" i="18" s="1"/>
  <c r="AL312" i="18"/>
  <c r="AM312" i="18"/>
  <c r="Y312" i="18"/>
  <c r="AC312" i="18" s="1"/>
  <c r="Z312" i="18"/>
  <c r="AA312" i="18"/>
  <c r="M312" i="18"/>
  <c r="Q312" i="18" s="1"/>
  <c r="N312" i="18"/>
  <c r="O312" i="18"/>
  <c r="AE302" i="18"/>
  <c r="AI302" i="18" s="1"/>
  <c r="AF302" i="18"/>
  <c r="AG302" i="18"/>
  <c r="S302" i="18"/>
  <c r="W302" i="18" s="1"/>
  <c r="T302" i="18"/>
  <c r="U302" i="18"/>
  <c r="G302" i="18"/>
  <c r="K302" i="18" s="1"/>
  <c r="H302" i="18"/>
  <c r="I302" i="18"/>
  <c r="AK296" i="18"/>
  <c r="AO296" i="18" s="1"/>
  <c r="AL296" i="18"/>
  <c r="AM296" i="18"/>
  <c r="Y296" i="18"/>
  <c r="AC296" i="18" s="1"/>
  <c r="Z296" i="18"/>
  <c r="AA296" i="18"/>
  <c r="M296" i="18"/>
  <c r="Q296" i="18" s="1"/>
  <c r="N296" i="18"/>
  <c r="O296" i="18"/>
  <c r="AE286" i="18"/>
  <c r="AI286" i="18" s="1"/>
  <c r="AF286" i="18"/>
  <c r="AG286" i="18"/>
  <c r="S286" i="18"/>
  <c r="W286" i="18" s="1"/>
  <c r="T286" i="18"/>
  <c r="U286" i="18"/>
  <c r="G286" i="18"/>
  <c r="K286" i="18" s="1"/>
  <c r="H286" i="18"/>
  <c r="I286" i="18"/>
  <c r="I279" i="18"/>
  <c r="G279" i="18"/>
  <c r="K279" i="18" s="1"/>
  <c r="H279" i="18"/>
  <c r="J279" i="18"/>
  <c r="N278" i="18"/>
  <c r="M278" i="18"/>
  <c r="Q278" i="18" s="1"/>
  <c r="O278" i="18"/>
  <c r="P278" i="18"/>
  <c r="AM277" i="18"/>
  <c r="AK277" i="18"/>
  <c r="AO277" i="18" s="1"/>
  <c r="AL277" i="18"/>
  <c r="AN277" i="18"/>
  <c r="S272" i="18"/>
  <c r="W272" i="18" s="1"/>
  <c r="T272" i="18"/>
  <c r="U272" i="18"/>
  <c r="V272" i="18"/>
  <c r="S256" i="18"/>
  <c r="W256" i="18" s="1"/>
  <c r="T256" i="18"/>
  <c r="U256" i="18"/>
  <c r="V256" i="18"/>
  <c r="M249" i="18"/>
  <c r="Q249" i="18" s="1"/>
  <c r="O249" i="18"/>
  <c r="P249" i="18"/>
  <c r="N249" i="18"/>
  <c r="G247" i="18"/>
  <c r="K247" i="18" s="1"/>
  <c r="H247" i="18"/>
  <c r="I247" i="18"/>
  <c r="J247" i="18"/>
  <c r="AG377" i="18"/>
  <c r="U377" i="18"/>
  <c r="AN376" i="18"/>
  <c r="P375" i="18"/>
  <c r="J375" i="18"/>
  <c r="V373" i="18"/>
  <c r="P373" i="18"/>
  <c r="J370" i="18"/>
  <c r="J369" i="18"/>
  <c r="P368" i="18"/>
  <c r="AN367" i="18"/>
  <c r="AH367" i="18"/>
  <c r="V366" i="18"/>
  <c r="AN365" i="18"/>
  <c r="AB364" i="18"/>
  <c r="AB363" i="18"/>
  <c r="V363" i="18"/>
  <c r="AH362" i="18"/>
  <c r="AH361" i="18"/>
  <c r="AB361" i="18"/>
  <c r="AN360" i="18"/>
  <c r="P359" i="18"/>
  <c r="J359" i="18"/>
  <c r="V357" i="18"/>
  <c r="P357" i="18"/>
  <c r="Z355" i="18"/>
  <c r="AA355" i="18"/>
  <c r="N355" i="18"/>
  <c r="O355" i="18"/>
  <c r="Y352" i="18"/>
  <c r="AC352" i="18" s="1"/>
  <c r="Z352" i="18"/>
  <c r="AL351" i="18"/>
  <c r="AM351" i="18"/>
  <c r="Z351" i="18"/>
  <c r="AA351" i="18"/>
  <c r="N351" i="18"/>
  <c r="O351" i="18"/>
  <c r="Y348" i="18"/>
  <c r="AC348" i="18" s="1"/>
  <c r="Z348" i="18"/>
  <c r="AL347" i="18"/>
  <c r="AM347" i="18"/>
  <c r="Z347" i="18"/>
  <c r="AA347" i="18"/>
  <c r="N347" i="18"/>
  <c r="O347" i="18"/>
  <c r="Y344" i="18"/>
  <c r="AC344" i="18" s="1"/>
  <c r="Z344" i="18"/>
  <c r="AL343" i="18"/>
  <c r="AM343" i="18"/>
  <c r="Z343" i="18"/>
  <c r="AA343" i="18"/>
  <c r="N343" i="18"/>
  <c r="O343" i="18"/>
  <c r="Y340" i="18"/>
  <c r="AC340" i="18" s="1"/>
  <c r="Z340" i="18"/>
  <c r="AL339" i="18"/>
  <c r="AM339" i="18"/>
  <c r="Z339" i="18"/>
  <c r="AA339" i="18"/>
  <c r="N339" i="18"/>
  <c r="O339" i="18"/>
  <c r="Y336" i="18"/>
  <c r="AC336" i="18" s="1"/>
  <c r="Z336" i="18"/>
  <c r="AL335" i="18"/>
  <c r="AM335" i="18"/>
  <c r="Z335" i="18"/>
  <c r="AA335" i="18"/>
  <c r="N335" i="18"/>
  <c r="O335" i="18"/>
  <c r="Y332" i="18"/>
  <c r="AC332" i="18" s="1"/>
  <c r="Z332" i="18"/>
  <c r="AE330" i="18"/>
  <c r="AI330" i="18" s="1"/>
  <c r="AF330" i="18"/>
  <c r="AG330" i="18"/>
  <c r="S330" i="18"/>
  <c r="W330" i="18" s="1"/>
  <c r="T330" i="18"/>
  <c r="U330" i="18"/>
  <c r="G330" i="18"/>
  <c r="K330" i="18" s="1"/>
  <c r="H330" i="18"/>
  <c r="I330" i="18"/>
  <c r="AK324" i="18"/>
  <c r="AO324" i="18" s="1"/>
  <c r="AL324" i="18"/>
  <c r="AM324" i="18"/>
  <c r="Y324" i="18"/>
  <c r="AC324" i="18" s="1"/>
  <c r="Z324" i="18"/>
  <c r="AA324" i="18"/>
  <c r="M324" i="18"/>
  <c r="Q324" i="18" s="1"/>
  <c r="N324" i="18"/>
  <c r="O324" i="18"/>
  <c r="AE314" i="18"/>
  <c r="AI314" i="18" s="1"/>
  <c r="AF314" i="18"/>
  <c r="AG314" i="18"/>
  <c r="S314" i="18"/>
  <c r="W314" i="18" s="1"/>
  <c r="T314" i="18"/>
  <c r="U314" i="18"/>
  <c r="G314" i="18"/>
  <c r="K314" i="18" s="1"/>
  <c r="H314" i="18"/>
  <c r="I314" i="18"/>
  <c r="AK308" i="18"/>
  <c r="AO308" i="18" s="1"/>
  <c r="AL308" i="18"/>
  <c r="AM308" i="18"/>
  <c r="Y308" i="18"/>
  <c r="AC308" i="18" s="1"/>
  <c r="Z308" i="18"/>
  <c r="AA308" i="18"/>
  <c r="M308" i="18"/>
  <c r="Q308" i="18" s="1"/>
  <c r="N308" i="18"/>
  <c r="O308" i="18"/>
  <c r="AE298" i="18"/>
  <c r="AI298" i="18" s="1"/>
  <c r="AF298" i="18"/>
  <c r="AG298" i="18"/>
  <c r="S298" i="18"/>
  <c r="W298" i="18" s="1"/>
  <c r="T298" i="18"/>
  <c r="U298" i="18"/>
  <c r="G298" i="18"/>
  <c r="K298" i="18" s="1"/>
  <c r="H298" i="18"/>
  <c r="I298" i="18"/>
  <c r="AK292" i="18"/>
  <c r="AO292" i="18" s="1"/>
  <c r="AL292" i="18"/>
  <c r="AM292" i="18"/>
  <c r="Y292" i="18"/>
  <c r="AC292" i="18" s="1"/>
  <c r="Z292" i="18"/>
  <c r="AA292" i="18"/>
  <c r="M292" i="18"/>
  <c r="Q292" i="18" s="1"/>
  <c r="N292" i="18"/>
  <c r="O292" i="18"/>
  <c r="AE282" i="18"/>
  <c r="AI282" i="18" s="1"/>
  <c r="AF282" i="18"/>
  <c r="AG282" i="18"/>
  <c r="S282" i="18"/>
  <c r="W282" i="18" s="1"/>
  <c r="T282" i="18"/>
  <c r="U282" i="18"/>
  <c r="G282" i="18"/>
  <c r="K282" i="18" s="1"/>
  <c r="H282" i="18"/>
  <c r="I282" i="18"/>
  <c r="AE277" i="18"/>
  <c r="AI277" i="18" s="1"/>
  <c r="AF277" i="18"/>
  <c r="AG277" i="18"/>
  <c r="AH277" i="18"/>
  <c r="T276" i="18"/>
  <c r="S276" i="18"/>
  <c r="W276" i="18" s="1"/>
  <c r="U276" i="18"/>
  <c r="V276" i="18"/>
  <c r="S268" i="18"/>
  <c r="W268" i="18" s="1"/>
  <c r="T268" i="18"/>
  <c r="U268" i="18"/>
  <c r="V268" i="18"/>
  <c r="AL248" i="18"/>
  <c r="AK248" i="18"/>
  <c r="AO248" i="18" s="1"/>
  <c r="AM248" i="18"/>
  <c r="AN248" i="18"/>
  <c r="P377" i="18"/>
  <c r="AM376" i="18"/>
  <c r="Y376" i="18"/>
  <c r="AC376" i="18" s="1"/>
  <c r="Y375" i="18"/>
  <c r="AC375" i="18" s="1"/>
  <c r="T375" i="18"/>
  <c r="N375" i="18"/>
  <c r="I375" i="18"/>
  <c r="AE374" i="18"/>
  <c r="AI374" i="18" s="1"/>
  <c r="J374" i="18"/>
  <c r="AE373" i="18"/>
  <c r="AI373" i="18" s="1"/>
  <c r="Z373" i="18"/>
  <c r="T373" i="18"/>
  <c r="O373" i="18"/>
  <c r="J373" i="18"/>
  <c r="AK372" i="18"/>
  <c r="AO372" i="18" s="1"/>
  <c r="P372" i="18"/>
  <c r="AN371" i="18"/>
  <c r="AH371" i="18"/>
  <c r="M371" i="18"/>
  <c r="Q371" i="18" s="1"/>
  <c r="H371" i="18"/>
  <c r="V370" i="18"/>
  <c r="I370" i="18"/>
  <c r="AN369" i="18"/>
  <c r="S369" i="18"/>
  <c r="W369" i="18" s="1"/>
  <c r="N369" i="18"/>
  <c r="H369" i="18"/>
  <c r="AB368" i="18"/>
  <c r="O368" i="18"/>
  <c r="AL367" i="18"/>
  <c r="AG367" i="18"/>
  <c r="AB367" i="18"/>
  <c r="V367" i="18"/>
  <c r="AH366" i="18"/>
  <c r="U366" i="18"/>
  <c r="G366" i="18"/>
  <c r="K366" i="18" s="1"/>
  <c r="AM365" i="18"/>
  <c r="AH365" i="18"/>
  <c r="AB365" i="18"/>
  <c r="G365" i="18"/>
  <c r="K365" i="18" s="1"/>
  <c r="AN364" i="18"/>
  <c r="AA364" i="18"/>
  <c r="M364" i="18"/>
  <c r="Q364" i="18" s="1"/>
  <c r="AK363" i="18"/>
  <c r="AO363" i="18" s="1"/>
  <c r="AF363" i="18"/>
  <c r="Z363" i="18"/>
  <c r="U363" i="18"/>
  <c r="P363" i="18"/>
  <c r="J363" i="18"/>
  <c r="AG362" i="18"/>
  <c r="S362" i="18"/>
  <c r="W362" i="18" s="1"/>
  <c r="AL361" i="18"/>
  <c r="AF361" i="18"/>
  <c r="AA361" i="18"/>
  <c r="V361" i="18"/>
  <c r="P361" i="18"/>
  <c r="AM360" i="18"/>
  <c r="Y360" i="18"/>
  <c r="AC360" i="18" s="1"/>
  <c r="Y359" i="18"/>
  <c r="AC359" i="18" s="1"/>
  <c r="T359" i="18"/>
  <c r="N359" i="18"/>
  <c r="I359" i="18"/>
  <c r="AE358" i="18"/>
  <c r="AI358" i="18" s="1"/>
  <c r="J358" i="18"/>
  <c r="AE357" i="18"/>
  <c r="AI357" i="18" s="1"/>
  <c r="Z357" i="18"/>
  <c r="T357" i="18"/>
  <c r="O357" i="18"/>
  <c r="J357" i="18"/>
  <c r="AK356" i="18"/>
  <c r="AO356" i="18" s="1"/>
  <c r="P356" i="18"/>
  <c r="AN355" i="18"/>
  <c r="AE354" i="18"/>
  <c r="AI354" i="18" s="1"/>
  <c r="AF354" i="18"/>
  <c r="U354" i="18"/>
  <c r="J354" i="18"/>
  <c r="AH353" i="18"/>
  <c r="V353" i="18"/>
  <c r="J353" i="18"/>
  <c r="AN352" i="18"/>
  <c r="M352" i="18"/>
  <c r="Q352" i="18" s="1"/>
  <c r="N352" i="18"/>
  <c r="AE350" i="18"/>
  <c r="AI350" i="18" s="1"/>
  <c r="AF350" i="18"/>
  <c r="U350" i="18"/>
  <c r="J350" i="18"/>
  <c r="AH349" i="18"/>
  <c r="V349" i="18"/>
  <c r="J349" i="18"/>
  <c r="AN348" i="18"/>
  <c r="M348" i="18"/>
  <c r="Q348" i="18" s="1"/>
  <c r="N348" i="18"/>
  <c r="AE346" i="18"/>
  <c r="AI346" i="18" s="1"/>
  <c r="AF346" i="18"/>
  <c r="U346" i="18"/>
  <c r="J346" i="18"/>
  <c r="AH345" i="18"/>
  <c r="V345" i="18"/>
  <c r="J345" i="18"/>
  <c r="AN344" i="18"/>
  <c r="M344" i="18"/>
  <c r="Q344" i="18" s="1"/>
  <c r="N344" i="18"/>
  <c r="AE342" i="18"/>
  <c r="AI342" i="18" s="1"/>
  <c r="AF342" i="18"/>
  <c r="U342" i="18"/>
  <c r="J342" i="18"/>
  <c r="AH341" i="18"/>
  <c r="V341" i="18"/>
  <c r="J341" i="18"/>
  <c r="AN340" i="18"/>
  <c r="M340" i="18"/>
  <c r="Q340" i="18" s="1"/>
  <c r="N340" i="18"/>
  <c r="AE338" i="18"/>
  <c r="AI338" i="18" s="1"/>
  <c r="AF338" i="18"/>
  <c r="U338" i="18"/>
  <c r="J338" i="18"/>
  <c r="AH337" i="18"/>
  <c r="V337" i="18"/>
  <c r="J337" i="18"/>
  <c r="AN336" i="18"/>
  <c r="M336" i="18"/>
  <c r="Q336" i="18" s="1"/>
  <c r="N336" i="18"/>
  <c r="AE334" i="18"/>
  <c r="AI334" i="18" s="1"/>
  <c r="AF334" i="18"/>
  <c r="U334" i="18"/>
  <c r="J334" i="18"/>
  <c r="AH333" i="18"/>
  <c r="V333" i="18"/>
  <c r="J333" i="18"/>
  <c r="AN332" i="18"/>
  <c r="M332" i="18"/>
  <c r="Q332" i="18" s="1"/>
  <c r="N332" i="18"/>
  <c r="AE326" i="18"/>
  <c r="AI326" i="18" s="1"/>
  <c r="AF326" i="18"/>
  <c r="AG326" i="18"/>
  <c r="S326" i="18"/>
  <c r="W326" i="18" s="1"/>
  <c r="T326" i="18"/>
  <c r="U326" i="18"/>
  <c r="G326" i="18"/>
  <c r="K326" i="18" s="1"/>
  <c r="H326" i="18"/>
  <c r="I326" i="18"/>
  <c r="AH322" i="18"/>
  <c r="V322" i="18"/>
  <c r="J322" i="18"/>
  <c r="AK320" i="18"/>
  <c r="AO320" i="18" s="1"/>
  <c r="AL320" i="18"/>
  <c r="AM320" i="18"/>
  <c r="Y320" i="18"/>
  <c r="AC320" i="18" s="1"/>
  <c r="Z320" i="18"/>
  <c r="AA320" i="18"/>
  <c r="M320" i="18"/>
  <c r="Q320" i="18" s="1"/>
  <c r="N320" i="18"/>
  <c r="O320" i="18"/>
  <c r="AN316" i="18"/>
  <c r="AB316" i="18"/>
  <c r="P316" i="18"/>
  <c r="AE310" i="18"/>
  <c r="AI310" i="18" s="1"/>
  <c r="AF310" i="18"/>
  <c r="AG310" i="18"/>
  <c r="S310" i="18"/>
  <c r="W310" i="18" s="1"/>
  <c r="T310" i="18"/>
  <c r="U310" i="18"/>
  <c r="G310" i="18"/>
  <c r="K310" i="18" s="1"/>
  <c r="H310" i="18"/>
  <c r="I310" i="18"/>
  <c r="AH306" i="18"/>
  <c r="V306" i="18"/>
  <c r="J306" i="18"/>
  <c r="AK304" i="18"/>
  <c r="AO304" i="18" s="1"/>
  <c r="AL304" i="18"/>
  <c r="AM304" i="18"/>
  <c r="Y304" i="18"/>
  <c r="AC304" i="18" s="1"/>
  <c r="Z304" i="18"/>
  <c r="AA304" i="18"/>
  <c r="M304" i="18"/>
  <c r="Q304" i="18" s="1"/>
  <c r="N304" i="18"/>
  <c r="O304" i="18"/>
  <c r="AN300" i="18"/>
  <c r="AB300" i="18"/>
  <c r="P300" i="18"/>
  <c r="AE294" i="18"/>
  <c r="AI294" i="18" s="1"/>
  <c r="AF294" i="18"/>
  <c r="AG294" i="18"/>
  <c r="S294" i="18"/>
  <c r="W294" i="18" s="1"/>
  <c r="T294" i="18"/>
  <c r="U294" i="18"/>
  <c r="G294" i="18"/>
  <c r="K294" i="18" s="1"/>
  <c r="H294" i="18"/>
  <c r="I294" i="18"/>
  <c r="AH290" i="18"/>
  <c r="V290" i="18"/>
  <c r="J290" i="18"/>
  <c r="AK288" i="18"/>
  <c r="AO288" i="18" s="1"/>
  <c r="AL288" i="18"/>
  <c r="AM288" i="18"/>
  <c r="Y288" i="18"/>
  <c r="AC288" i="18" s="1"/>
  <c r="Z288" i="18"/>
  <c r="AA288" i="18"/>
  <c r="M288" i="18"/>
  <c r="Q288" i="18" s="1"/>
  <c r="N288" i="18"/>
  <c r="O288" i="18"/>
  <c r="AN284" i="18"/>
  <c r="AB284" i="18"/>
  <c r="P284" i="18"/>
  <c r="H280" i="18"/>
  <c r="G280" i="18"/>
  <c r="K280" i="18" s="1"/>
  <c r="I280" i="18"/>
  <c r="J280" i="18"/>
  <c r="S264" i="18"/>
  <c r="W264" i="18" s="1"/>
  <c r="T264" i="18"/>
  <c r="U264" i="18"/>
  <c r="V264" i="18"/>
  <c r="O251" i="18"/>
  <c r="N251" i="18"/>
  <c r="P251" i="18"/>
  <c r="M251" i="18"/>
  <c r="Q251" i="18" s="1"/>
  <c r="H242" i="18"/>
  <c r="G242" i="18"/>
  <c r="K242" i="18" s="1"/>
  <c r="I242" i="18"/>
  <c r="J242" i="18"/>
  <c r="AM237" i="18"/>
  <c r="AK237" i="18"/>
  <c r="AO237" i="18" s="1"/>
  <c r="AL237" i="18"/>
  <c r="AN237" i="18"/>
  <c r="O237" i="18"/>
  <c r="M237" i="18"/>
  <c r="Q237" i="18" s="1"/>
  <c r="N237" i="18"/>
  <c r="P237" i="18"/>
  <c r="AK231" i="18"/>
  <c r="AO231" i="18" s="1"/>
  <c r="AM231" i="18"/>
  <c r="AL231" i="18"/>
  <c r="AN231" i="18"/>
  <c r="M231" i="18"/>
  <c r="Q231" i="18" s="1"/>
  <c r="O231" i="18"/>
  <c r="N231" i="18"/>
  <c r="P231" i="18"/>
  <c r="AM221" i="18"/>
  <c r="AK221" i="18"/>
  <c r="AO221" i="18" s="1"/>
  <c r="AL221" i="18"/>
  <c r="AN221" i="18"/>
  <c r="O221" i="18"/>
  <c r="M221" i="18"/>
  <c r="Q221" i="18" s="1"/>
  <c r="N221" i="18"/>
  <c r="P221" i="18"/>
  <c r="AK215" i="18"/>
  <c r="AO215" i="18" s="1"/>
  <c r="AM215" i="18"/>
  <c r="AL215" i="18"/>
  <c r="AN215" i="18"/>
  <c r="M215" i="18"/>
  <c r="Q215" i="18" s="1"/>
  <c r="O215" i="18"/>
  <c r="N215" i="18"/>
  <c r="P215" i="18"/>
  <c r="AM205" i="18"/>
  <c r="AK205" i="18"/>
  <c r="AO205" i="18" s="1"/>
  <c r="AL205" i="18"/>
  <c r="AN205" i="18"/>
  <c r="O205" i="18"/>
  <c r="M205" i="18"/>
  <c r="Q205" i="18" s="1"/>
  <c r="N205" i="18"/>
  <c r="P205" i="18"/>
  <c r="G197" i="18"/>
  <c r="K197" i="18" s="1"/>
  <c r="H197" i="18"/>
  <c r="I197" i="18"/>
  <c r="J197" i="18"/>
  <c r="AG178" i="18"/>
  <c r="AE178" i="18"/>
  <c r="AI178" i="18" s="1"/>
  <c r="AF178" i="18"/>
  <c r="AH178" i="18"/>
  <c r="G115" i="18"/>
  <c r="K115" i="18" s="1"/>
  <c r="H115" i="18"/>
  <c r="I115" i="18"/>
  <c r="J115" i="18"/>
  <c r="G272" i="18"/>
  <c r="K272" i="18" s="1"/>
  <c r="H272" i="18"/>
  <c r="AF271" i="18"/>
  <c r="AG271" i="18"/>
  <c r="T271" i="18"/>
  <c r="U271" i="18"/>
  <c r="H271" i="18"/>
  <c r="I271" i="18"/>
  <c r="AK270" i="18"/>
  <c r="AO270" i="18" s="1"/>
  <c r="AL270" i="18"/>
  <c r="G268" i="18"/>
  <c r="K268" i="18" s="1"/>
  <c r="H268" i="18"/>
  <c r="AF267" i="18"/>
  <c r="AG267" i="18"/>
  <c r="T267" i="18"/>
  <c r="U267" i="18"/>
  <c r="H267" i="18"/>
  <c r="I267" i="18"/>
  <c r="AK266" i="18"/>
  <c r="AO266" i="18" s="1"/>
  <c r="AL266" i="18"/>
  <c r="G264" i="18"/>
  <c r="K264" i="18" s="1"/>
  <c r="H264" i="18"/>
  <c r="AF263" i="18"/>
  <c r="AG263" i="18"/>
  <c r="T263" i="18"/>
  <c r="U263" i="18"/>
  <c r="H263" i="18"/>
  <c r="I263" i="18"/>
  <c r="AK262" i="18"/>
  <c r="AO262" i="18" s="1"/>
  <c r="AL262" i="18"/>
  <c r="G260" i="18"/>
  <c r="K260" i="18" s="1"/>
  <c r="H260" i="18"/>
  <c r="AF259" i="18"/>
  <c r="AG259" i="18"/>
  <c r="T259" i="18"/>
  <c r="U259" i="18"/>
  <c r="H259" i="18"/>
  <c r="I259" i="18"/>
  <c r="AK258" i="18"/>
  <c r="AO258" i="18" s="1"/>
  <c r="AL258" i="18"/>
  <c r="G256" i="18"/>
  <c r="K256" i="18" s="1"/>
  <c r="H256" i="18"/>
  <c r="AF255" i="18"/>
  <c r="AG255" i="18"/>
  <c r="T255" i="18"/>
  <c r="U255" i="18"/>
  <c r="AG253" i="18"/>
  <c r="AF253" i="18"/>
  <c r="AH253" i="18"/>
  <c r="AL252" i="18"/>
  <c r="AM252" i="18"/>
  <c r="AN252" i="18"/>
  <c r="S251" i="18"/>
  <c r="W251" i="18" s="1"/>
  <c r="T251" i="18"/>
  <c r="U251" i="18"/>
  <c r="AG249" i="18"/>
  <c r="AE249" i="18"/>
  <c r="AI249" i="18" s="1"/>
  <c r="AF249" i="18"/>
  <c r="U245" i="18"/>
  <c r="S245" i="18"/>
  <c r="W245" i="18" s="1"/>
  <c r="T245" i="18"/>
  <c r="V245" i="18"/>
  <c r="AM233" i="18"/>
  <c r="AK233" i="18"/>
  <c r="AO233" i="18" s="1"/>
  <c r="AL233" i="18"/>
  <c r="AN233" i="18"/>
  <c r="O233" i="18"/>
  <c r="M233" i="18"/>
  <c r="Q233" i="18" s="1"/>
  <c r="N233" i="18"/>
  <c r="P233" i="18"/>
  <c r="AK227" i="18"/>
  <c r="AO227" i="18" s="1"/>
  <c r="AM227" i="18"/>
  <c r="AL227" i="18"/>
  <c r="AN227" i="18"/>
  <c r="M227" i="18"/>
  <c r="Q227" i="18" s="1"/>
  <c r="O227" i="18"/>
  <c r="N227" i="18"/>
  <c r="P227" i="18"/>
  <c r="AM217" i="18"/>
  <c r="AK217" i="18"/>
  <c r="AO217" i="18" s="1"/>
  <c r="AL217" i="18"/>
  <c r="AN217" i="18"/>
  <c r="O217" i="18"/>
  <c r="M217" i="18"/>
  <c r="Q217" i="18" s="1"/>
  <c r="N217" i="18"/>
  <c r="P217" i="18"/>
  <c r="AK211" i="18"/>
  <c r="AO211" i="18" s="1"/>
  <c r="AM211" i="18"/>
  <c r="AL211" i="18"/>
  <c r="AN211" i="18"/>
  <c r="M211" i="18"/>
  <c r="Q211" i="18" s="1"/>
  <c r="O211" i="18"/>
  <c r="N211" i="18"/>
  <c r="P211" i="18"/>
  <c r="S193" i="18"/>
  <c r="W193" i="18" s="1"/>
  <c r="T193" i="18"/>
  <c r="U193" i="18"/>
  <c r="V193" i="18"/>
  <c r="M174" i="18"/>
  <c r="Q174" i="18" s="1"/>
  <c r="N174" i="18"/>
  <c r="O174" i="18"/>
  <c r="P174" i="18"/>
  <c r="AM331" i="18"/>
  <c r="AA331" i="18"/>
  <c r="O331" i="18"/>
  <c r="AG329" i="18"/>
  <c r="U329" i="18"/>
  <c r="I329" i="18"/>
  <c r="AM327" i="18"/>
  <c r="AA327" i="18"/>
  <c r="O327" i="18"/>
  <c r="AG325" i="18"/>
  <c r="U325" i="18"/>
  <c r="I325" i="18"/>
  <c r="AM323" i="18"/>
  <c r="AA323" i="18"/>
  <c r="O323" i="18"/>
  <c r="AG321" i="18"/>
  <c r="U321" i="18"/>
  <c r="I321" i="18"/>
  <c r="AM319" i="18"/>
  <c r="AA319" i="18"/>
  <c r="O319" i="18"/>
  <c r="AG317" i="18"/>
  <c r="U317" i="18"/>
  <c r="I317" i="18"/>
  <c r="AM315" i="18"/>
  <c r="AA315" i="18"/>
  <c r="O315" i="18"/>
  <c r="AG313" i="18"/>
  <c r="U313" i="18"/>
  <c r="I313" i="18"/>
  <c r="AM311" i="18"/>
  <c r="AA311" i="18"/>
  <c r="O311" i="18"/>
  <c r="AG309" i="18"/>
  <c r="U309" i="18"/>
  <c r="I309" i="18"/>
  <c r="AM307" i="18"/>
  <c r="AA307" i="18"/>
  <c r="O307" i="18"/>
  <c r="AG305" i="18"/>
  <c r="U305" i="18"/>
  <c r="I305" i="18"/>
  <c r="AM303" i="18"/>
  <c r="AA303" i="18"/>
  <c r="O303" i="18"/>
  <c r="AG301" i="18"/>
  <c r="U301" i="18"/>
  <c r="I301" i="18"/>
  <c r="AM299" i="18"/>
  <c r="AA299" i="18"/>
  <c r="O299" i="18"/>
  <c r="AG297" i="18"/>
  <c r="U297" i="18"/>
  <c r="I297" i="18"/>
  <c r="AM295" i="18"/>
  <c r="AA295" i="18"/>
  <c r="O295" i="18"/>
  <c r="AG293" i="18"/>
  <c r="U293" i="18"/>
  <c r="I293" i="18"/>
  <c r="AM291" i="18"/>
  <c r="AA291" i="18"/>
  <c r="O291" i="18"/>
  <c r="AG289" i="18"/>
  <c r="U289" i="18"/>
  <c r="I289" i="18"/>
  <c r="AM287" i="18"/>
  <c r="AA287" i="18"/>
  <c r="O287" i="18"/>
  <c r="AG285" i="18"/>
  <c r="U285" i="18"/>
  <c r="I285" i="18"/>
  <c r="AM283" i="18"/>
  <c r="AA283" i="18"/>
  <c r="O283" i="18"/>
  <c r="AG281" i="18"/>
  <c r="U281" i="18"/>
  <c r="H281" i="18"/>
  <c r="V280" i="18"/>
  <c r="AN279" i="18"/>
  <c r="S279" i="18"/>
  <c r="W279" i="18" s="1"/>
  <c r="N279" i="18"/>
  <c r="AB278" i="18"/>
  <c r="AB277" i="18"/>
  <c r="V277" i="18"/>
  <c r="AH276" i="18"/>
  <c r="G276" i="18"/>
  <c r="K276" i="18" s="1"/>
  <c r="AH275" i="18"/>
  <c r="AB275" i="18"/>
  <c r="G275" i="18"/>
  <c r="K275" i="18" s="1"/>
  <c r="AN274" i="18"/>
  <c r="Y274" i="18"/>
  <c r="AC274" i="18" s="1"/>
  <c r="Z274" i="18"/>
  <c r="AL273" i="18"/>
  <c r="AM273" i="18"/>
  <c r="Z273" i="18"/>
  <c r="AA273" i="18"/>
  <c r="N273" i="18"/>
  <c r="O273" i="18"/>
  <c r="Y270" i="18"/>
  <c r="AC270" i="18" s="1"/>
  <c r="Z270" i="18"/>
  <c r="AL269" i="18"/>
  <c r="AM269" i="18"/>
  <c r="Z269" i="18"/>
  <c r="AA269" i="18"/>
  <c r="N269" i="18"/>
  <c r="O269" i="18"/>
  <c r="Y266" i="18"/>
  <c r="AC266" i="18" s="1"/>
  <c r="Z266" i="18"/>
  <c r="AL265" i="18"/>
  <c r="AM265" i="18"/>
  <c r="Z265" i="18"/>
  <c r="AA265" i="18"/>
  <c r="N265" i="18"/>
  <c r="O265" i="18"/>
  <c r="Y262" i="18"/>
  <c r="AC262" i="18" s="1"/>
  <c r="Z262" i="18"/>
  <c r="AL261" i="18"/>
  <c r="AM261" i="18"/>
  <c r="Z261" i="18"/>
  <c r="AA261" i="18"/>
  <c r="N261" i="18"/>
  <c r="O261" i="18"/>
  <c r="Y258" i="18"/>
  <c r="AC258" i="18" s="1"/>
  <c r="Z258" i="18"/>
  <c r="AL257" i="18"/>
  <c r="AM257" i="18"/>
  <c r="Z257" i="18"/>
  <c r="AA257" i="18"/>
  <c r="N257" i="18"/>
  <c r="O257" i="18"/>
  <c r="AF254" i="18"/>
  <c r="AG254" i="18"/>
  <c r="AH254" i="18"/>
  <c r="AK253" i="18"/>
  <c r="AO253" i="18" s="1"/>
  <c r="AL253" i="18"/>
  <c r="AM253" i="18"/>
  <c r="Z252" i="18"/>
  <c r="Y252" i="18"/>
  <c r="AC252" i="18" s="1"/>
  <c r="AA252" i="18"/>
  <c r="G251" i="18"/>
  <c r="K251" i="18" s="1"/>
  <c r="I251" i="18"/>
  <c r="J251" i="18"/>
  <c r="U249" i="18"/>
  <c r="T249" i="18"/>
  <c r="V249" i="18"/>
  <c r="O247" i="18"/>
  <c r="M247" i="18"/>
  <c r="Q247" i="18" s="1"/>
  <c r="N247" i="18"/>
  <c r="M245" i="18"/>
  <c r="Q245" i="18" s="1"/>
  <c r="N245" i="18"/>
  <c r="O245" i="18"/>
  <c r="P245" i="18"/>
  <c r="I241" i="18"/>
  <c r="G241" i="18"/>
  <c r="K241" i="18" s="1"/>
  <c r="H241" i="18"/>
  <c r="J241" i="18"/>
  <c r="N240" i="18"/>
  <c r="M240" i="18"/>
  <c r="Q240" i="18" s="1"/>
  <c r="O240" i="18"/>
  <c r="P240" i="18"/>
  <c r="AM239" i="18"/>
  <c r="AK239" i="18"/>
  <c r="AO239" i="18" s="1"/>
  <c r="AL239" i="18"/>
  <c r="AN239" i="18"/>
  <c r="M239" i="18"/>
  <c r="Q239" i="18" s="1"/>
  <c r="O239" i="18"/>
  <c r="N239" i="18"/>
  <c r="P239" i="18"/>
  <c r="AM229" i="18"/>
  <c r="AK229" i="18"/>
  <c r="AO229" i="18" s="1"/>
  <c r="AL229" i="18"/>
  <c r="AN229" i="18"/>
  <c r="O229" i="18"/>
  <c r="M229" i="18"/>
  <c r="Q229" i="18" s="1"/>
  <c r="N229" i="18"/>
  <c r="P229" i="18"/>
  <c r="AK223" i="18"/>
  <c r="AO223" i="18" s="1"/>
  <c r="AM223" i="18"/>
  <c r="AL223" i="18"/>
  <c r="AN223" i="18"/>
  <c r="M223" i="18"/>
  <c r="Q223" i="18" s="1"/>
  <c r="O223" i="18"/>
  <c r="N223" i="18"/>
  <c r="P223" i="18"/>
  <c r="AM213" i="18"/>
  <c r="AK213" i="18"/>
  <c r="AO213" i="18" s="1"/>
  <c r="AL213" i="18"/>
  <c r="AN213" i="18"/>
  <c r="O213" i="18"/>
  <c r="M213" i="18"/>
  <c r="Q213" i="18" s="1"/>
  <c r="N213" i="18"/>
  <c r="P213" i="18"/>
  <c r="AK207" i="18"/>
  <c r="AO207" i="18" s="1"/>
  <c r="AM207" i="18"/>
  <c r="AL207" i="18"/>
  <c r="AN207" i="18"/>
  <c r="M207" i="18"/>
  <c r="Q207" i="18" s="1"/>
  <c r="O207" i="18"/>
  <c r="N207" i="18"/>
  <c r="P207" i="18"/>
  <c r="Y199" i="18"/>
  <c r="AC199" i="18" s="1"/>
  <c r="Z199" i="18"/>
  <c r="AA199" i="18"/>
  <c r="AB199" i="18"/>
  <c r="AE189" i="18"/>
  <c r="AI189" i="18" s="1"/>
  <c r="AF189" i="18"/>
  <c r="AG189" i="18"/>
  <c r="AH189" i="18"/>
  <c r="I170" i="18"/>
  <c r="G170" i="18"/>
  <c r="K170" i="18" s="1"/>
  <c r="H170" i="18"/>
  <c r="J170" i="18"/>
  <c r="G158" i="18"/>
  <c r="K158" i="18" s="1"/>
  <c r="H158" i="18"/>
  <c r="I158" i="18"/>
  <c r="J158" i="18"/>
  <c r="U280" i="18"/>
  <c r="AM279" i="18"/>
  <c r="AA278" i="18"/>
  <c r="Z277" i="18"/>
  <c r="U277" i="18"/>
  <c r="AG276" i="18"/>
  <c r="AF275" i="18"/>
  <c r="AA275" i="18"/>
  <c r="AM274" i="18"/>
  <c r="M274" i="18"/>
  <c r="Q274" i="18" s="1"/>
  <c r="N274" i="18"/>
  <c r="AE272" i="18"/>
  <c r="AI272" i="18" s="1"/>
  <c r="AF272" i="18"/>
  <c r="J272" i="18"/>
  <c r="AH271" i="18"/>
  <c r="V271" i="18"/>
  <c r="J271" i="18"/>
  <c r="AN270" i="18"/>
  <c r="M270" i="18"/>
  <c r="Q270" i="18" s="1"/>
  <c r="N270" i="18"/>
  <c r="AE268" i="18"/>
  <c r="AI268" i="18" s="1"/>
  <c r="AF268" i="18"/>
  <c r="J268" i="18"/>
  <c r="AH267" i="18"/>
  <c r="V267" i="18"/>
  <c r="J267" i="18"/>
  <c r="AN266" i="18"/>
  <c r="M266" i="18"/>
  <c r="Q266" i="18" s="1"/>
  <c r="N266" i="18"/>
  <c r="AE264" i="18"/>
  <c r="AI264" i="18" s="1"/>
  <c r="AF264" i="18"/>
  <c r="J264" i="18"/>
  <c r="AH263" i="18"/>
  <c r="V263" i="18"/>
  <c r="J263" i="18"/>
  <c r="AN262" i="18"/>
  <c r="M262" i="18"/>
  <c r="Q262" i="18" s="1"/>
  <c r="N262" i="18"/>
  <c r="AE260" i="18"/>
  <c r="AI260" i="18" s="1"/>
  <c r="AF260" i="18"/>
  <c r="J260" i="18"/>
  <c r="AH259" i="18"/>
  <c r="V259" i="18"/>
  <c r="J259" i="18"/>
  <c r="AN258" i="18"/>
  <c r="M258" i="18"/>
  <c r="Q258" i="18" s="1"/>
  <c r="N258" i="18"/>
  <c r="AE256" i="18"/>
  <c r="AI256" i="18" s="1"/>
  <c r="AF256" i="18"/>
  <c r="J256" i="18"/>
  <c r="AH255" i="18"/>
  <c r="V255" i="18"/>
  <c r="T254" i="18"/>
  <c r="S254" i="18"/>
  <c r="W254" i="18" s="1"/>
  <c r="U254" i="18"/>
  <c r="Y253" i="18"/>
  <c r="AC253" i="18" s="1"/>
  <c r="AA253" i="18"/>
  <c r="AB253" i="18"/>
  <c r="AA251" i="18"/>
  <c r="Y251" i="18"/>
  <c r="AC251" i="18" s="1"/>
  <c r="Z251" i="18"/>
  <c r="AF250" i="18"/>
  <c r="AE250" i="18"/>
  <c r="AI250" i="18" s="1"/>
  <c r="AG250" i="18"/>
  <c r="Y249" i="18"/>
  <c r="AC249" i="18" s="1"/>
  <c r="Z249" i="18"/>
  <c r="AA249" i="18"/>
  <c r="AK235" i="18"/>
  <c r="AO235" i="18" s="1"/>
  <c r="AM235" i="18"/>
  <c r="AL235" i="18"/>
  <c r="AN235" i="18"/>
  <c r="M235" i="18"/>
  <c r="Q235" i="18" s="1"/>
  <c r="O235" i="18"/>
  <c r="N235" i="18"/>
  <c r="P235" i="18"/>
  <c r="AM225" i="18"/>
  <c r="AK225" i="18"/>
  <c r="AO225" i="18" s="1"/>
  <c r="AL225" i="18"/>
  <c r="AN225" i="18"/>
  <c r="O225" i="18"/>
  <c r="M225" i="18"/>
  <c r="Q225" i="18" s="1"/>
  <c r="N225" i="18"/>
  <c r="P225" i="18"/>
  <c r="AK219" i="18"/>
  <c r="AO219" i="18" s="1"/>
  <c r="AM219" i="18"/>
  <c r="AL219" i="18"/>
  <c r="AN219" i="18"/>
  <c r="M219" i="18"/>
  <c r="Q219" i="18" s="1"/>
  <c r="O219" i="18"/>
  <c r="N219" i="18"/>
  <c r="P219" i="18"/>
  <c r="AM209" i="18"/>
  <c r="AK209" i="18"/>
  <c r="AO209" i="18" s="1"/>
  <c r="AL209" i="18"/>
  <c r="AN209" i="18"/>
  <c r="O209" i="18"/>
  <c r="M209" i="18"/>
  <c r="Q209" i="18" s="1"/>
  <c r="N209" i="18"/>
  <c r="P209" i="18"/>
  <c r="AK203" i="18"/>
  <c r="AO203" i="18" s="1"/>
  <c r="AM203" i="18"/>
  <c r="AL203" i="18"/>
  <c r="AN203" i="18"/>
  <c r="M203" i="18"/>
  <c r="Q203" i="18" s="1"/>
  <c r="O203" i="18"/>
  <c r="N203" i="18"/>
  <c r="P203" i="18"/>
  <c r="AK195" i="18"/>
  <c r="AO195" i="18" s="1"/>
  <c r="AL195" i="18"/>
  <c r="AM195" i="18"/>
  <c r="AN195" i="18"/>
  <c r="M187" i="18"/>
  <c r="Q187" i="18" s="1"/>
  <c r="N187" i="18"/>
  <c r="O187" i="18"/>
  <c r="P187" i="18"/>
  <c r="Y183" i="18"/>
  <c r="AC183" i="18" s="1"/>
  <c r="Z183" i="18"/>
  <c r="AA183" i="18"/>
  <c r="AB183" i="18"/>
  <c r="O176" i="18"/>
  <c r="M176" i="18"/>
  <c r="Q176" i="18" s="1"/>
  <c r="N176" i="18"/>
  <c r="P176" i="18"/>
  <c r="H171" i="18"/>
  <c r="G171" i="18"/>
  <c r="K171" i="18" s="1"/>
  <c r="I171" i="18"/>
  <c r="J171" i="18"/>
  <c r="U239" i="18"/>
  <c r="S239" i="18"/>
  <c r="W239" i="18" s="1"/>
  <c r="S237" i="18"/>
  <c r="W237" i="18" s="1"/>
  <c r="U237" i="18"/>
  <c r="U235" i="18"/>
  <c r="S235" i="18"/>
  <c r="W235" i="18" s="1"/>
  <c r="S233" i="18"/>
  <c r="W233" i="18" s="1"/>
  <c r="U233" i="18"/>
  <c r="U231" i="18"/>
  <c r="S231" i="18"/>
  <c r="W231" i="18" s="1"/>
  <c r="S229" i="18"/>
  <c r="W229" i="18" s="1"/>
  <c r="U229" i="18"/>
  <c r="U227" i="18"/>
  <c r="S227" i="18"/>
  <c r="W227" i="18" s="1"/>
  <c r="S225" i="18"/>
  <c r="W225" i="18" s="1"/>
  <c r="U225" i="18"/>
  <c r="U223" i="18"/>
  <c r="S223" i="18"/>
  <c r="W223" i="18" s="1"/>
  <c r="S221" i="18"/>
  <c r="W221" i="18" s="1"/>
  <c r="U221" i="18"/>
  <c r="U219" i="18"/>
  <c r="S219" i="18"/>
  <c r="W219" i="18" s="1"/>
  <c r="S217" i="18"/>
  <c r="W217" i="18" s="1"/>
  <c r="U217" i="18"/>
  <c r="U215" i="18"/>
  <c r="S215" i="18"/>
  <c r="W215" i="18" s="1"/>
  <c r="S213" i="18"/>
  <c r="W213" i="18" s="1"/>
  <c r="U213" i="18"/>
  <c r="U211" i="18"/>
  <c r="S211" i="18"/>
  <c r="W211" i="18" s="1"/>
  <c r="S209" i="18"/>
  <c r="W209" i="18" s="1"/>
  <c r="U209" i="18"/>
  <c r="U207" i="18"/>
  <c r="S207" i="18"/>
  <c r="W207" i="18" s="1"/>
  <c r="S205" i="18"/>
  <c r="W205" i="18" s="1"/>
  <c r="U205" i="18"/>
  <c r="U203" i="18"/>
  <c r="S203" i="18"/>
  <c r="W203" i="18" s="1"/>
  <c r="AE201" i="18"/>
  <c r="AI201" i="18" s="1"/>
  <c r="AF201" i="18"/>
  <c r="AG201" i="18"/>
  <c r="M199" i="18"/>
  <c r="Q199" i="18" s="1"/>
  <c r="N199" i="18"/>
  <c r="O199" i="18"/>
  <c r="Y195" i="18"/>
  <c r="AC195" i="18" s="1"/>
  <c r="Z195" i="18"/>
  <c r="AA195" i="18"/>
  <c r="G193" i="18"/>
  <c r="K193" i="18" s="1"/>
  <c r="H193" i="18"/>
  <c r="I193" i="18"/>
  <c r="AK191" i="18"/>
  <c r="AO191" i="18" s="1"/>
  <c r="AL191" i="18"/>
  <c r="AM191" i="18"/>
  <c r="S189" i="18"/>
  <c r="W189" i="18" s="1"/>
  <c r="T189" i="18"/>
  <c r="U189" i="18"/>
  <c r="AE185" i="18"/>
  <c r="AI185" i="18" s="1"/>
  <c r="AF185" i="18"/>
  <c r="AG185" i="18"/>
  <c r="M183" i="18"/>
  <c r="Q183" i="18" s="1"/>
  <c r="N183" i="18"/>
  <c r="O183" i="18"/>
  <c r="Z181" i="18"/>
  <c r="Y181" i="18"/>
  <c r="AC181" i="18" s="1"/>
  <c r="AA181" i="18"/>
  <c r="AB181" i="18"/>
  <c r="AA180" i="18"/>
  <c r="Y180" i="18"/>
  <c r="AC180" i="18" s="1"/>
  <c r="Z180" i="18"/>
  <c r="AB180" i="18"/>
  <c r="Y178" i="18"/>
  <c r="AC178" i="18" s="1"/>
  <c r="Z178" i="18"/>
  <c r="AA178" i="18"/>
  <c r="AB178" i="18"/>
  <c r="AL177" i="18"/>
  <c r="AK177" i="18"/>
  <c r="AO177" i="18" s="1"/>
  <c r="AM177" i="18"/>
  <c r="AN177" i="18"/>
  <c r="G176" i="18"/>
  <c r="K176" i="18" s="1"/>
  <c r="H176" i="18"/>
  <c r="I176" i="18"/>
  <c r="J176" i="18"/>
  <c r="M169" i="18"/>
  <c r="Q169" i="18" s="1"/>
  <c r="N169" i="18"/>
  <c r="O169" i="18"/>
  <c r="P169" i="18"/>
  <c r="AE163" i="18"/>
  <c r="AI163" i="18" s="1"/>
  <c r="AF163" i="18"/>
  <c r="AG163" i="18"/>
  <c r="AH163" i="18"/>
  <c r="M161" i="18"/>
  <c r="Q161" i="18" s="1"/>
  <c r="N161" i="18"/>
  <c r="O161" i="18"/>
  <c r="P161" i="18"/>
  <c r="Y156" i="18"/>
  <c r="AC156" i="18" s="1"/>
  <c r="Z156" i="18"/>
  <c r="AA156" i="18"/>
  <c r="AB156" i="18"/>
  <c r="S150" i="18"/>
  <c r="W150" i="18" s="1"/>
  <c r="T150" i="18"/>
  <c r="U150" i="18"/>
  <c r="V150" i="18"/>
  <c r="M148" i="18"/>
  <c r="Q148" i="18" s="1"/>
  <c r="N148" i="18"/>
  <c r="O148" i="18"/>
  <c r="P148" i="18"/>
  <c r="AF143" i="18"/>
  <c r="AE143" i="18"/>
  <c r="AI143" i="18" s="1"/>
  <c r="AG143" i="18"/>
  <c r="AH143" i="18"/>
  <c r="U138" i="18"/>
  <c r="S138" i="18"/>
  <c r="W138" i="18" s="1"/>
  <c r="T138" i="18"/>
  <c r="V138" i="18"/>
  <c r="AE132" i="18"/>
  <c r="AI132" i="18" s="1"/>
  <c r="AF132" i="18"/>
  <c r="AG132" i="18"/>
  <c r="AH132" i="18"/>
  <c r="G254" i="18"/>
  <c r="K254" i="18" s="1"/>
  <c r="G253" i="18"/>
  <c r="K253" i="18" s="1"/>
  <c r="M252" i="18"/>
  <c r="Q252" i="18" s="1"/>
  <c r="AK251" i="18"/>
  <c r="AO251" i="18" s="1"/>
  <c r="AF251" i="18"/>
  <c r="S250" i="18"/>
  <c r="W250" i="18" s="1"/>
  <c r="AL249" i="18"/>
  <c r="Y248" i="18"/>
  <c r="AC248" i="18" s="1"/>
  <c r="Y247" i="18"/>
  <c r="AC247" i="18" s="1"/>
  <c r="T247" i="18"/>
  <c r="AE246" i="18"/>
  <c r="AI246" i="18" s="1"/>
  <c r="J246" i="18"/>
  <c r="AE245" i="18"/>
  <c r="AI245" i="18" s="1"/>
  <c r="Z245" i="18"/>
  <c r="J245" i="18"/>
  <c r="AK244" i="18"/>
  <c r="AO244" i="18" s="1"/>
  <c r="P244" i="18"/>
  <c r="AN243" i="18"/>
  <c r="AH243" i="18"/>
  <c r="M243" i="18"/>
  <c r="Q243" i="18" s="1"/>
  <c r="H243" i="18"/>
  <c r="V242" i="18"/>
  <c r="AN241" i="18"/>
  <c r="S241" i="18"/>
  <c r="W241" i="18" s="1"/>
  <c r="N241" i="18"/>
  <c r="AB240" i="18"/>
  <c r="Y239" i="18"/>
  <c r="AC239" i="18" s="1"/>
  <c r="AA239" i="18"/>
  <c r="AA237" i="18"/>
  <c r="Y237" i="18"/>
  <c r="AC237" i="18" s="1"/>
  <c r="Y235" i="18"/>
  <c r="AC235" i="18" s="1"/>
  <c r="AA235" i="18"/>
  <c r="AA233" i="18"/>
  <c r="Y233" i="18"/>
  <c r="AC233" i="18" s="1"/>
  <c r="Y231" i="18"/>
  <c r="AC231" i="18" s="1"/>
  <c r="AA231" i="18"/>
  <c r="AA229" i="18"/>
  <c r="Y229" i="18"/>
  <c r="AC229" i="18" s="1"/>
  <c r="Y227" i="18"/>
  <c r="AC227" i="18" s="1"/>
  <c r="AA227" i="18"/>
  <c r="AA225" i="18"/>
  <c r="Y225" i="18"/>
  <c r="AC225" i="18" s="1"/>
  <c r="Y223" i="18"/>
  <c r="AC223" i="18" s="1"/>
  <c r="AA223" i="18"/>
  <c r="AA221" i="18"/>
  <c r="Y221" i="18"/>
  <c r="AC221" i="18" s="1"/>
  <c r="Y219" i="18"/>
  <c r="AC219" i="18" s="1"/>
  <c r="AA219" i="18"/>
  <c r="AA217" i="18"/>
  <c r="Y217" i="18"/>
  <c r="AC217" i="18" s="1"/>
  <c r="Y215" i="18"/>
  <c r="AC215" i="18" s="1"/>
  <c r="AA215" i="18"/>
  <c r="AA213" i="18"/>
  <c r="Y213" i="18"/>
  <c r="AC213" i="18" s="1"/>
  <c r="Y211" i="18"/>
  <c r="AC211" i="18" s="1"/>
  <c r="AA211" i="18"/>
  <c r="AA209" i="18"/>
  <c r="Y209" i="18"/>
  <c r="AC209" i="18" s="1"/>
  <c r="Y207" i="18"/>
  <c r="AC207" i="18" s="1"/>
  <c r="AA207" i="18"/>
  <c r="AA205" i="18"/>
  <c r="Y205" i="18"/>
  <c r="AC205" i="18" s="1"/>
  <c r="Y203" i="18"/>
  <c r="AC203" i="18" s="1"/>
  <c r="AA203" i="18"/>
  <c r="S201" i="18"/>
  <c r="W201" i="18" s="1"/>
  <c r="T201" i="18"/>
  <c r="U201" i="18"/>
  <c r="AE197" i="18"/>
  <c r="AI197" i="18" s="1"/>
  <c r="AF197" i="18"/>
  <c r="AG197" i="18"/>
  <c r="M195" i="18"/>
  <c r="Q195" i="18" s="1"/>
  <c r="N195" i="18"/>
  <c r="O195" i="18"/>
  <c r="Y191" i="18"/>
  <c r="AC191" i="18" s="1"/>
  <c r="Z191" i="18"/>
  <c r="AA191" i="18"/>
  <c r="G189" i="18"/>
  <c r="K189" i="18" s="1"/>
  <c r="H189" i="18"/>
  <c r="I189" i="18"/>
  <c r="AK187" i="18"/>
  <c r="AO187" i="18" s="1"/>
  <c r="AL187" i="18"/>
  <c r="AM187" i="18"/>
  <c r="S185" i="18"/>
  <c r="W185" i="18" s="1"/>
  <c r="T185" i="18"/>
  <c r="U185" i="18"/>
  <c r="S180" i="18"/>
  <c r="W180" i="18" s="1"/>
  <c r="T180" i="18"/>
  <c r="U180" i="18"/>
  <c r="V180" i="18"/>
  <c r="AF179" i="18"/>
  <c r="AE179" i="18"/>
  <c r="AI179" i="18" s="1"/>
  <c r="AG179" i="18"/>
  <c r="AH179" i="18"/>
  <c r="AE158" i="18"/>
  <c r="AI158" i="18" s="1"/>
  <c r="AF158" i="18"/>
  <c r="AG158" i="18"/>
  <c r="AH158" i="18"/>
  <c r="S144" i="18"/>
  <c r="W144" i="18" s="1"/>
  <c r="T144" i="18"/>
  <c r="U144" i="18"/>
  <c r="V144" i="18"/>
  <c r="I246" i="18"/>
  <c r="H245" i="18"/>
  <c r="O244" i="18"/>
  <c r="AL243" i="18"/>
  <c r="AG243" i="18"/>
  <c r="U242" i="18"/>
  <c r="AM241" i="18"/>
  <c r="AA240" i="18"/>
  <c r="AG239" i="18"/>
  <c r="AE239" i="18"/>
  <c r="AI239" i="18" s="1"/>
  <c r="V239" i="18"/>
  <c r="I239" i="18"/>
  <c r="G239" i="18"/>
  <c r="K239" i="18" s="1"/>
  <c r="AE237" i="18"/>
  <c r="AI237" i="18" s="1"/>
  <c r="AG237" i="18"/>
  <c r="V237" i="18"/>
  <c r="G237" i="18"/>
  <c r="K237" i="18" s="1"/>
  <c r="I237" i="18"/>
  <c r="AG235" i="18"/>
  <c r="AE235" i="18"/>
  <c r="AI235" i="18" s="1"/>
  <c r="V235" i="18"/>
  <c r="I235" i="18"/>
  <c r="G235" i="18"/>
  <c r="K235" i="18" s="1"/>
  <c r="AE233" i="18"/>
  <c r="AI233" i="18" s="1"/>
  <c r="AG233" i="18"/>
  <c r="V233" i="18"/>
  <c r="G233" i="18"/>
  <c r="K233" i="18" s="1"/>
  <c r="I233" i="18"/>
  <c r="AG231" i="18"/>
  <c r="AE231" i="18"/>
  <c r="AI231" i="18" s="1"/>
  <c r="V231" i="18"/>
  <c r="I231" i="18"/>
  <c r="G231" i="18"/>
  <c r="K231" i="18" s="1"/>
  <c r="AE229" i="18"/>
  <c r="AI229" i="18" s="1"/>
  <c r="AG229" i="18"/>
  <c r="V229" i="18"/>
  <c r="G229" i="18"/>
  <c r="K229" i="18" s="1"/>
  <c r="I229" i="18"/>
  <c r="AG227" i="18"/>
  <c r="AE227" i="18"/>
  <c r="AI227" i="18" s="1"/>
  <c r="V227" i="18"/>
  <c r="I227" i="18"/>
  <c r="G227" i="18"/>
  <c r="K227" i="18" s="1"/>
  <c r="AE225" i="18"/>
  <c r="AI225" i="18" s="1"/>
  <c r="AG225" i="18"/>
  <c r="V225" i="18"/>
  <c r="G225" i="18"/>
  <c r="K225" i="18" s="1"/>
  <c r="I225" i="18"/>
  <c r="AG223" i="18"/>
  <c r="AE223" i="18"/>
  <c r="AI223" i="18" s="1"/>
  <c r="V223" i="18"/>
  <c r="I223" i="18"/>
  <c r="G223" i="18"/>
  <c r="K223" i="18" s="1"/>
  <c r="AE221" i="18"/>
  <c r="AI221" i="18" s="1"/>
  <c r="AG221" i="18"/>
  <c r="V221" i="18"/>
  <c r="G221" i="18"/>
  <c r="K221" i="18" s="1"/>
  <c r="I221" i="18"/>
  <c r="AG219" i="18"/>
  <c r="AE219" i="18"/>
  <c r="AI219" i="18" s="1"/>
  <c r="V219" i="18"/>
  <c r="I219" i="18"/>
  <c r="G219" i="18"/>
  <c r="K219" i="18" s="1"/>
  <c r="AE217" i="18"/>
  <c r="AI217" i="18" s="1"/>
  <c r="AG217" i="18"/>
  <c r="V217" i="18"/>
  <c r="G217" i="18"/>
  <c r="K217" i="18" s="1"/>
  <c r="I217" i="18"/>
  <c r="AG215" i="18"/>
  <c r="AE215" i="18"/>
  <c r="AI215" i="18" s="1"/>
  <c r="V215" i="18"/>
  <c r="I215" i="18"/>
  <c r="G215" i="18"/>
  <c r="K215" i="18" s="1"/>
  <c r="AE213" i="18"/>
  <c r="AI213" i="18" s="1"/>
  <c r="AG213" i="18"/>
  <c r="V213" i="18"/>
  <c r="G213" i="18"/>
  <c r="K213" i="18" s="1"/>
  <c r="I213" i="18"/>
  <c r="AG211" i="18"/>
  <c r="AE211" i="18"/>
  <c r="AI211" i="18" s="1"/>
  <c r="V211" i="18"/>
  <c r="I211" i="18"/>
  <c r="G211" i="18"/>
  <c r="K211" i="18" s="1"/>
  <c r="AE209" i="18"/>
  <c r="AI209" i="18" s="1"/>
  <c r="AG209" i="18"/>
  <c r="V209" i="18"/>
  <c r="G209" i="18"/>
  <c r="K209" i="18" s="1"/>
  <c r="I209" i="18"/>
  <c r="AG207" i="18"/>
  <c r="AE207" i="18"/>
  <c r="AI207" i="18" s="1"/>
  <c r="V207" i="18"/>
  <c r="I207" i="18"/>
  <c r="G207" i="18"/>
  <c r="K207" i="18" s="1"/>
  <c r="AE205" i="18"/>
  <c r="AI205" i="18" s="1"/>
  <c r="AG205" i="18"/>
  <c r="V205" i="18"/>
  <c r="G205" i="18"/>
  <c r="K205" i="18" s="1"/>
  <c r="I205" i="18"/>
  <c r="AG203" i="18"/>
  <c r="AE203" i="18"/>
  <c r="AI203" i="18" s="1"/>
  <c r="V203" i="18"/>
  <c r="I203" i="18"/>
  <c r="G203" i="18"/>
  <c r="K203" i="18" s="1"/>
  <c r="G201" i="18"/>
  <c r="K201" i="18" s="1"/>
  <c r="H201" i="18"/>
  <c r="I201" i="18"/>
  <c r="AK199" i="18"/>
  <c r="AO199" i="18" s="1"/>
  <c r="AL199" i="18"/>
  <c r="AM199" i="18"/>
  <c r="S197" i="18"/>
  <c r="W197" i="18" s="1"/>
  <c r="T197" i="18"/>
  <c r="U197" i="18"/>
  <c r="AE193" i="18"/>
  <c r="AI193" i="18" s="1"/>
  <c r="AF193" i="18"/>
  <c r="AG193" i="18"/>
  <c r="M191" i="18"/>
  <c r="Q191" i="18" s="1"/>
  <c r="N191" i="18"/>
  <c r="O191" i="18"/>
  <c r="Y187" i="18"/>
  <c r="AC187" i="18" s="1"/>
  <c r="Z187" i="18"/>
  <c r="AA187" i="18"/>
  <c r="G185" i="18"/>
  <c r="K185" i="18" s="1"/>
  <c r="H185" i="18"/>
  <c r="I185" i="18"/>
  <c r="AK183" i="18"/>
  <c r="AO183" i="18" s="1"/>
  <c r="AL183" i="18"/>
  <c r="AM183" i="18"/>
  <c r="U174" i="18"/>
  <c r="S174" i="18"/>
  <c r="W174" i="18" s="1"/>
  <c r="T174" i="18"/>
  <c r="V174" i="18"/>
  <c r="AE167" i="18"/>
  <c r="AI167" i="18" s="1"/>
  <c r="AF167" i="18"/>
  <c r="AG167" i="18"/>
  <c r="AH167" i="18"/>
  <c r="M165" i="18"/>
  <c r="Q165" i="18" s="1"/>
  <c r="N165" i="18"/>
  <c r="O165" i="18"/>
  <c r="P165" i="18"/>
  <c r="AE159" i="18"/>
  <c r="AI159" i="18" s="1"/>
  <c r="AF159" i="18"/>
  <c r="AG159" i="18"/>
  <c r="AH159" i="18"/>
  <c r="AK148" i="18"/>
  <c r="AO148" i="18" s="1"/>
  <c r="AL148" i="18"/>
  <c r="AM148" i="18"/>
  <c r="AN148" i="18"/>
  <c r="AK201" i="18"/>
  <c r="AO201" i="18" s="1"/>
  <c r="Y201" i="18"/>
  <c r="AC201" i="18" s="1"/>
  <c r="M201" i="18"/>
  <c r="Q201" i="18" s="1"/>
  <c r="AE199" i="18"/>
  <c r="AI199" i="18" s="1"/>
  <c r="S199" i="18"/>
  <c r="W199" i="18" s="1"/>
  <c r="G199" i="18"/>
  <c r="K199" i="18" s="1"/>
  <c r="AK197" i="18"/>
  <c r="AO197" i="18" s="1"/>
  <c r="Y197" i="18"/>
  <c r="AC197" i="18" s="1"/>
  <c r="M197" i="18"/>
  <c r="Q197" i="18" s="1"/>
  <c r="AE195" i="18"/>
  <c r="AI195" i="18" s="1"/>
  <c r="S195" i="18"/>
  <c r="W195" i="18" s="1"/>
  <c r="G195" i="18"/>
  <c r="K195" i="18" s="1"/>
  <c r="AK193" i="18"/>
  <c r="AO193" i="18" s="1"/>
  <c r="Y193" i="18"/>
  <c r="AC193" i="18" s="1"/>
  <c r="M193" i="18"/>
  <c r="Q193" i="18" s="1"/>
  <c r="AE191" i="18"/>
  <c r="AI191" i="18" s="1"/>
  <c r="S191" i="18"/>
  <c r="W191" i="18" s="1"/>
  <c r="G191" i="18"/>
  <c r="K191" i="18" s="1"/>
  <c r="AK189" i="18"/>
  <c r="AO189" i="18" s="1"/>
  <c r="Y189" i="18"/>
  <c r="AC189" i="18" s="1"/>
  <c r="M189" i="18"/>
  <c r="Q189" i="18" s="1"/>
  <c r="AE187" i="18"/>
  <c r="AI187" i="18" s="1"/>
  <c r="S187" i="18"/>
  <c r="W187" i="18" s="1"/>
  <c r="G187" i="18"/>
  <c r="K187" i="18" s="1"/>
  <c r="AK185" i="18"/>
  <c r="AO185" i="18" s="1"/>
  <c r="Y185" i="18"/>
  <c r="AC185" i="18" s="1"/>
  <c r="M185" i="18"/>
  <c r="Q185" i="18" s="1"/>
  <c r="AE183" i="18"/>
  <c r="AI183" i="18" s="1"/>
  <c r="S183" i="18"/>
  <c r="W183" i="18" s="1"/>
  <c r="G183" i="18"/>
  <c r="K183" i="18" s="1"/>
  <c r="O181" i="18"/>
  <c r="AL180" i="18"/>
  <c r="AG180" i="18"/>
  <c r="U179" i="18"/>
  <c r="G179" i="18"/>
  <c r="K179" i="18" s="1"/>
  <c r="AM178" i="18"/>
  <c r="G178" i="18"/>
  <c r="K178" i="18" s="1"/>
  <c r="AA177" i="18"/>
  <c r="M177" i="18"/>
  <c r="Q177" i="18" s="1"/>
  <c r="AK176" i="18"/>
  <c r="AO176" i="18" s="1"/>
  <c r="AF176" i="18"/>
  <c r="Z176" i="18"/>
  <c r="U176" i="18"/>
  <c r="AG175" i="18"/>
  <c r="S175" i="18"/>
  <c r="W175" i="18" s="1"/>
  <c r="AL174" i="18"/>
  <c r="AF174" i="18"/>
  <c r="AA174" i="18"/>
  <c r="AM173" i="18"/>
  <c r="Y173" i="18"/>
  <c r="AC173" i="18" s="1"/>
  <c r="Y172" i="18"/>
  <c r="AC172" i="18" s="1"/>
  <c r="T172" i="18"/>
  <c r="N172" i="18"/>
  <c r="I172" i="18"/>
  <c r="AE171" i="18"/>
  <c r="AI171" i="18" s="1"/>
  <c r="AE170" i="18"/>
  <c r="AI170" i="18" s="1"/>
  <c r="Z170" i="18"/>
  <c r="T170" i="18"/>
  <c r="O170" i="18"/>
  <c r="AK169" i="18"/>
  <c r="AO169" i="18" s="1"/>
  <c r="S167" i="18"/>
  <c r="W167" i="18" s="1"/>
  <c r="T167" i="18"/>
  <c r="S163" i="18"/>
  <c r="W163" i="18" s="1"/>
  <c r="T163" i="18"/>
  <c r="S154" i="18"/>
  <c r="W154" i="18" s="1"/>
  <c r="T154" i="18"/>
  <c r="U154" i="18"/>
  <c r="AK152" i="18"/>
  <c r="AO152" i="18" s="1"/>
  <c r="AL152" i="18"/>
  <c r="AM152" i="18"/>
  <c r="M152" i="18"/>
  <c r="Q152" i="18" s="1"/>
  <c r="N152" i="18"/>
  <c r="O152" i="18"/>
  <c r="AE146" i="18"/>
  <c r="AI146" i="18" s="1"/>
  <c r="AF146" i="18"/>
  <c r="AG146" i="18"/>
  <c r="AG142" i="18"/>
  <c r="AE142" i="18"/>
  <c r="AI142" i="18" s="1"/>
  <c r="AF142" i="18"/>
  <c r="AH142" i="18"/>
  <c r="M138" i="18"/>
  <c r="Q138" i="18" s="1"/>
  <c r="N138" i="18"/>
  <c r="O138" i="18"/>
  <c r="P138" i="18"/>
  <c r="M125" i="18"/>
  <c r="Q125" i="18" s="1"/>
  <c r="N125" i="18"/>
  <c r="O125" i="18"/>
  <c r="P125" i="18"/>
  <c r="S115" i="18"/>
  <c r="W115" i="18" s="1"/>
  <c r="T115" i="18"/>
  <c r="U115" i="18"/>
  <c r="V115" i="18"/>
  <c r="G167" i="18"/>
  <c r="K167" i="18" s="1"/>
  <c r="H167" i="18"/>
  <c r="AF166" i="18"/>
  <c r="AG166" i="18"/>
  <c r="T166" i="18"/>
  <c r="U166" i="18"/>
  <c r="H166" i="18"/>
  <c r="I166" i="18"/>
  <c r="AK165" i="18"/>
  <c r="AO165" i="18" s="1"/>
  <c r="AL165" i="18"/>
  <c r="G163" i="18"/>
  <c r="K163" i="18" s="1"/>
  <c r="H163" i="18"/>
  <c r="AF162" i="18"/>
  <c r="AG162" i="18"/>
  <c r="T162" i="18"/>
  <c r="U162" i="18"/>
  <c r="H162" i="18"/>
  <c r="I162" i="18"/>
  <c r="AK161" i="18"/>
  <c r="AO161" i="18" s="1"/>
  <c r="AL161" i="18"/>
  <c r="S158" i="18"/>
  <c r="W158" i="18" s="1"/>
  <c r="T158" i="18"/>
  <c r="U158" i="18"/>
  <c r="AK156" i="18"/>
  <c r="AO156" i="18" s="1"/>
  <c r="AL156" i="18"/>
  <c r="AM156" i="18"/>
  <c r="M156" i="18"/>
  <c r="Q156" i="18" s="1"/>
  <c r="N156" i="18"/>
  <c r="O156" i="18"/>
  <c r="AE150" i="18"/>
  <c r="AI150" i="18" s="1"/>
  <c r="AF150" i="18"/>
  <c r="AG150" i="18"/>
  <c r="G150" i="18"/>
  <c r="K150" i="18" s="1"/>
  <c r="H150" i="18"/>
  <c r="I150" i="18"/>
  <c r="Y148" i="18"/>
  <c r="AC148" i="18" s="1"/>
  <c r="Z148" i="18"/>
  <c r="AA148" i="18"/>
  <c r="Z145" i="18"/>
  <c r="Y145" i="18"/>
  <c r="AC145" i="18" s="1"/>
  <c r="AA145" i="18"/>
  <c r="AB145" i="18"/>
  <c r="Y142" i="18"/>
  <c r="AC142" i="18" s="1"/>
  <c r="Z142" i="18"/>
  <c r="AA142" i="18"/>
  <c r="AB142" i="18"/>
  <c r="O140" i="18"/>
  <c r="M140" i="18"/>
  <c r="Q140" i="18" s="1"/>
  <c r="N140" i="18"/>
  <c r="P140" i="18"/>
  <c r="H135" i="18"/>
  <c r="G135" i="18"/>
  <c r="K135" i="18" s="1"/>
  <c r="I135" i="18"/>
  <c r="J135" i="18"/>
  <c r="I134" i="18"/>
  <c r="G134" i="18"/>
  <c r="K134" i="18" s="1"/>
  <c r="H134" i="18"/>
  <c r="J134" i="18"/>
  <c r="Y125" i="18"/>
  <c r="AC125" i="18" s="1"/>
  <c r="Z125" i="18"/>
  <c r="AA125" i="18"/>
  <c r="AB125" i="18"/>
  <c r="AE115" i="18"/>
  <c r="AI115" i="18" s="1"/>
  <c r="AF115" i="18"/>
  <c r="AG115" i="18"/>
  <c r="AH115" i="18"/>
  <c r="J179" i="18"/>
  <c r="J178" i="18"/>
  <c r="P177" i="18"/>
  <c r="AN176" i="18"/>
  <c r="AH176" i="18"/>
  <c r="V175" i="18"/>
  <c r="AN174" i="18"/>
  <c r="AB173" i="18"/>
  <c r="AB172" i="18"/>
  <c r="V172" i="18"/>
  <c r="AH171" i="18"/>
  <c r="AH170" i="18"/>
  <c r="AB170" i="18"/>
  <c r="AN169" i="18"/>
  <c r="Y169" i="18"/>
  <c r="AC169" i="18" s="1"/>
  <c r="Z169" i="18"/>
  <c r="AL168" i="18"/>
  <c r="AM168" i="18"/>
  <c r="Z168" i="18"/>
  <c r="AA168" i="18"/>
  <c r="N168" i="18"/>
  <c r="O168" i="18"/>
  <c r="Y165" i="18"/>
  <c r="AC165" i="18" s="1"/>
  <c r="Z165" i="18"/>
  <c r="AL164" i="18"/>
  <c r="AM164" i="18"/>
  <c r="Z164" i="18"/>
  <c r="AA164" i="18"/>
  <c r="N164" i="18"/>
  <c r="O164" i="18"/>
  <c r="Y161" i="18"/>
  <c r="AC161" i="18" s="1"/>
  <c r="Z161" i="18"/>
  <c r="AL160" i="18"/>
  <c r="AM160" i="18"/>
  <c r="Z160" i="18"/>
  <c r="AA160" i="18"/>
  <c r="N160" i="18"/>
  <c r="O160" i="18"/>
  <c r="AE154" i="18"/>
  <c r="AI154" i="18" s="1"/>
  <c r="AF154" i="18"/>
  <c r="AG154" i="18"/>
  <c r="G154" i="18"/>
  <c r="K154" i="18" s="1"/>
  <c r="H154" i="18"/>
  <c r="I154" i="18"/>
  <c r="Y152" i="18"/>
  <c r="AC152" i="18" s="1"/>
  <c r="Z152" i="18"/>
  <c r="AA152" i="18"/>
  <c r="AA144" i="18"/>
  <c r="Y144" i="18"/>
  <c r="AC144" i="18" s="1"/>
  <c r="Z144" i="18"/>
  <c r="AB144" i="18"/>
  <c r="AL141" i="18"/>
  <c r="AK141" i="18"/>
  <c r="AO141" i="18" s="1"/>
  <c r="AM141" i="18"/>
  <c r="AN141" i="18"/>
  <c r="G140" i="18"/>
  <c r="K140" i="18" s="1"/>
  <c r="H140" i="18"/>
  <c r="I140" i="18"/>
  <c r="J140" i="18"/>
  <c r="N133" i="18"/>
  <c r="M133" i="18"/>
  <c r="Q133" i="18" s="1"/>
  <c r="O133" i="18"/>
  <c r="P133" i="18"/>
  <c r="AM132" i="18"/>
  <c r="AK132" i="18"/>
  <c r="AO132" i="18" s="1"/>
  <c r="AL132" i="18"/>
  <c r="AN132" i="18"/>
  <c r="AK125" i="18"/>
  <c r="AO125" i="18" s="1"/>
  <c r="AL125" i="18"/>
  <c r="AM125" i="18"/>
  <c r="AN125" i="18"/>
  <c r="T159" i="18"/>
  <c r="H159" i="18"/>
  <c r="AL157" i="18"/>
  <c r="Z157" i="18"/>
  <c r="N157" i="18"/>
  <c r="AF155" i="18"/>
  <c r="T155" i="18"/>
  <c r="H155" i="18"/>
  <c r="AL153" i="18"/>
  <c r="Z153" i="18"/>
  <c r="N153" i="18"/>
  <c r="AF151" i="18"/>
  <c r="T151" i="18"/>
  <c r="H151" i="18"/>
  <c r="AL149" i="18"/>
  <c r="Z149" i="18"/>
  <c r="N149" i="18"/>
  <c r="AF147" i="18"/>
  <c r="T147" i="18"/>
  <c r="H147" i="18"/>
  <c r="S146" i="18"/>
  <c r="W146" i="18" s="1"/>
  <c r="N146" i="18"/>
  <c r="H146" i="18"/>
  <c r="O145" i="18"/>
  <c r="AL144" i="18"/>
  <c r="AG144" i="18"/>
  <c r="U143" i="18"/>
  <c r="G143" i="18"/>
  <c r="K143" i="18" s="1"/>
  <c r="AM142" i="18"/>
  <c r="G142" i="18"/>
  <c r="K142" i="18" s="1"/>
  <c r="AA141" i="18"/>
  <c r="M141" i="18"/>
  <c r="Q141" i="18" s="1"/>
  <c r="AK140" i="18"/>
  <c r="AO140" i="18" s="1"/>
  <c r="AF140" i="18"/>
  <c r="Z140" i="18"/>
  <c r="U140" i="18"/>
  <c r="AG139" i="18"/>
  <c r="S139" i="18"/>
  <c r="W139" i="18" s="1"/>
  <c r="AL138" i="18"/>
  <c r="AF138" i="18"/>
  <c r="AA138" i="18"/>
  <c r="AM137" i="18"/>
  <c r="Y137" i="18"/>
  <c r="AC137" i="18" s="1"/>
  <c r="Y136" i="18"/>
  <c r="AC136" i="18" s="1"/>
  <c r="T136" i="18"/>
  <c r="N136" i="18"/>
  <c r="I136" i="18"/>
  <c r="AE135" i="18"/>
  <c r="AI135" i="18" s="1"/>
  <c r="AE134" i="18"/>
  <c r="AI134" i="18" s="1"/>
  <c r="Z134" i="18"/>
  <c r="T134" i="18"/>
  <c r="O134" i="18"/>
  <c r="AK133" i="18"/>
  <c r="AO133" i="18" s="1"/>
  <c r="M132" i="18"/>
  <c r="Q132" i="18" s="1"/>
  <c r="G132" i="18"/>
  <c r="K132" i="18" s="1"/>
  <c r="H132" i="18"/>
  <c r="AH131" i="18"/>
  <c r="T131" i="18"/>
  <c r="U131" i="18"/>
  <c r="J131" i="18"/>
  <c r="AE127" i="18"/>
  <c r="AI127" i="18" s="1"/>
  <c r="AF127" i="18"/>
  <c r="AG127" i="18"/>
  <c r="S127" i="18"/>
  <c r="W127" i="18" s="1"/>
  <c r="T127" i="18"/>
  <c r="U127" i="18"/>
  <c r="G127" i="18"/>
  <c r="K127" i="18" s="1"/>
  <c r="H127" i="18"/>
  <c r="I127" i="18"/>
  <c r="AK121" i="18"/>
  <c r="AO121" i="18" s="1"/>
  <c r="AL121" i="18"/>
  <c r="AM121" i="18"/>
  <c r="Y121" i="18"/>
  <c r="AC121" i="18" s="1"/>
  <c r="Z121" i="18"/>
  <c r="AA121" i="18"/>
  <c r="M121" i="18"/>
  <c r="Q121" i="18" s="1"/>
  <c r="N121" i="18"/>
  <c r="O121" i="18"/>
  <c r="G146" i="18"/>
  <c r="K146" i="18" s="1"/>
  <c r="M145" i="18"/>
  <c r="Q145" i="18" s="1"/>
  <c r="AK144" i="18"/>
  <c r="AO144" i="18" s="1"/>
  <c r="AF144" i="18"/>
  <c r="S143" i="18"/>
  <c r="W143" i="18" s="1"/>
  <c r="AL142" i="18"/>
  <c r="Y141" i="18"/>
  <c r="AC141" i="18" s="1"/>
  <c r="Y140" i="18"/>
  <c r="AC140" i="18" s="1"/>
  <c r="T140" i="18"/>
  <c r="AE139" i="18"/>
  <c r="AI139" i="18" s="1"/>
  <c r="AE138" i="18"/>
  <c r="AI138" i="18" s="1"/>
  <c r="Z138" i="18"/>
  <c r="AK137" i="18"/>
  <c r="AO137" i="18" s="1"/>
  <c r="M136" i="18"/>
  <c r="Q136" i="18" s="1"/>
  <c r="H136" i="18"/>
  <c r="S134" i="18"/>
  <c r="W134" i="18" s="1"/>
  <c r="N134" i="18"/>
  <c r="AE123" i="18"/>
  <c r="AI123" i="18" s="1"/>
  <c r="AF123" i="18"/>
  <c r="AG123" i="18"/>
  <c r="S123" i="18"/>
  <c r="W123" i="18" s="1"/>
  <c r="T123" i="18"/>
  <c r="U123" i="18"/>
  <c r="G123" i="18"/>
  <c r="K123" i="18" s="1"/>
  <c r="H123" i="18"/>
  <c r="I123" i="18"/>
  <c r="AK117" i="18"/>
  <c r="AO117" i="18" s="1"/>
  <c r="AL117" i="18"/>
  <c r="AM117" i="18"/>
  <c r="Y117" i="18"/>
  <c r="AC117" i="18" s="1"/>
  <c r="Z117" i="18"/>
  <c r="AA117" i="18"/>
  <c r="M117" i="18"/>
  <c r="Q117" i="18" s="1"/>
  <c r="N117" i="18"/>
  <c r="O117" i="18"/>
  <c r="AF131" i="18"/>
  <c r="AG131" i="18"/>
  <c r="H131" i="18"/>
  <c r="I131" i="18"/>
  <c r="AK129" i="18"/>
  <c r="AO129" i="18" s="1"/>
  <c r="AL129" i="18"/>
  <c r="AM129" i="18"/>
  <c r="Y129" i="18"/>
  <c r="AC129" i="18" s="1"/>
  <c r="Z129" i="18"/>
  <c r="AA129" i="18"/>
  <c r="M129" i="18"/>
  <c r="Q129" i="18" s="1"/>
  <c r="N129" i="18"/>
  <c r="O129" i="18"/>
  <c r="AE119" i="18"/>
  <c r="AI119" i="18" s="1"/>
  <c r="AF119" i="18"/>
  <c r="AG119" i="18"/>
  <c r="S119" i="18"/>
  <c r="W119" i="18" s="1"/>
  <c r="T119" i="18"/>
  <c r="U119" i="18"/>
  <c r="G119" i="18"/>
  <c r="K119" i="18" s="1"/>
  <c r="H119" i="18"/>
  <c r="I119" i="18"/>
  <c r="AL130" i="18"/>
  <c r="Z130" i="18"/>
  <c r="N130" i="18"/>
  <c r="AF128" i="18"/>
  <c r="T128" i="18"/>
  <c r="H128" i="18"/>
  <c r="AL126" i="18"/>
  <c r="Z126" i="18"/>
  <c r="N126" i="18"/>
  <c r="AF124" i="18"/>
  <c r="T124" i="18"/>
  <c r="H124" i="18"/>
  <c r="AL122" i="18"/>
  <c r="Z122" i="18"/>
  <c r="N122" i="18"/>
  <c r="AF120" i="18"/>
  <c r="T120" i="18"/>
  <c r="H120" i="18"/>
  <c r="AL118" i="18"/>
  <c r="Z118" i="18"/>
  <c r="N118" i="18"/>
  <c r="AF116" i="18"/>
  <c r="T116" i="18"/>
  <c r="H116" i="18"/>
  <c r="AL114" i="18"/>
  <c r="Z114" i="18"/>
  <c r="N114" i="18"/>
  <c r="AF112" i="18"/>
  <c r="T112" i="18"/>
  <c r="H112" i="18"/>
  <c r="AL110" i="18"/>
  <c r="Z110" i="18"/>
  <c r="N110" i="18"/>
  <c r="J110" i="18"/>
  <c r="AG109" i="18"/>
  <c r="S109" i="18"/>
  <c r="W109" i="18" s="1"/>
  <c r="AL108" i="18"/>
  <c r="AF108" i="18"/>
  <c r="AA108" i="18"/>
  <c r="V108" i="18"/>
  <c r="P108" i="18"/>
  <c r="AM107" i="18"/>
  <c r="Y107" i="18"/>
  <c r="AC107" i="18" s="1"/>
  <c r="Y106" i="18"/>
  <c r="AC106" i="18" s="1"/>
  <c r="T106" i="18"/>
  <c r="N106" i="18"/>
  <c r="I106" i="18"/>
  <c r="AE105" i="18"/>
  <c r="AI105" i="18" s="1"/>
  <c r="J105" i="18"/>
  <c r="AE104" i="18"/>
  <c r="AI104" i="18" s="1"/>
  <c r="Z104" i="18"/>
  <c r="T104" i="18"/>
  <c r="O104" i="18"/>
  <c r="J104" i="18"/>
  <c r="AK103" i="18"/>
  <c r="AO103" i="18" s="1"/>
  <c r="P103" i="18"/>
  <c r="AN102" i="18"/>
  <c r="AH102" i="18"/>
  <c r="M102" i="18"/>
  <c r="Q102" i="18" s="1"/>
  <c r="H102" i="18"/>
  <c r="V101" i="18"/>
  <c r="I101" i="18"/>
  <c r="AN100" i="18"/>
  <c r="P100" i="18"/>
  <c r="AN98" i="18"/>
  <c r="Y98" i="18"/>
  <c r="AC98" i="18" s="1"/>
  <c r="AA98" i="18"/>
  <c r="P98" i="18"/>
  <c r="AN96" i="18"/>
  <c r="AA96" i="18"/>
  <c r="Y96" i="18"/>
  <c r="AC96" i="18" s="1"/>
  <c r="P96" i="18"/>
  <c r="Y94" i="18"/>
  <c r="AA94" i="18"/>
  <c r="AB94" i="18" s="1"/>
  <c r="AN92" i="18"/>
  <c r="AA92" i="18"/>
  <c r="AB92" i="18" s="1"/>
  <c r="Y92" i="18"/>
  <c r="Y90" i="18"/>
  <c r="AC90" i="18" s="1"/>
  <c r="AA90" i="18"/>
  <c r="AB90" i="18" s="1"/>
  <c r="AA88" i="18"/>
  <c r="Y88" i="18"/>
  <c r="AC88" i="18" s="1"/>
  <c r="Y86" i="18"/>
  <c r="AA86" i="18"/>
  <c r="AA84" i="18"/>
  <c r="Y84" i="18"/>
  <c r="AC84" i="18" s="1"/>
  <c r="AE80" i="18"/>
  <c r="AG80" i="18"/>
  <c r="M78" i="18"/>
  <c r="O78" i="18"/>
  <c r="P78" i="18" s="1"/>
  <c r="AK114" i="18"/>
  <c r="AO114" i="18" s="1"/>
  <c r="AG114" i="18"/>
  <c r="Y114" i="18"/>
  <c r="AC114" i="18" s="1"/>
  <c r="U114" i="18"/>
  <c r="M114" i="18"/>
  <c r="Q114" i="18" s="1"/>
  <c r="I114" i="18"/>
  <c r="AM112" i="18"/>
  <c r="AE112" i="18"/>
  <c r="AI112" i="18" s="1"/>
  <c r="AA112" i="18"/>
  <c r="S112" i="18"/>
  <c r="W112" i="18" s="1"/>
  <c r="O112" i="18"/>
  <c r="G112" i="18"/>
  <c r="K112" i="18" s="1"/>
  <c r="AK110" i="18"/>
  <c r="AO110" i="18" s="1"/>
  <c r="AG110" i="18"/>
  <c r="Y110" i="18"/>
  <c r="AC110" i="18" s="1"/>
  <c r="M110" i="18"/>
  <c r="Q110" i="18" s="1"/>
  <c r="AE109" i="18"/>
  <c r="AI109" i="18" s="1"/>
  <c r="AE108" i="18"/>
  <c r="AI108" i="18" s="1"/>
  <c r="Z108" i="18"/>
  <c r="AK107" i="18"/>
  <c r="AO107" i="18" s="1"/>
  <c r="M106" i="18"/>
  <c r="Q106" i="18" s="1"/>
  <c r="H106" i="18"/>
  <c r="S104" i="18"/>
  <c r="W104" i="18" s="1"/>
  <c r="N104" i="18"/>
  <c r="G101" i="18"/>
  <c r="K101" i="18" s="1"/>
  <c r="G100" i="18"/>
  <c r="K100" i="18" s="1"/>
  <c r="I100" i="18"/>
  <c r="AG98" i="18"/>
  <c r="AE98" i="18"/>
  <c r="AI98" i="18" s="1"/>
  <c r="I98" i="18"/>
  <c r="G98" i="18"/>
  <c r="K98" i="18" s="1"/>
  <c r="AE96" i="18"/>
  <c r="AI96" i="18" s="1"/>
  <c r="AG96" i="18"/>
  <c r="G96" i="18"/>
  <c r="K96" i="18" s="1"/>
  <c r="I96" i="18"/>
  <c r="AG94" i="18"/>
  <c r="AE94" i="18"/>
  <c r="AI94" i="18" s="1"/>
  <c r="I94" i="18"/>
  <c r="J94" i="18" s="1"/>
  <c r="G94" i="18"/>
  <c r="AE92" i="18"/>
  <c r="AG92" i="18"/>
  <c r="AH92" i="18" s="1"/>
  <c r="G92" i="18"/>
  <c r="I92" i="18"/>
  <c r="J92" i="18" s="1"/>
  <c r="AG90" i="18"/>
  <c r="AE90" i="18"/>
  <c r="AI90" i="18" s="1"/>
  <c r="I90" i="18"/>
  <c r="J90" i="18" s="1"/>
  <c r="G90" i="18"/>
  <c r="AE88" i="18"/>
  <c r="AG88" i="18"/>
  <c r="G88" i="18"/>
  <c r="K88" i="18" s="1"/>
  <c r="I88" i="18"/>
  <c r="AG86" i="18"/>
  <c r="AE86" i="18"/>
  <c r="I86" i="18"/>
  <c r="G86" i="18"/>
  <c r="K86" i="18" s="1"/>
  <c r="AE84" i="18"/>
  <c r="AG84" i="18"/>
  <c r="G84" i="18"/>
  <c r="I84" i="18"/>
  <c r="AK82" i="18"/>
  <c r="AM82" i="18"/>
  <c r="S80" i="18"/>
  <c r="U80" i="18"/>
  <c r="AE76" i="18"/>
  <c r="AG76" i="18"/>
  <c r="O100" i="18"/>
  <c r="M100" i="18"/>
  <c r="Q100" i="18" s="1"/>
  <c r="AK98" i="18"/>
  <c r="AO98" i="18" s="1"/>
  <c r="AM98" i="18"/>
  <c r="M98" i="18"/>
  <c r="Q98" i="18" s="1"/>
  <c r="O98" i="18"/>
  <c r="AM96" i="18"/>
  <c r="AK96" i="18"/>
  <c r="AO96" i="18" s="1"/>
  <c r="O96" i="18"/>
  <c r="M96" i="18"/>
  <c r="Q96" i="18" s="1"/>
  <c r="AK94" i="18"/>
  <c r="AM94" i="18"/>
  <c r="AN94" i="18" s="1"/>
  <c r="M94" i="18"/>
  <c r="Q94" i="18" s="1"/>
  <c r="O94" i="18"/>
  <c r="P94" i="18" s="1"/>
  <c r="AM92" i="18"/>
  <c r="AK92" i="18"/>
  <c r="AO92" i="18" s="1"/>
  <c r="O92" i="18"/>
  <c r="P92" i="18" s="1"/>
  <c r="M92" i="18"/>
  <c r="AK90" i="18"/>
  <c r="AM90" i="18"/>
  <c r="AN90" i="18" s="1"/>
  <c r="M90" i="18"/>
  <c r="O90" i="18"/>
  <c r="P90" i="18" s="1"/>
  <c r="AM88" i="18"/>
  <c r="AK88" i="18"/>
  <c r="AO88" i="18" s="1"/>
  <c r="O88" i="18"/>
  <c r="M88" i="18"/>
  <c r="Q88" i="18" s="1"/>
  <c r="AK86" i="18"/>
  <c r="AM86" i="18"/>
  <c r="M86" i="18"/>
  <c r="O86" i="18"/>
  <c r="AM84" i="18"/>
  <c r="AK84" i="18"/>
  <c r="O84" i="18"/>
  <c r="M84" i="18"/>
  <c r="Q84" i="18" s="1"/>
  <c r="Y82" i="18"/>
  <c r="AA82" i="18"/>
  <c r="G80" i="18"/>
  <c r="I80" i="18"/>
  <c r="AK78" i="18"/>
  <c r="AM78" i="18"/>
  <c r="S76" i="18"/>
  <c r="U76" i="18"/>
  <c r="AE72" i="18"/>
  <c r="AG72" i="18"/>
  <c r="S72" i="18"/>
  <c r="U72" i="18"/>
  <c r="G72" i="18"/>
  <c r="I72" i="18"/>
  <c r="AH109" i="18"/>
  <c r="U109" i="18"/>
  <c r="AM108" i="18"/>
  <c r="AH108" i="18"/>
  <c r="AB108" i="18"/>
  <c r="AN107" i="18"/>
  <c r="AA107" i="18"/>
  <c r="Z106" i="18"/>
  <c r="U106" i="18"/>
  <c r="P106" i="18"/>
  <c r="J106" i="18"/>
  <c r="AG105" i="18"/>
  <c r="AF104" i="18"/>
  <c r="AA104" i="18"/>
  <c r="V104" i="18"/>
  <c r="P104" i="18"/>
  <c r="AM103" i="18"/>
  <c r="N102" i="18"/>
  <c r="I102" i="18"/>
  <c r="J101" i="18"/>
  <c r="S100" i="18"/>
  <c r="W100" i="18" s="1"/>
  <c r="U100" i="18"/>
  <c r="J100" i="18"/>
  <c r="AH98" i="18"/>
  <c r="U98" i="18"/>
  <c r="S98" i="18"/>
  <c r="W98" i="18" s="1"/>
  <c r="J98" i="18"/>
  <c r="AH96" i="18"/>
  <c r="S96" i="18"/>
  <c r="W96" i="18" s="1"/>
  <c r="U96" i="18"/>
  <c r="J96" i="18"/>
  <c r="AH94" i="18"/>
  <c r="U94" i="18"/>
  <c r="V94" i="18" s="1"/>
  <c r="S94" i="18"/>
  <c r="W94" i="18" s="1"/>
  <c r="S92" i="18"/>
  <c r="W92" i="18" s="1"/>
  <c r="U92" i="18"/>
  <c r="V92" i="18" s="1"/>
  <c r="V93" i="18" s="1"/>
  <c r="U90" i="18"/>
  <c r="V90" i="18" s="1"/>
  <c r="S90" i="18"/>
  <c r="T90" i="18" s="1"/>
  <c r="S88" i="18"/>
  <c r="W88" i="18" s="1"/>
  <c r="U88" i="18"/>
  <c r="U86" i="18"/>
  <c r="S86" i="18"/>
  <c r="W86" i="18" s="1"/>
  <c r="S84" i="18"/>
  <c r="W84" i="18" s="1"/>
  <c r="U84" i="18"/>
  <c r="M82" i="18"/>
  <c r="Q82" i="18" s="1"/>
  <c r="O82" i="18"/>
  <c r="Y78" i="18"/>
  <c r="AC78" i="18" s="1"/>
  <c r="Z78" i="18"/>
  <c r="AA78" i="18"/>
  <c r="AB78" i="18" s="1"/>
  <c r="G76" i="18"/>
  <c r="K76" i="18" s="1"/>
  <c r="I76" i="18"/>
  <c r="AK74" i="18"/>
  <c r="AM74" i="18"/>
  <c r="Y74" i="18"/>
  <c r="AA74" i="18"/>
  <c r="M74" i="18"/>
  <c r="O74" i="18"/>
  <c r="AG58" i="18"/>
  <c r="AE58" i="18"/>
  <c r="I58" i="18"/>
  <c r="G58" i="18"/>
  <c r="AE82" i="18"/>
  <c r="AI82" i="18" s="1"/>
  <c r="S82" i="18"/>
  <c r="W82" i="18" s="1"/>
  <c r="G82" i="18"/>
  <c r="K82" i="18" s="1"/>
  <c r="AK80" i="18"/>
  <c r="Y80" i="18"/>
  <c r="AC80" i="18" s="1"/>
  <c r="M80" i="18"/>
  <c r="Q80" i="18" s="1"/>
  <c r="AE78" i="18"/>
  <c r="AI78" i="18" s="1"/>
  <c r="S78" i="18"/>
  <c r="W78" i="18" s="1"/>
  <c r="G78" i="18"/>
  <c r="K78" i="18" s="1"/>
  <c r="AK76" i="18"/>
  <c r="AO76" i="18" s="1"/>
  <c r="Y76" i="18"/>
  <c r="AC76" i="18" s="1"/>
  <c r="M76" i="18"/>
  <c r="Q76" i="18" s="1"/>
  <c r="AE74" i="18"/>
  <c r="S74" i="18"/>
  <c r="G74" i="18"/>
  <c r="AK72" i="18"/>
  <c r="Y72" i="18"/>
  <c r="M72" i="18"/>
  <c r="AM70" i="18"/>
  <c r="E11" i="12" s="1"/>
  <c r="B11" i="12" s="1"/>
  <c r="AE70" i="18"/>
  <c r="AA70" i="18"/>
  <c r="S70" i="18"/>
  <c r="O70" i="18"/>
  <c r="G70" i="18"/>
  <c r="AK68" i="18"/>
  <c r="AG68" i="18"/>
  <c r="E10" i="12" s="1"/>
  <c r="B10" i="12" s="1"/>
  <c r="Y68" i="18"/>
  <c r="U68" i="18"/>
  <c r="M68" i="18"/>
  <c r="I68" i="18"/>
  <c r="Y66" i="18"/>
  <c r="I66" i="18"/>
  <c r="AA64" i="18"/>
  <c r="AK62" i="18"/>
  <c r="U62" i="18"/>
  <c r="AM60" i="18"/>
  <c r="G60" i="18"/>
  <c r="AK58" i="18"/>
  <c r="AM58" i="18"/>
  <c r="M58" i="18"/>
  <c r="O58" i="18"/>
  <c r="O64" i="18"/>
  <c r="E7" i="12" s="1"/>
  <c r="B7" i="12" s="1"/>
  <c r="I62" i="18"/>
  <c r="U61" i="18"/>
  <c r="AA60" i="18"/>
  <c r="AM59" i="18"/>
  <c r="O59" i="18"/>
  <c r="U58" i="18"/>
  <c r="S58" i="18"/>
  <c r="S64" i="18"/>
  <c r="M62" i="18"/>
  <c r="S61" i="18"/>
  <c r="AE60" i="18"/>
  <c r="AK59" i="18"/>
  <c r="M59" i="18"/>
  <c r="Y58" i="18"/>
  <c r="AA58" i="18"/>
  <c r="AE56" i="18"/>
  <c r="AG56" i="18"/>
  <c r="S56" i="18"/>
  <c r="U56" i="18"/>
  <c r="G56" i="18"/>
  <c r="I56" i="18"/>
  <c r="M45" i="18"/>
  <c r="O44" i="18"/>
  <c r="AK56" i="18"/>
  <c r="Y56" i="18"/>
  <c r="M56" i="18"/>
  <c r="AM54" i="18"/>
  <c r="AE54" i="18"/>
  <c r="AA54" i="18"/>
  <c r="S54" i="18"/>
  <c r="O54" i="18"/>
  <c r="E7" i="13" s="1"/>
  <c r="B7" i="13" s="1"/>
  <c r="G54" i="18"/>
  <c r="AK52" i="18"/>
  <c r="AG52" i="18"/>
  <c r="Y52" i="18"/>
  <c r="U52" i="18"/>
  <c r="M52" i="18"/>
  <c r="I52" i="18"/>
  <c r="S50" i="18"/>
  <c r="M48" i="18"/>
  <c r="AE46" i="18"/>
  <c r="O46" i="18"/>
  <c r="AA44" i="18"/>
  <c r="U43" i="18"/>
  <c r="E8" i="14" s="1"/>
  <c r="B8" i="14" s="1"/>
  <c r="S43" i="18"/>
  <c r="AH42" i="18"/>
  <c r="AH43" i="18" s="1"/>
  <c r="AH44" i="18" s="1"/>
  <c r="AH45" i="18" s="1"/>
  <c r="AH46" i="18" s="1"/>
  <c r="AH47" i="18" s="1"/>
  <c r="AH48" i="18" s="1"/>
  <c r="AH49" i="18" s="1"/>
  <c r="AH50" i="18" s="1"/>
  <c r="AH51" i="18" s="1"/>
  <c r="V42" i="18"/>
  <c r="V43" i="18" s="1"/>
  <c r="V44" i="18" s="1"/>
  <c r="V45" i="18" s="1"/>
  <c r="V46" i="18" s="1"/>
  <c r="J42" i="18"/>
  <c r="AM50" i="18"/>
  <c r="AG48" i="18"/>
  <c r="AG47" i="18"/>
  <c r="I47" i="18"/>
  <c r="AA45" i="18"/>
  <c r="AM44" i="18"/>
  <c r="AF40" i="18"/>
  <c r="AF41" i="18" s="1"/>
  <c r="AF42" i="18" s="1"/>
  <c r="T40" i="18"/>
  <c r="T41" i="18" s="1"/>
  <c r="H40" i="18"/>
  <c r="H41" i="18" s="1"/>
  <c r="H42" i="18" s="1"/>
  <c r="H43" i="18" s="1"/>
  <c r="H44" i="18" s="1"/>
  <c r="H45" i="18" s="1"/>
  <c r="H46" i="18" s="1"/>
  <c r="H47" i="18" s="1"/>
  <c r="H48" i="18" s="1"/>
  <c r="H49" i="18" s="1"/>
  <c r="H50" i="18" s="1"/>
  <c r="H51" i="18" s="1"/>
  <c r="H53" i="18" s="1"/>
  <c r="H54" i="18" s="1"/>
  <c r="H55" i="18" s="1"/>
  <c r="H56" i="18" s="1"/>
  <c r="H57" i="18" s="1"/>
  <c r="H58" i="18" s="1"/>
  <c r="H59" i="18" s="1"/>
  <c r="H60" i="18" s="1"/>
  <c r="H61" i="18" s="1"/>
  <c r="H62" i="18" s="1"/>
  <c r="H63" i="18" s="1"/>
  <c r="H65" i="18" s="1"/>
  <c r="H66" i="18" s="1"/>
  <c r="H67" i="18" s="1"/>
  <c r="H68" i="18" s="1"/>
  <c r="H69" i="18" s="1"/>
  <c r="H70" i="18" s="1"/>
  <c r="H71" i="18" s="1"/>
  <c r="H72" i="18" s="1"/>
  <c r="H73" i="18" s="1"/>
  <c r="H74" i="18" s="1"/>
  <c r="N28" i="18"/>
  <c r="N29" i="18" s="1"/>
  <c r="N30" i="18" s="1"/>
  <c r="N31" i="18" s="1"/>
  <c r="N32" i="18" s="1"/>
  <c r="N33" i="18" s="1"/>
  <c r="N34" i="18" s="1"/>
  <c r="N35" i="18" s="1"/>
  <c r="N36" i="18" s="1"/>
  <c r="N37" i="18" s="1"/>
  <c r="N38" i="18" s="1"/>
  <c r="N39" i="18" s="1"/>
  <c r="AK48" i="18"/>
  <c r="AE47" i="18"/>
  <c r="V47" i="18"/>
  <c r="V48" i="18" s="1"/>
  <c r="V49" i="18" s="1"/>
  <c r="V50" i="18" s="1"/>
  <c r="V51" i="18" s="1"/>
  <c r="G47" i="18"/>
  <c r="G46" i="18"/>
  <c r="Y45" i="18"/>
  <c r="O45" i="18"/>
  <c r="M44" i="18"/>
  <c r="AE43" i="18"/>
  <c r="I43" i="18"/>
  <c r="E6" i="14" s="1"/>
  <c r="B6" i="14" s="1"/>
  <c r="G43" i="18"/>
  <c r="T42" i="18"/>
  <c r="T43" i="18" s="1"/>
  <c r="T44" i="18" s="1"/>
  <c r="T45" i="18" s="1"/>
  <c r="T46" i="18" s="1"/>
  <c r="T47" i="18" s="1"/>
  <c r="T48" i="18" s="1"/>
  <c r="T49" i="18" s="1"/>
  <c r="T50" i="18" s="1"/>
  <c r="T51" i="18" s="1"/>
  <c r="T53" i="18" s="1"/>
  <c r="T54" i="18" s="1"/>
  <c r="T55" i="18" s="1"/>
  <c r="T56" i="18" s="1"/>
  <c r="T57" i="18" s="1"/>
  <c r="T58" i="18" s="1"/>
  <c r="T59" i="18" s="1"/>
  <c r="T60" i="18" s="1"/>
  <c r="T61" i="18" s="1"/>
  <c r="T62" i="18" s="1"/>
  <c r="T63" i="18" s="1"/>
  <c r="T65" i="18" s="1"/>
  <c r="T66" i="18" s="1"/>
  <c r="T67" i="18" s="1"/>
  <c r="T68" i="18" s="1"/>
  <c r="T69" i="18" s="1"/>
  <c r="T70" i="18" s="1"/>
  <c r="T71" i="18" s="1"/>
  <c r="T72" i="18" s="1"/>
  <c r="T73" i="18" s="1"/>
  <c r="T74" i="18" s="1"/>
  <c r="AK41" i="18"/>
  <c r="Y41" i="18"/>
  <c r="M41" i="18"/>
  <c r="AL40" i="18"/>
  <c r="Z40" i="18"/>
  <c r="N40" i="18"/>
  <c r="N41" i="18" s="1"/>
  <c r="N42" i="18" s="1"/>
  <c r="N43" i="18" s="1"/>
  <c r="N44" i="18" s="1"/>
  <c r="N45" i="18" s="1"/>
  <c r="N46" i="18" s="1"/>
  <c r="N47" i="18" s="1"/>
  <c r="N48" i="18" s="1"/>
  <c r="N49" i="18" s="1"/>
  <c r="N50" i="18" s="1"/>
  <c r="N51" i="18" s="1"/>
  <c r="N53" i="18" s="1"/>
  <c r="N54" i="18" s="1"/>
  <c r="N55" i="18" s="1"/>
  <c r="N56" i="18" s="1"/>
  <c r="N57" i="18" s="1"/>
  <c r="N58" i="18" s="1"/>
  <c r="N59" i="18" s="1"/>
  <c r="N60" i="18" s="1"/>
  <c r="N61" i="18" s="1"/>
  <c r="N62" i="18" s="1"/>
  <c r="N63" i="18" s="1"/>
  <c r="N65" i="18" s="1"/>
  <c r="N66" i="18" s="1"/>
  <c r="N67" i="18" s="1"/>
  <c r="N68" i="18" s="1"/>
  <c r="N69" i="18" s="1"/>
  <c r="N70" i="18" s="1"/>
  <c r="N71" i="18" s="1"/>
  <c r="N72" i="18" s="1"/>
  <c r="N73" i="18" s="1"/>
  <c r="N74" i="18" s="1"/>
  <c r="AE39" i="18"/>
  <c r="S39" i="18"/>
  <c r="G39" i="18"/>
  <c r="AK37" i="18"/>
  <c r="Y37" i="18"/>
  <c r="M37" i="18"/>
  <c r="AE35" i="18"/>
  <c r="S35" i="18"/>
  <c r="G35" i="18"/>
  <c r="AK33" i="18"/>
  <c r="AK32" i="18"/>
  <c r="U32" i="18"/>
  <c r="AA29" i="18"/>
  <c r="G27" i="18"/>
  <c r="I27" i="18"/>
  <c r="AM28" i="18"/>
  <c r="AK28" i="18"/>
  <c r="AL28" i="18" s="1"/>
  <c r="AL29" i="18" s="1"/>
  <c r="AN28" i="18"/>
  <c r="AN29" i="18" s="1"/>
  <c r="AN30" i="18" s="1"/>
  <c r="AN31" i="18" s="1"/>
  <c r="AN32" i="18" s="1"/>
  <c r="AN33" i="18" s="1"/>
  <c r="AN34" i="18" s="1"/>
  <c r="AN35" i="18" s="1"/>
  <c r="AN36" i="18" s="1"/>
  <c r="AN37" i="18" s="1"/>
  <c r="AN38" i="18" s="1"/>
  <c r="AN39" i="18" s="1"/>
  <c r="Z28" i="18"/>
  <c r="Z29" i="18" s="1"/>
  <c r="Z30" i="18" s="1"/>
  <c r="Z31" i="18" s="1"/>
  <c r="Z32" i="18" s="1"/>
  <c r="Z33" i="18" s="1"/>
  <c r="Z34" i="18" s="1"/>
  <c r="Z35" i="18" s="1"/>
  <c r="Z36" i="18" s="1"/>
  <c r="Z37" i="18" s="1"/>
  <c r="Z38" i="18" s="1"/>
  <c r="Z39" i="18" s="1"/>
  <c r="O28" i="18"/>
  <c r="M28" i="18"/>
  <c r="AE27" i="18"/>
  <c r="AM41" i="18"/>
  <c r="AA41" i="18"/>
  <c r="O41" i="18"/>
  <c r="AG39" i="18"/>
  <c r="U39" i="18"/>
  <c r="I39" i="18"/>
  <c r="AM37" i="18"/>
  <c r="AA37" i="18"/>
  <c r="O37" i="18"/>
  <c r="AG35" i="18"/>
  <c r="U35" i="18"/>
  <c r="I35" i="18"/>
  <c r="AM33" i="18"/>
  <c r="M30" i="18"/>
  <c r="I30" i="18"/>
  <c r="I26" i="18"/>
  <c r="G26" i="18"/>
  <c r="Y33" i="18"/>
  <c r="AG32" i="18"/>
  <c r="AG31" i="18"/>
  <c r="I31" i="18"/>
  <c r="AK30" i="18"/>
  <c r="U30" i="18"/>
  <c r="S30" i="18"/>
  <c r="T30" i="18" s="1"/>
  <c r="T31" i="18" s="1"/>
  <c r="T32" i="18" s="1"/>
  <c r="T33" i="18" s="1"/>
  <c r="T34" i="18" s="1"/>
  <c r="Y29" i="18"/>
  <c r="AE28" i="18"/>
  <c r="AF28" i="18"/>
  <c r="AF29" i="18" s="1"/>
  <c r="AF30" i="18" s="1"/>
  <c r="AF31" i="18" s="1"/>
  <c r="AF32" i="18" s="1"/>
  <c r="AF33" i="18" s="1"/>
  <c r="AF34" i="18" s="1"/>
  <c r="AF35" i="18" s="1"/>
  <c r="AF36" i="18" s="1"/>
  <c r="AF37" i="18" s="1"/>
  <c r="AF38" i="18" s="1"/>
  <c r="AF39" i="18" s="1"/>
  <c r="AH28" i="18"/>
  <c r="AH29" i="18" s="1"/>
  <c r="AH30" i="18" s="1"/>
  <c r="AH31" i="18" s="1"/>
  <c r="G28" i="18"/>
  <c r="J28" i="18"/>
  <c r="J29" i="18" s="1"/>
  <c r="J30" i="18" s="1"/>
  <c r="J31" i="18" s="1"/>
  <c r="J32" i="18" s="1"/>
  <c r="J33" i="18" s="1"/>
  <c r="J34" i="18" s="1"/>
  <c r="H28" i="18"/>
  <c r="H29" i="18" s="1"/>
  <c r="H30" i="18" s="1"/>
  <c r="H31" i="18" s="1"/>
  <c r="H32" i="18" s="1"/>
  <c r="H33" i="18" s="1"/>
  <c r="H34" i="18" s="1"/>
  <c r="H35" i="18" s="1"/>
  <c r="H36" i="18" s="1"/>
  <c r="H37" i="18" s="1"/>
  <c r="H38" i="18" s="1"/>
  <c r="H39" i="18" s="1"/>
  <c r="O24" i="18"/>
  <c r="I22" i="18"/>
  <c r="AK21" i="18"/>
  <c r="Y21" i="18"/>
  <c r="M21" i="18"/>
  <c r="O20" i="18"/>
  <c r="I18" i="18"/>
  <c r="G16" i="18"/>
  <c r="H16" i="18" s="1"/>
  <c r="H17" i="18" s="1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I16" i="18"/>
  <c r="J16" i="18" s="1"/>
  <c r="J17" i="18" s="1"/>
  <c r="J18" i="18" s="1"/>
  <c r="J19" i="18" s="1"/>
  <c r="J20" i="18" s="1"/>
  <c r="J21" i="18" s="1"/>
  <c r="J22" i="18" s="1"/>
  <c r="J23" i="18" s="1"/>
  <c r="J24" i="18" s="1"/>
  <c r="J25" i="18" s="1"/>
  <c r="J26" i="18" s="1"/>
  <c r="J27" i="18" s="1"/>
  <c r="AE26" i="18"/>
  <c r="O26" i="18"/>
  <c r="AA24" i="18"/>
  <c r="U22" i="18"/>
  <c r="AA20" i="18"/>
  <c r="U18" i="18"/>
  <c r="V18" i="18" s="1"/>
  <c r="V19" i="18" s="1"/>
  <c r="V20" i="18" s="1"/>
  <c r="V21" i="18" s="1"/>
  <c r="V22" i="18" s="1"/>
  <c r="V23" i="18" s="1"/>
  <c r="V24" i="18" s="1"/>
  <c r="V25" i="18" s="1"/>
  <c r="V26" i="18" s="1"/>
  <c r="V27" i="18" s="1"/>
  <c r="AA25" i="18"/>
  <c r="AG22" i="18"/>
  <c r="AM20" i="18"/>
  <c r="AF18" i="18"/>
  <c r="AF19" i="18" s="1"/>
  <c r="AF20" i="18" s="1"/>
  <c r="AF21" i="18" s="1"/>
  <c r="AF22" i="18" s="1"/>
  <c r="AF23" i="18" s="1"/>
  <c r="AF24" i="18" s="1"/>
  <c r="AF25" i="18" s="1"/>
  <c r="AF26" i="18" s="1"/>
  <c r="AF27" i="18" s="1"/>
  <c r="AG18" i="18"/>
  <c r="AN18" i="18"/>
  <c r="AN19" i="18" s="1"/>
  <c r="AH17" i="18"/>
  <c r="Y25" i="18"/>
  <c r="M24" i="18"/>
  <c r="AE23" i="18"/>
  <c r="S23" i="18"/>
  <c r="G23" i="18"/>
  <c r="G22" i="18"/>
  <c r="AM21" i="18"/>
  <c r="AA21" i="18"/>
  <c r="O21" i="18"/>
  <c r="M20" i="18"/>
  <c r="AE19" i="18"/>
  <c r="S19" i="18"/>
  <c r="G19" i="18"/>
  <c r="G18" i="18"/>
  <c r="O16" i="18"/>
  <c r="P16" i="18" s="1"/>
  <c r="P17" i="18" s="1"/>
  <c r="P18" i="18" s="1"/>
  <c r="P19" i="18" s="1"/>
  <c r="P20" i="18" s="1"/>
  <c r="P21" i="18" s="1"/>
  <c r="P22" i="18" s="1"/>
  <c r="P23" i="18" s="1"/>
  <c r="P24" i="18" s="1"/>
  <c r="P25" i="18" s="1"/>
  <c r="P26" i="18" s="1"/>
  <c r="P27" i="18" s="1"/>
  <c r="M16" i="18"/>
  <c r="Y14" i="18"/>
  <c r="AA14" i="18"/>
  <c r="Y13" i="18"/>
  <c r="AK10" i="18"/>
  <c r="M10" i="18"/>
  <c r="AG7" i="18"/>
  <c r="AE7" i="18"/>
  <c r="AG14" i="18"/>
  <c r="AE14" i="18"/>
  <c r="I14" i="18"/>
  <c r="G14" i="18"/>
  <c r="S12" i="18"/>
  <c r="AM8" i="18"/>
  <c r="AK8" i="18"/>
  <c r="Y16" i="18"/>
  <c r="T16" i="18"/>
  <c r="T17" i="18" s="1"/>
  <c r="T18" i="18" s="1"/>
  <c r="AK14" i="18"/>
  <c r="AM14" i="18"/>
  <c r="M14" i="18"/>
  <c r="O14" i="18"/>
  <c r="M13" i="18"/>
  <c r="U10" i="18"/>
  <c r="S10" i="18"/>
  <c r="AL17" i="18"/>
  <c r="AL18" i="18" s="1"/>
  <c r="AL19" i="18" s="1"/>
  <c r="AL20" i="18" s="1"/>
  <c r="AA17" i="18"/>
  <c r="AB17" i="18" s="1"/>
  <c r="AB18" i="18" s="1"/>
  <c r="AB19" i="18" s="1"/>
  <c r="U14" i="18"/>
  <c r="S14" i="18"/>
  <c r="AA13" i="18"/>
  <c r="AA12" i="18"/>
  <c r="Y12" i="18"/>
  <c r="AM10" i="18"/>
  <c r="O10" i="18"/>
  <c r="AE8" i="18"/>
  <c r="AH6" i="18"/>
  <c r="AH7" i="18" s="1"/>
  <c r="AH8" i="18" s="1"/>
  <c r="AH9" i="18" s="1"/>
  <c r="AH10" i="18" s="1"/>
  <c r="AH11" i="18" s="1"/>
  <c r="AB6" i="18"/>
  <c r="AB7" i="18" s="1"/>
  <c r="AB8" i="18" s="1"/>
  <c r="AB9" i="18" s="1"/>
  <c r="AB10" i="18" s="1"/>
  <c r="AB11" i="18" s="1"/>
  <c r="AB12" i="18" s="1"/>
  <c r="AB13" i="18" s="1"/>
  <c r="AB14" i="18" s="1"/>
  <c r="AB15" i="18" s="1"/>
  <c r="G6" i="18"/>
  <c r="AH5" i="18"/>
  <c r="AM5" i="18"/>
  <c r="Z5" i="18"/>
  <c r="Z6" i="18" s="1"/>
  <c r="Z7" i="18" s="1"/>
  <c r="Z8" i="18" s="1"/>
  <c r="Z9" i="18" s="1"/>
  <c r="Z10" i="18" s="1"/>
  <c r="Z11" i="18" s="1"/>
  <c r="Z12" i="18" s="1"/>
  <c r="Z13" i="18" s="1"/>
  <c r="Z14" i="18" s="1"/>
  <c r="Z15" i="18" s="1"/>
  <c r="O5" i="18"/>
  <c r="V5" i="18"/>
  <c r="V6" i="18" s="1"/>
  <c r="V7" i="18" s="1"/>
  <c r="V8" i="18" s="1"/>
  <c r="V9" i="18" s="1"/>
  <c r="N4" i="18"/>
  <c r="N5" i="18" s="1"/>
  <c r="N6" i="18" s="1"/>
  <c r="N7" i="18" s="1"/>
  <c r="AG12" i="18"/>
  <c r="AG11" i="18"/>
  <c r="I11" i="18"/>
  <c r="AA9" i="18"/>
  <c r="M8" i="18"/>
  <c r="AE6" i="18"/>
  <c r="O6" i="18"/>
  <c r="J6" i="18"/>
  <c r="J7" i="18" s="1"/>
  <c r="J8" i="18" s="1"/>
  <c r="J9" i="18" s="1"/>
  <c r="J10" i="18" s="1"/>
  <c r="J11" i="18" s="1"/>
  <c r="J12" i="18" s="1"/>
  <c r="J13" i="18" s="1"/>
  <c r="J14" i="18" s="1"/>
  <c r="J15" i="18" s="1"/>
  <c r="AB5" i="18"/>
  <c r="AC4" i="18"/>
  <c r="AC5" i="18" s="1"/>
  <c r="AC6" i="18" s="1"/>
  <c r="AC7" i="18" s="1"/>
  <c r="AC8" i="18" s="1"/>
  <c r="AC9" i="18" s="1"/>
  <c r="AC10" i="18" s="1"/>
  <c r="AC11" i="18" s="1"/>
  <c r="T4" i="18"/>
  <c r="T5" i="18" s="1"/>
  <c r="T6" i="18" s="1"/>
  <c r="T7" i="18" s="1"/>
  <c r="T8" i="18" s="1"/>
  <c r="T9" i="18" s="1"/>
  <c r="T10" i="18" s="1"/>
  <c r="T11" i="18" s="1"/>
  <c r="T12" i="18" s="1"/>
  <c r="T13" i="18" s="1"/>
  <c r="T14" i="18" s="1"/>
  <c r="T15" i="18" s="1"/>
  <c r="AL5" i="18"/>
  <c r="AL6" i="18" s="1"/>
  <c r="AL7" i="18" s="1"/>
  <c r="H4" i="18"/>
  <c r="H5" i="18" s="1"/>
  <c r="H6" i="18" s="1"/>
  <c r="H7" i="18" s="1"/>
  <c r="H8" i="18" s="1"/>
  <c r="H9" i="18" s="1"/>
  <c r="H10" i="18" s="1"/>
  <c r="H11" i="18" s="1"/>
  <c r="H12" i="18" s="1"/>
  <c r="H13" i="18" s="1"/>
  <c r="K4" i="18"/>
  <c r="K5" i="18" s="1"/>
  <c r="AE4" i="18"/>
  <c r="AF4" i="18" s="1"/>
  <c r="AF5" i="18" s="1"/>
  <c r="AF6" i="18" s="1"/>
  <c r="AF7" i="18" s="1"/>
  <c r="AF8" i="18" s="1"/>
  <c r="AF9" i="18" s="1"/>
  <c r="AF10" i="18" s="1"/>
  <c r="AF11" i="18" s="1"/>
  <c r="AF12" i="18" s="1"/>
  <c r="AF13" i="18" s="1"/>
  <c r="AF14" i="18" s="1"/>
  <c r="AF15" i="18" s="1"/>
  <c r="S4" i="18"/>
  <c r="O4" i="18"/>
  <c r="AF94" i="18" l="1"/>
  <c r="AC94" i="18"/>
  <c r="Z94" i="18"/>
  <c r="T94" i="18"/>
  <c r="N94" i="18"/>
  <c r="K94" i="18"/>
  <c r="H94" i="18"/>
  <c r="AO94" i="18"/>
  <c r="AL94" i="18"/>
  <c r="AL92" i="18"/>
  <c r="AL91" i="18"/>
  <c r="E11" i="23"/>
  <c r="B11" i="23" s="1"/>
  <c r="AO90" i="18"/>
  <c r="AL90" i="18"/>
  <c r="AO89" i="18"/>
  <c r="AN89" i="18"/>
  <c r="AI93" i="18"/>
  <c r="AI92" i="18"/>
  <c r="E10" i="23"/>
  <c r="B10" i="23" s="1"/>
  <c r="AF92" i="18"/>
  <c r="AH90" i="18"/>
  <c r="AF90" i="18"/>
  <c r="AF89" i="18"/>
  <c r="AC92" i="18"/>
  <c r="Z92" i="18"/>
  <c r="E9" i="23"/>
  <c r="B9" i="23" s="1"/>
  <c r="Z90" i="18"/>
  <c r="Z89" i="18"/>
  <c r="T92" i="18"/>
  <c r="T93" i="18" s="1"/>
  <c r="W93" i="18"/>
  <c r="W91" i="18"/>
  <c r="E8" i="23"/>
  <c r="B8" i="23" s="1"/>
  <c r="W90" i="18"/>
  <c r="Q92" i="18"/>
  <c r="N92" i="18"/>
  <c r="N91" i="18"/>
  <c r="Q90" i="18"/>
  <c r="E7" i="23"/>
  <c r="B7" i="23" s="1"/>
  <c r="N90" i="18"/>
  <c r="Q89" i="18"/>
  <c r="P89" i="18"/>
  <c r="K92" i="18"/>
  <c r="H92" i="18"/>
  <c r="K91" i="18"/>
  <c r="H91" i="18"/>
  <c r="K90" i="18"/>
  <c r="E6" i="23"/>
  <c r="B6" i="23" s="1"/>
  <c r="H90" i="18"/>
  <c r="J89" i="18"/>
  <c r="K89" i="18"/>
  <c r="J80" i="18"/>
  <c r="J81" i="18" s="1"/>
  <c r="J82" i="18" s="1"/>
  <c r="J83" i="18" s="1"/>
  <c r="J84" i="18" s="1"/>
  <c r="J85" i="18" s="1"/>
  <c r="J86" i="18" s="1"/>
  <c r="J87" i="18" s="1"/>
  <c r="V80" i="18"/>
  <c r="V81" i="18" s="1"/>
  <c r="V82" i="18" s="1"/>
  <c r="P79" i="18"/>
  <c r="P80" i="18" s="1"/>
  <c r="P81" i="18" s="1"/>
  <c r="P82" i="18" s="1"/>
  <c r="P83" i="18" s="1"/>
  <c r="P84" i="18" s="1"/>
  <c r="P85" i="18" s="1"/>
  <c r="P86" i="18" s="1"/>
  <c r="P87" i="18" s="1"/>
  <c r="AB79" i="18"/>
  <c r="AB80" i="18" s="1"/>
  <c r="AB81" i="18" s="1"/>
  <c r="AB82" i="18" s="1"/>
  <c r="AB83" i="18" s="1"/>
  <c r="AB84" i="18" s="1"/>
  <c r="AB85" i="18" s="1"/>
  <c r="AB86" i="18" s="1"/>
  <c r="AB87" i="18" s="1"/>
  <c r="AH79" i="18"/>
  <c r="AH80" i="18" s="1"/>
  <c r="V83" i="18"/>
  <c r="V84" i="18" s="1"/>
  <c r="V85" i="18" s="1"/>
  <c r="V86" i="18" s="1"/>
  <c r="V87" i="18" s="1"/>
  <c r="AI88" i="18"/>
  <c r="Q87" i="18"/>
  <c r="AO86" i="18"/>
  <c r="AI86" i="18"/>
  <c r="AC86" i="18"/>
  <c r="Q86" i="18"/>
  <c r="AO85" i="18"/>
  <c r="AI85" i="18"/>
  <c r="K85" i="18"/>
  <c r="AO84" i="18"/>
  <c r="AI84" i="18"/>
  <c r="K84" i="18"/>
  <c r="AN77" i="18"/>
  <c r="AN78" i="18" s="1"/>
  <c r="AN79" i="18" s="1"/>
  <c r="AN80" i="18" s="1"/>
  <c r="AN81" i="18" s="1"/>
  <c r="AN82" i="18" s="1"/>
  <c r="AN83" i="18" s="1"/>
  <c r="AN84" i="18" s="1"/>
  <c r="AN85" i="18" s="1"/>
  <c r="AN86" i="18" s="1"/>
  <c r="AN87" i="18" s="1"/>
  <c r="Q83" i="18"/>
  <c r="AC83" i="18"/>
  <c r="K83" i="18"/>
  <c r="AC82" i="18"/>
  <c r="AH81" i="18"/>
  <c r="AH82" i="18" s="1"/>
  <c r="AH83" i="18" s="1"/>
  <c r="AH84" i="18" s="1"/>
  <c r="AH85" i="18" s="1"/>
  <c r="AH86" i="18" s="1"/>
  <c r="AH87" i="18" s="1"/>
  <c r="AC81" i="18"/>
  <c r="K81" i="18"/>
  <c r="AI80" i="18"/>
  <c r="Z80" i="18"/>
  <c r="Z81" i="18" s="1"/>
  <c r="Z82" i="18" s="1"/>
  <c r="Z83" i="18" s="1"/>
  <c r="Z84" i="18" s="1"/>
  <c r="Z85" i="18" s="1"/>
  <c r="Z86" i="18" s="1"/>
  <c r="Z87" i="18" s="1"/>
  <c r="W80" i="18"/>
  <c r="K80" i="18"/>
  <c r="AI79" i="18"/>
  <c r="AC79" i="18"/>
  <c r="Z79" i="18"/>
  <c r="AF78" i="18"/>
  <c r="AF79" i="18" s="1"/>
  <c r="AF80" i="18" s="1"/>
  <c r="AF81" i="18" s="1"/>
  <c r="AF82" i="18" s="1"/>
  <c r="AF83" i="18" s="1"/>
  <c r="AF84" i="18" s="1"/>
  <c r="AF85" i="18" s="1"/>
  <c r="AF86" i="18" s="1"/>
  <c r="AF87" i="18" s="1"/>
  <c r="T78" i="18"/>
  <c r="T79" i="18" s="1"/>
  <c r="T80" i="18" s="1"/>
  <c r="T81" i="18" s="1"/>
  <c r="T82" i="18" s="1"/>
  <c r="T83" i="18" s="1"/>
  <c r="T84" i="18" s="1"/>
  <c r="T85" i="18" s="1"/>
  <c r="T86" i="18" s="1"/>
  <c r="T87" i="18" s="1"/>
  <c r="Q78" i="18"/>
  <c r="H78" i="18"/>
  <c r="H79" i="18" s="1"/>
  <c r="H80" i="18" s="1"/>
  <c r="H81" i="18" s="1"/>
  <c r="H82" i="18" s="1"/>
  <c r="H83" i="18" s="1"/>
  <c r="H84" i="18" s="1"/>
  <c r="H85" i="18" s="1"/>
  <c r="H86" i="18" s="1"/>
  <c r="H87" i="18" s="1"/>
  <c r="AO77" i="18"/>
  <c r="AO78" i="18" s="1"/>
  <c r="AO79" i="18" s="1"/>
  <c r="AO80" i="18" s="1"/>
  <c r="AO81" i="18" s="1"/>
  <c r="AO82" i="18" s="1"/>
  <c r="AO83" i="18" s="1"/>
  <c r="AC77" i="18"/>
  <c r="Q77" i="18"/>
  <c r="N77" i="18"/>
  <c r="N78" i="18" s="1"/>
  <c r="N79" i="18" s="1"/>
  <c r="N80" i="18" s="1"/>
  <c r="N81" i="18" s="1"/>
  <c r="N82" i="18" s="1"/>
  <c r="N83" i="18" s="1"/>
  <c r="N84" i="18" s="1"/>
  <c r="N85" i="18" s="1"/>
  <c r="N86" i="18" s="1"/>
  <c r="N87" i="18" s="1"/>
  <c r="K77" i="18"/>
  <c r="W76" i="18"/>
  <c r="AL77" i="18"/>
  <c r="AL78" i="18" s="1"/>
  <c r="AL79" i="18" s="1"/>
  <c r="AL80" i="18" s="1"/>
  <c r="AL81" i="18" s="1"/>
  <c r="AL82" i="18" s="1"/>
  <c r="AL83" i="18" s="1"/>
  <c r="AL84" i="18" s="1"/>
  <c r="AL85" i="18" s="1"/>
  <c r="AL86" i="18" s="1"/>
  <c r="AL87" i="18" s="1"/>
  <c r="AI76" i="18"/>
  <c r="E9" i="21"/>
  <c r="B9" i="21" s="1"/>
  <c r="E6" i="21"/>
  <c r="B6" i="21" s="1"/>
  <c r="E8" i="21"/>
  <c r="B8" i="21" s="1"/>
  <c r="E11" i="21"/>
  <c r="B11" i="21" s="1"/>
  <c r="E10" i="21"/>
  <c r="B10" i="21" s="1"/>
  <c r="E7" i="21"/>
  <c r="B7" i="21" s="1"/>
  <c r="H75" i="18"/>
  <c r="AB75" i="18"/>
  <c r="Q75" i="18"/>
  <c r="AI75" i="18"/>
  <c r="N8" i="18"/>
  <c r="N9" i="18" s="1"/>
  <c r="N10" i="18" s="1"/>
  <c r="N11" i="18" s="1"/>
  <c r="N12" i="18" s="1"/>
  <c r="N13" i="18" s="1"/>
  <c r="N14" i="18" s="1"/>
  <c r="N15" i="18" s="1"/>
  <c r="E11" i="11"/>
  <c r="B11" i="11" s="1"/>
  <c r="AL30" i="18"/>
  <c r="AL31" i="18" s="1"/>
  <c r="AL32" i="18" s="1"/>
  <c r="AL33" i="18" s="1"/>
  <c r="AL34" i="18" s="1"/>
  <c r="AL35" i="18" s="1"/>
  <c r="AL36" i="18" s="1"/>
  <c r="AL37" i="18" s="1"/>
  <c r="AL38" i="18" s="1"/>
  <c r="AL39" i="18" s="1"/>
  <c r="H14" i="18"/>
  <c r="H15" i="18" s="1"/>
  <c r="V10" i="18"/>
  <c r="V11" i="18" s="1"/>
  <c r="V12" i="18" s="1"/>
  <c r="V13" i="18" s="1"/>
  <c r="V14" i="18" s="1"/>
  <c r="V15" i="18" s="1"/>
  <c r="AB20" i="18"/>
  <c r="AB21" i="18" s="1"/>
  <c r="AB22" i="18" s="1"/>
  <c r="AB23" i="18" s="1"/>
  <c r="AB24" i="18" s="1"/>
  <c r="AB25" i="18" s="1"/>
  <c r="AB26" i="18" s="1"/>
  <c r="AB27" i="18" s="1"/>
  <c r="AN20" i="18"/>
  <c r="AN21" i="18" s="1"/>
  <c r="AN22" i="18" s="1"/>
  <c r="AN23" i="18" s="1"/>
  <c r="AN24" i="18" s="1"/>
  <c r="AN25" i="18" s="1"/>
  <c r="AN26" i="18" s="1"/>
  <c r="AN27" i="18" s="1"/>
  <c r="E9" i="14"/>
  <c r="B9" i="14" s="1"/>
  <c r="AL41" i="18"/>
  <c r="AL42" i="18" s="1"/>
  <c r="AL43" i="18" s="1"/>
  <c r="AL44" i="18" s="1"/>
  <c r="AL45" i="18" s="1"/>
  <c r="AL46" i="18" s="1"/>
  <c r="AL47" i="18" s="1"/>
  <c r="AL48" i="18" s="1"/>
  <c r="AL49" i="18" s="1"/>
  <c r="AL50" i="18" s="1"/>
  <c r="AL51" i="18" s="1"/>
  <c r="AL53" i="18" s="1"/>
  <c r="AL54" i="18" s="1"/>
  <c r="AL55" i="18" s="1"/>
  <c r="AL56" i="18" s="1"/>
  <c r="AL57" i="18" s="1"/>
  <c r="AL58" i="18" s="1"/>
  <c r="AL59" i="18" s="1"/>
  <c r="AL60" i="18" s="1"/>
  <c r="AL61" i="18" s="1"/>
  <c r="AL62" i="18" s="1"/>
  <c r="AL63" i="18" s="1"/>
  <c r="AL65" i="18" s="1"/>
  <c r="AL66" i="18" s="1"/>
  <c r="AL67" i="18" s="1"/>
  <c r="AL68" i="18" s="1"/>
  <c r="AL69" i="18" s="1"/>
  <c r="AL70" i="18" s="1"/>
  <c r="AL71" i="18" s="1"/>
  <c r="AL72" i="18" s="1"/>
  <c r="AL73" i="18" s="1"/>
  <c r="AL74" i="18" s="1"/>
  <c r="P54" i="18"/>
  <c r="P55" i="18" s="1"/>
  <c r="P56" i="18" s="1"/>
  <c r="P57" i="18" s="1"/>
  <c r="P58" i="18" s="1"/>
  <c r="P59" i="18" s="1"/>
  <c r="P60" i="18" s="1"/>
  <c r="P61" i="18" s="1"/>
  <c r="P62" i="18" s="1"/>
  <c r="P63" i="18" s="1"/>
  <c r="P65" i="18" s="1"/>
  <c r="P66" i="18" s="1"/>
  <c r="P67" i="18" s="1"/>
  <c r="P68" i="18" s="1"/>
  <c r="P69" i="18" s="1"/>
  <c r="P70" i="18" s="1"/>
  <c r="P71" i="18" s="1"/>
  <c r="P72" i="18" s="1"/>
  <c r="P73" i="18" s="1"/>
  <c r="P74" i="18" s="1"/>
  <c r="E6" i="12"/>
  <c r="B6" i="12" s="1"/>
  <c r="E8" i="12"/>
  <c r="B8" i="12" s="1"/>
  <c r="F7" i="3"/>
  <c r="N8" i="11" s="1"/>
  <c r="D6" i="3"/>
  <c r="L7" i="11" s="1"/>
  <c r="F5" i="3"/>
  <c r="N6" i="11" s="1"/>
  <c r="AH12" i="18"/>
  <c r="AH13" i="18" s="1"/>
  <c r="AH14" i="18" s="1"/>
  <c r="AH15" i="18" s="1"/>
  <c r="J35" i="18"/>
  <c r="J36" i="18" s="1"/>
  <c r="J37" i="18" s="1"/>
  <c r="J38" i="18" s="1"/>
  <c r="J39" i="18" s="1"/>
  <c r="E9" i="15"/>
  <c r="B9" i="15" s="1"/>
  <c r="Z41" i="18"/>
  <c r="Z42" i="18" s="1"/>
  <c r="Z43" i="18" s="1"/>
  <c r="Z44" i="18" s="1"/>
  <c r="Z45" i="18" s="1"/>
  <c r="Z46" i="18" s="1"/>
  <c r="Z47" i="18" s="1"/>
  <c r="Z48" i="18" s="1"/>
  <c r="Z49" i="18" s="1"/>
  <c r="Z50" i="18" s="1"/>
  <c r="Z51" i="18" s="1"/>
  <c r="Z53" i="18" s="1"/>
  <c r="Z54" i="18" s="1"/>
  <c r="Z55" i="18" s="1"/>
  <c r="Z56" i="18" s="1"/>
  <c r="Z57" i="18" s="1"/>
  <c r="Z58" i="18" s="1"/>
  <c r="Z59" i="18" s="1"/>
  <c r="Z60" i="18" s="1"/>
  <c r="Z61" i="18" s="1"/>
  <c r="Z62" i="18" s="1"/>
  <c r="Z63" i="18" s="1"/>
  <c r="Z65" i="18" s="1"/>
  <c r="Z66" i="18" s="1"/>
  <c r="Z67" i="18" s="1"/>
  <c r="Z68" i="18" s="1"/>
  <c r="Z69" i="18" s="1"/>
  <c r="Z70" i="18" s="1"/>
  <c r="Z71" i="18" s="1"/>
  <c r="Z72" i="18" s="1"/>
  <c r="Z73" i="18" s="1"/>
  <c r="Z74" i="18" s="1"/>
  <c r="E9" i="12"/>
  <c r="B9" i="12" s="1"/>
  <c r="AL8" i="18"/>
  <c r="AL9" i="18" s="1"/>
  <c r="AL10" i="18" s="1"/>
  <c r="AL11" i="18" s="1"/>
  <c r="AL12" i="18" s="1"/>
  <c r="AL13" i="18" s="1"/>
  <c r="AL14" i="18" s="1"/>
  <c r="AL15" i="18" s="1"/>
  <c r="AL21" i="18"/>
  <c r="AL22" i="18" s="1"/>
  <c r="AL23" i="18" s="1"/>
  <c r="AL24" i="18" s="1"/>
  <c r="AL25" i="18" s="1"/>
  <c r="AL26" i="18" s="1"/>
  <c r="AL27" i="18" s="1"/>
  <c r="T19" i="18"/>
  <c r="T20" i="18" s="1"/>
  <c r="T21" i="18" s="1"/>
  <c r="T22" i="18" s="1"/>
  <c r="T23" i="18" s="1"/>
  <c r="T24" i="18" s="1"/>
  <c r="T25" i="18" s="1"/>
  <c r="T26" i="18" s="1"/>
  <c r="T27" i="18" s="1"/>
  <c r="AH32" i="18"/>
  <c r="AH33" i="18" s="1"/>
  <c r="AH34" i="18" s="1"/>
  <c r="AH35" i="18" s="1"/>
  <c r="AH36" i="18" s="1"/>
  <c r="AH37" i="18" s="1"/>
  <c r="AH38" i="18" s="1"/>
  <c r="AH39" i="18" s="1"/>
  <c r="T35" i="18"/>
  <c r="T36" i="18" s="1"/>
  <c r="T37" i="18" s="1"/>
  <c r="T38" i="18" s="1"/>
  <c r="T39" i="18" s="1"/>
  <c r="E11" i="14"/>
  <c r="B11" i="14" s="1"/>
  <c r="AF43" i="18"/>
  <c r="AF44" i="18" s="1"/>
  <c r="AF45" i="18" s="1"/>
  <c r="AF46" i="18" s="1"/>
  <c r="AF47" i="18" s="1"/>
  <c r="AF48" i="18" s="1"/>
  <c r="AF49" i="18" s="1"/>
  <c r="AF50" i="18" s="1"/>
  <c r="AF51" i="18" s="1"/>
  <c r="AF53" i="18" s="1"/>
  <c r="AF54" i="18" s="1"/>
  <c r="AF55" i="18" s="1"/>
  <c r="AF56" i="18" s="1"/>
  <c r="AF57" i="18" s="1"/>
  <c r="AF58" i="18" s="1"/>
  <c r="AF59" i="18" s="1"/>
  <c r="AF60" i="18" s="1"/>
  <c r="AF61" i="18" s="1"/>
  <c r="AF62" i="18" s="1"/>
  <c r="AF63" i="18" s="1"/>
  <c r="AF65" i="18" s="1"/>
  <c r="AF66" i="18" s="1"/>
  <c r="AF67" i="18" s="1"/>
  <c r="AF68" i="18" s="1"/>
  <c r="AF69" i="18" s="1"/>
  <c r="AF70" i="18" s="1"/>
  <c r="AF71" i="18" s="1"/>
  <c r="AF72" i="18" s="1"/>
  <c r="AF73" i="18" s="1"/>
  <c r="AF74" i="18" s="1"/>
  <c r="E10" i="14"/>
  <c r="B10" i="14" s="1"/>
  <c r="E10" i="3"/>
  <c r="M11" i="11" s="1"/>
  <c r="F10" i="3"/>
  <c r="N11" i="11" s="1"/>
  <c r="F8" i="3"/>
  <c r="N9" i="11" s="1"/>
  <c r="D7" i="3"/>
  <c r="L8" i="11" s="1"/>
  <c r="E7" i="16"/>
  <c r="B7" i="16" s="1"/>
  <c r="G3" i="2"/>
  <c r="E6" i="3"/>
  <c r="M7" i="11" s="1"/>
  <c r="AC12" i="18"/>
  <c r="E9" i="17"/>
  <c r="B9" i="17" s="1"/>
  <c r="E7" i="15"/>
  <c r="B7" i="15" s="1"/>
  <c r="AN41" i="18"/>
  <c r="AN42" i="18" s="1"/>
  <c r="AN43" i="18" s="1"/>
  <c r="AN44" i="18" s="1"/>
  <c r="AN45" i="18" s="1"/>
  <c r="AN46" i="18" s="1"/>
  <c r="AN47" i="18" s="1"/>
  <c r="AN48" i="18" s="1"/>
  <c r="AN49" i="18" s="1"/>
  <c r="AN50" i="18" s="1"/>
  <c r="AN51" i="18" s="1"/>
  <c r="E6" i="11"/>
  <c r="K6" i="18"/>
  <c r="K7" i="18" s="1"/>
  <c r="K8" i="18" s="1"/>
  <c r="K9" i="18" s="1"/>
  <c r="K10" i="18" s="1"/>
  <c r="K11" i="18" s="1"/>
  <c r="K12" i="18" s="1"/>
  <c r="K13" i="18" s="1"/>
  <c r="E6" i="17"/>
  <c r="B6" i="17" s="1"/>
  <c r="Z16" i="18"/>
  <c r="Z17" i="18" s="1"/>
  <c r="Z18" i="18" s="1"/>
  <c r="Z19" i="18" s="1"/>
  <c r="Z20" i="18" s="1"/>
  <c r="Z21" i="18" s="1"/>
  <c r="Z22" i="18" s="1"/>
  <c r="Z23" i="18" s="1"/>
  <c r="Z24" i="18" s="1"/>
  <c r="Z25" i="18" s="1"/>
  <c r="Z26" i="18" s="1"/>
  <c r="Z27" i="18" s="1"/>
  <c r="E9" i="16"/>
  <c r="B9" i="16" s="1"/>
  <c r="K14" i="18"/>
  <c r="K15" i="18" s="1"/>
  <c r="E11" i="16"/>
  <c r="B11" i="16" s="1"/>
  <c r="E10" i="15"/>
  <c r="B10" i="15" s="1"/>
  <c r="E9" i="3"/>
  <c r="M10" i="11" s="1"/>
  <c r="V30" i="18"/>
  <c r="V31" i="18" s="1"/>
  <c r="V32" i="18" s="1"/>
  <c r="V33" i="18" s="1"/>
  <c r="V34" i="18" s="1"/>
  <c r="V35" i="18" s="1"/>
  <c r="V36" i="18" s="1"/>
  <c r="V37" i="18" s="1"/>
  <c r="V38" i="18" s="1"/>
  <c r="V39" i="18" s="1"/>
  <c r="E8" i="15"/>
  <c r="B8" i="15" s="1"/>
  <c r="P4" i="18"/>
  <c r="P5" i="18" s="1"/>
  <c r="P6" i="18" s="1"/>
  <c r="P7" i="18" s="1"/>
  <c r="P8" i="18" s="1"/>
  <c r="P9" i="18" s="1"/>
  <c r="P10" i="18" s="1"/>
  <c r="P11" i="18" s="1"/>
  <c r="P12" i="18" s="1"/>
  <c r="P13" i="18" s="1"/>
  <c r="P14" i="18" s="1"/>
  <c r="P15" i="18" s="1"/>
  <c r="E7" i="11"/>
  <c r="E9" i="11"/>
  <c r="AO5" i="18"/>
  <c r="AO6" i="18" s="1"/>
  <c r="AO7" i="18" s="1"/>
  <c r="E10" i="11"/>
  <c r="E10" i="16"/>
  <c r="B10" i="16" s="1"/>
  <c r="E11" i="15"/>
  <c r="B11" i="15" s="1"/>
  <c r="E11" i="13"/>
  <c r="B11" i="13" s="1"/>
  <c r="AN54" i="18"/>
  <c r="AN55" i="18" s="1"/>
  <c r="AN56" i="18" s="1"/>
  <c r="AN57" i="18" s="1"/>
  <c r="AN58" i="18" s="1"/>
  <c r="AN59" i="18" s="1"/>
  <c r="AN60" i="18" s="1"/>
  <c r="AN61" i="18" s="1"/>
  <c r="AN62" i="18" s="1"/>
  <c r="AN63" i="18" s="1"/>
  <c r="AN65" i="18" s="1"/>
  <c r="AN66" i="18" s="1"/>
  <c r="AN67" i="18" s="1"/>
  <c r="AN68" i="18" s="1"/>
  <c r="AN69" i="18" s="1"/>
  <c r="AN70" i="18" s="1"/>
  <c r="AN71" i="18" s="1"/>
  <c r="AN72" i="18" s="1"/>
  <c r="AN73" i="18" s="1"/>
  <c r="AN74" i="18" s="1"/>
  <c r="W4" i="18"/>
  <c r="W5" i="18" s="1"/>
  <c r="W6" i="18" s="1"/>
  <c r="W7" i="18" s="1"/>
  <c r="W8" i="18" s="1"/>
  <c r="W9" i="18" s="1"/>
  <c r="W10" i="18" s="1"/>
  <c r="W11" i="18" s="1"/>
  <c r="W12" i="18" s="1"/>
  <c r="W13" i="18" s="1"/>
  <c r="W14" i="18" s="1"/>
  <c r="W15" i="18" s="1"/>
  <c r="W16" i="18" s="1"/>
  <c r="W17" i="18" s="1"/>
  <c r="W18" i="18" s="1"/>
  <c r="W19" i="18" s="1"/>
  <c r="W20" i="18" s="1"/>
  <c r="W21" i="18" s="1"/>
  <c r="W22" i="18" s="1"/>
  <c r="W23" i="18" s="1"/>
  <c r="W24" i="18" s="1"/>
  <c r="W25" i="18" s="1"/>
  <c r="W26" i="18" s="1"/>
  <c r="W27" i="18" s="1"/>
  <c r="W28" i="18" s="1"/>
  <c r="W29" i="18" s="1"/>
  <c r="W30" i="18" s="1"/>
  <c r="W31" i="18" s="1"/>
  <c r="W32" i="18" s="1"/>
  <c r="W33" i="18" s="1"/>
  <c r="W34" i="18" s="1"/>
  <c r="W35" i="18" s="1"/>
  <c r="W36" i="18" s="1"/>
  <c r="W37" i="18" s="1"/>
  <c r="W38" i="18" s="1"/>
  <c r="W39" i="18" s="1"/>
  <c r="W40" i="18" s="1"/>
  <c r="W41" i="18" s="1"/>
  <c r="W42" i="18" s="1"/>
  <c r="W43" i="18" s="1"/>
  <c r="W44" i="18" s="1"/>
  <c r="W45" i="18" s="1"/>
  <c r="W46" i="18" s="1"/>
  <c r="W47" i="18" s="1"/>
  <c r="W48" i="18" s="1"/>
  <c r="W49" i="18" s="1"/>
  <c r="W50" i="18" s="1"/>
  <c r="W51" i="18" s="1"/>
  <c r="W52" i="18" s="1"/>
  <c r="W53" i="18" s="1"/>
  <c r="W54" i="18" s="1"/>
  <c r="W55" i="18" s="1"/>
  <c r="W56" i="18" s="1"/>
  <c r="W57" i="18" s="1"/>
  <c r="W58" i="18" s="1"/>
  <c r="W59" i="18" s="1"/>
  <c r="W60" i="18" s="1"/>
  <c r="W61" i="18" s="1"/>
  <c r="W62" i="18" s="1"/>
  <c r="W63" i="18" s="1"/>
  <c r="W64" i="18" s="1"/>
  <c r="W65" i="18" s="1"/>
  <c r="W66" i="18" s="1"/>
  <c r="W67" i="18" s="1"/>
  <c r="W68" i="18" s="1"/>
  <c r="W69" i="18" s="1"/>
  <c r="W70" i="18" s="1"/>
  <c r="W71" i="18" s="1"/>
  <c r="W72" i="18" s="1"/>
  <c r="W73" i="18" s="1"/>
  <c r="W74" i="18" s="1"/>
  <c r="E8" i="17"/>
  <c r="B8" i="17" s="1"/>
  <c r="E7" i="17"/>
  <c r="B7" i="17" s="1"/>
  <c r="E8" i="11"/>
  <c r="AO8" i="18"/>
  <c r="AO9" i="18" s="1"/>
  <c r="AO10" i="18" s="1"/>
  <c r="AO11" i="18" s="1"/>
  <c r="AO12" i="18" s="1"/>
  <c r="AO13" i="18" s="1"/>
  <c r="AO14" i="18" s="1"/>
  <c r="AO15" i="18" s="1"/>
  <c r="AO16" i="18" s="1"/>
  <c r="AO17" i="18" s="1"/>
  <c r="AO18" i="18" s="1"/>
  <c r="AO19" i="18" s="1"/>
  <c r="AO20" i="18" s="1"/>
  <c r="AO21" i="18" s="1"/>
  <c r="AO22" i="18" s="1"/>
  <c r="AO23" i="18" s="1"/>
  <c r="AO24" i="18" s="1"/>
  <c r="AO25" i="18" s="1"/>
  <c r="AO26" i="18" s="1"/>
  <c r="AO27" i="18" s="1"/>
  <c r="AO28" i="18" s="1"/>
  <c r="AO29" i="18" s="1"/>
  <c r="AO30" i="18" s="1"/>
  <c r="AO31" i="18" s="1"/>
  <c r="AO32" i="18" s="1"/>
  <c r="AO33" i="18" s="1"/>
  <c r="AO34" i="18" s="1"/>
  <c r="AO35" i="18" s="1"/>
  <c r="AO36" i="18" s="1"/>
  <c r="AO37" i="18" s="1"/>
  <c r="AO38" i="18" s="1"/>
  <c r="AO39" i="18" s="1"/>
  <c r="AO40" i="18" s="1"/>
  <c r="AO41" i="18" s="1"/>
  <c r="AO42" i="18" s="1"/>
  <c r="AO43" i="18" s="1"/>
  <c r="AO44" i="18" s="1"/>
  <c r="AO45" i="18" s="1"/>
  <c r="AO46" i="18" s="1"/>
  <c r="AO47" i="18" s="1"/>
  <c r="AO48" i="18" s="1"/>
  <c r="AO49" i="18" s="1"/>
  <c r="AO50" i="18" s="1"/>
  <c r="AO51" i="18" s="1"/>
  <c r="AO52" i="18" s="1"/>
  <c r="AO53" i="18" s="1"/>
  <c r="AO54" i="18" s="1"/>
  <c r="AO55" i="18" s="1"/>
  <c r="AO56" i="18" s="1"/>
  <c r="AO57" i="18" s="1"/>
  <c r="AO58" i="18" s="1"/>
  <c r="AO59" i="18" s="1"/>
  <c r="AO60" i="18" s="1"/>
  <c r="AO61" i="18" s="1"/>
  <c r="AO62" i="18" s="1"/>
  <c r="AO63" i="18" s="1"/>
  <c r="AO64" i="18" s="1"/>
  <c r="AO65" i="18" s="1"/>
  <c r="AO66" i="18" s="1"/>
  <c r="AO67" i="18" s="1"/>
  <c r="AO68" i="18" s="1"/>
  <c r="AO69" i="18" s="1"/>
  <c r="AO70" i="18" s="1"/>
  <c r="AO71" i="18" s="1"/>
  <c r="AO72" i="18" s="1"/>
  <c r="AO73" i="18" s="1"/>
  <c r="AO74" i="18" s="1"/>
  <c r="E11" i="17"/>
  <c r="B11" i="17" s="1"/>
  <c r="Q4" i="18"/>
  <c r="Q5" i="18" s="1"/>
  <c r="Q6" i="18" s="1"/>
  <c r="Q7" i="18" s="1"/>
  <c r="Q8" i="18" s="1"/>
  <c r="Q9" i="18" s="1"/>
  <c r="Q10" i="18" s="1"/>
  <c r="Q11" i="18" s="1"/>
  <c r="Q12" i="18" s="1"/>
  <c r="Q13" i="18" s="1"/>
  <c r="Q14" i="18" s="1"/>
  <c r="Q15" i="18" s="1"/>
  <c r="Q16" i="18" s="1"/>
  <c r="Q17" i="18" s="1"/>
  <c r="Q18" i="18" s="1"/>
  <c r="Q19" i="18" s="1"/>
  <c r="Q20" i="18" s="1"/>
  <c r="Q21" i="18" s="1"/>
  <c r="Q22" i="18" s="1"/>
  <c r="Q23" i="18" s="1"/>
  <c r="Q24" i="18" s="1"/>
  <c r="Q25" i="18" s="1"/>
  <c r="Q26" i="18" s="1"/>
  <c r="Q27" i="18" s="1"/>
  <c r="Q28" i="18" s="1"/>
  <c r="Q29" i="18" s="1"/>
  <c r="Q30" i="18" s="1"/>
  <c r="Q31" i="18" s="1"/>
  <c r="Q32" i="18" s="1"/>
  <c r="Q33" i="18" s="1"/>
  <c r="Q34" i="18" s="1"/>
  <c r="Q35" i="18" s="1"/>
  <c r="Q36" i="18" s="1"/>
  <c r="Q37" i="18" s="1"/>
  <c r="Q38" i="18" s="1"/>
  <c r="Q39" i="18" s="1"/>
  <c r="Q40" i="18" s="1"/>
  <c r="Q41" i="18" s="1"/>
  <c r="Q42" i="18" s="1"/>
  <c r="Q43" i="18" s="1"/>
  <c r="Q44" i="18" s="1"/>
  <c r="Q45" i="18" s="1"/>
  <c r="Q46" i="18" s="1"/>
  <c r="Q47" i="18" s="1"/>
  <c r="Q48" i="18" s="1"/>
  <c r="Q49" i="18" s="1"/>
  <c r="Q50" i="18" s="1"/>
  <c r="Q51" i="18" s="1"/>
  <c r="Q52" i="18" s="1"/>
  <c r="Q53" i="18" s="1"/>
  <c r="Q54" i="18" s="1"/>
  <c r="Q55" i="18" s="1"/>
  <c r="Q56" i="18" s="1"/>
  <c r="Q57" i="18" s="1"/>
  <c r="Q58" i="18" s="1"/>
  <c r="Q59" i="18" s="1"/>
  <c r="Q60" i="18" s="1"/>
  <c r="Q61" i="18" s="1"/>
  <c r="Q62" i="18" s="1"/>
  <c r="Q63" i="18" s="1"/>
  <c r="Q64" i="18" s="1"/>
  <c r="Q65" i="18" s="1"/>
  <c r="Q66" i="18" s="1"/>
  <c r="Q67" i="18" s="1"/>
  <c r="Q68" i="18" s="1"/>
  <c r="Q69" i="18" s="1"/>
  <c r="Q70" i="18" s="1"/>
  <c r="Q71" i="18" s="1"/>
  <c r="Q72" i="18" s="1"/>
  <c r="Q73" i="18" s="1"/>
  <c r="Q74" i="18" s="1"/>
  <c r="AC14" i="18"/>
  <c r="AC15" i="18" s="1"/>
  <c r="AC16" i="18" s="1"/>
  <c r="AC17" i="18" s="1"/>
  <c r="AC18" i="18" s="1"/>
  <c r="AC19" i="18" s="1"/>
  <c r="AC20" i="18" s="1"/>
  <c r="AC21" i="18" s="1"/>
  <c r="AC22" i="18" s="1"/>
  <c r="AC23" i="18" s="1"/>
  <c r="AC24" i="18" s="1"/>
  <c r="AC25" i="18" s="1"/>
  <c r="AC26" i="18" s="1"/>
  <c r="AC27" i="18" s="1"/>
  <c r="AC28" i="18" s="1"/>
  <c r="AC29" i="18" s="1"/>
  <c r="AC30" i="18" s="1"/>
  <c r="AC31" i="18" s="1"/>
  <c r="AC32" i="18" s="1"/>
  <c r="AC33" i="18" s="1"/>
  <c r="AC34" i="18" s="1"/>
  <c r="AC35" i="18" s="1"/>
  <c r="AC36" i="18" s="1"/>
  <c r="AC37" i="18" s="1"/>
  <c r="AC38" i="18" s="1"/>
  <c r="AC39" i="18" s="1"/>
  <c r="AC40" i="18" s="1"/>
  <c r="AC41" i="18" s="1"/>
  <c r="AC42" i="18" s="1"/>
  <c r="AC43" i="18" s="1"/>
  <c r="AC44" i="18" s="1"/>
  <c r="AC45" i="18" s="1"/>
  <c r="AC46" i="18" s="1"/>
  <c r="AC47" i="18" s="1"/>
  <c r="AC48" i="18" s="1"/>
  <c r="AC49" i="18" s="1"/>
  <c r="AC50" i="18" s="1"/>
  <c r="AC51" i="18" s="1"/>
  <c r="AC52" i="18" s="1"/>
  <c r="AC53" i="18" s="1"/>
  <c r="AC54" i="18" s="1"/>
  <c r="AC55" i="18" s="1"/>
  <c r="AC56" i="18" s="1"/>
  <c r="AC57" i="18" s="1"/>
  <c r="AC58" i="18" s="1"/>
  <c r="AC59" i="18" s="1"/>
  <c r="AC60" i="18" s="1"/>
  <c r="AC61" i="18" s="1"/>
  <c r="AC62" i="18" s="1"/>
  <c r="AC63" i="18" s="1"/>
  <c r="AC64" i="18" s="1"/>
  <c r="AC65" i="18" s="1"/>
  <c r="AC66" i="18" s="1"/>
  <c r="AC67" i="18" s="1"/>
  <c r="AC68" i="18" s="1"/>
  <c r="AC69" i="18" s="1"/>
  <c r="AC70" i="18" s="1"/>
  <c r="AC71" i="18" s="1"/>
  <c r="AC72" i="18" s="1"/>
  <c r="AC73" i="18" s="1"/>
  <c r="AC74" i="18" s="1"/>
  <c r="AH18" i="18"/>
  <c r="AH19" i="18" s="1"/>
  <c r="AH20" i="18" s="1"/>
  <c r="AH21" i="18" s="1"/>
  <c r="AH22" i="18" s="1"/>
  <c r="AH23" i="18" s="1"/>
  <c r="AH24" i="18" s="1"/>
  <c r="AH25" i="18" s="1"/>
  <c r="AH26" i="18" s="1"/>
  <c r="AH27" i="18" s="1"/>
  <c r="E7" i="14"/>
  <c r="B7" i="14" s="1"/>
  <c r="J43" i="18"/>
  <c r="J44" i="18" s="1"/>
  <c r="J45" i="18" s="1"/>
  <c r="J46" i="18" s="1"/>
  <c r="J47" i="18" s="1"/>
  <c r="J48" i="18" s="1"/>
  <c r="J49" i="18" s="1"/>
  <c r="J50" i="18" s="1"/>
  <c r="J51" i="18" s="1"/>
  <c r="J52" i="18"/>
  <c r="J53" i="18" s="1"/>
  <c r="J54" i="18" s="1"/>
  <c r="J55" i="18" s="1"/>
  <c r="J56" i="18" s="1"/>
  <c r="J57" i="18" s="1"/>
  <c r="J58" i="18" s="1"/>
  <c r="J59" i="18" s="1"/>
  <c r="J60" i="18" s="1"/>
  <c r="J61" i="18" s="1"/>
  <c r="J62" i="18" s="1"/>
  <c r="J63" i="18" s="1"/>
  <c r="J65" i="18" s="1"/>
  <c r="J66" i="18" s="1"/>
  <c r="J67" i="18" s="1"/>
  <c r="J68" i="18" s="1"/>
  <c r="J69" i="18" s="1"/>
  <c r="J70" i="18" s="1"/>
  <c r="J71" i="18" s="1"/>
  <c r="J72" i="18" s="1"/>
  <c r="J73" i="18" s="1"/>
  <c r="J74" i="18" s="1"/>
  <c r="E6" i="13"/>
  <c r="B6" i="13" s="1"/>
  <c r="AH52" i="18"/>
  <c r="AH53" i="18" s="1"/>
  <c r="AH54" i="18" s="1"/>
  <c r="AH55" i="18" s="1"/>
  <c r="AH56" i="18" s="1"/>
  <c r="AH57" i="18" s="1"/>
  <c r="AH58" i="18" s="1"/>
  <c r="AH59" i="18" s="1"/>
  <c r="AH60" i="18" s="1"/>
  <c r="AH61" i="18" s="1"/>
  <c r="AH62" i="18" s="1"/>
  <c r="AH63" i="18" s="1"/>
  <c r="AH65" i="18" s="1"/>
  <c r="AH66" i="18" s="1"/>
  <c r="AH67" i="18" s="1"/>
  <c r="AH68" i="18" s="1"/>
  <c r="AH69" i="18" s="1"/>
  <c r="AH70" i="18" s="1"/>
  <c r="AH71" i="18" s="1"/>
  <c r="AH72" i="18" s="1"/>
  <c r="AH73" i="18" s="1"/>
  <c r="AH74" i="18" s="1"/>
  <c r="E10" i="13"/>
  <c r="B10" i="13" s="1"/>
  <c r="P41" i="18"/>
  <c r="P42" i="18" s="1"/>
  <c r="P43" i="18" s="1"/>
  <c r="P44" i="18" s="1"/>
  <c r="P45" i="18" s="1"/>
  <c r="P46" i="18" s="1"/>
  <c r="P47" i="18" s="1"/>
  <c r="P48" i="18" s="1"/>
  <c r="P49" i="18" s="1"/>
  <c r="P50" i="18" s="1"/>
  <c r="P51" i="18" s="1"/>
  <c r="E7" i="3"/>
  <c r="M8" i="11" s="1"/>
  <c r="E8" i="3"/>
  <c r="M9" i="11" s="1"/>
  <c r="E5" i="3"/>
  <c r="M6" i="11" s="1"/>
  <c r="D10" i="3"/>
  <c r="L11" i="11" s="1"/>
  <c r="AN5" i="18"/>
  <c r="AN6" i="18" s="1"/>
  <c r="AN7" i="18" s="1"/>
  <c r="AN8" i="18" s="1"/>
  <c r="AN9" i="18" s="1"/>
  <c r="AN10" i="18" s="1"/>
  <c r="AN11" i="18" s="1"/>
  <c r="AN12" i="18" s="1"/>
  <c r="AN13" i="18" s="1"/>
  <c r="AN14" i="18" s="1"/>
  <c r="AN15" i="18" s="1"/>
  <c r="C11" i="14"/>
  <c r="V52" i="18"/>
  <c r="V53" i="18" s="1"/>
  <c r="V54" i="18" s="1"/>
  <c r="V55" i="18" s="1"/>
  <c r="V56" i="18" s="1"/>
  <c r="V57" i="18" s="1"/>
  <c r="V58" i="18" s="1"/>
  <c r="V59" i="18" s="1"/>
  <c r="V60" i="18" s="1"/>
  <c r="V61" i="18" s="1"/>
  <c r="V62" i="18" s="1"/>
  <c r="V63" i="18" s="1"/>
  <c r="V65" i="18" s="1"/>
  <c r="V66" i="18" s="1"/>
  <c r="V67" i="18" s="1"/>
  <c r="V68" i="18" s="1"/>
  <c r="V69" i="18" s="1"/>
  <c r="V70" i="18" s="1"/>
  <c r="V71" i="18" s="1"/>
  <c r="V72" i="18" s="1"/>
  <c r="V73" i="18" s="1"/>
  <c r="V74" i="18" s="1"/>
  <c r="E8" i="13"/>
  <c r="B8" i="13" s="1"/>
  <c r="AI4" i="18"/>
  <c r="AI5" i="18" s="1"/>
  <c r="AI6" i="18" s="1"/>
  <c r="AI7" i="18" s="1"/>
  <c r="AI8" i="18" s="1"/>
  <c r="AI9" i="18" s="1"/>
  <c r="AI10" i="18" s="1"/>
  <c r="AI11" i="18" s="1"/>
  <c r="AI12" i="18" s="1"/>
  <c r="AI13" i="18" s="1"/>
  <c r="AI14" i="18" s="1"/>
  <c r="AI15" i="18" s="1"/>
  <c r="AI16" i="18" s="1"/>
  <c r="AI17" i="18" s="1"/>
  <c r="AI18" i="18" s="1"/>
  <c r="AI19" i="18" s="1"/>
  <c r="AI20" i="18" s="1"/>
  <c r="AI21" i="18" s="1"/>
  <c r="AI22" i="18" s="1"/>
  <c r="AI23" i="18" s="1"/>
  <c r="AI24" i="18" s="1"/>
  <c r="AI25" i="18" s="1"/>
  <c r="AI26" i="18" s="1"/>
  <c r="AI27" i="18" s="1"/>
  <c r="AI28" i="18" s="1"/>
  <c r="AI29" i="18" s="1"/>
  <c r="AI30" i="18" s="1"/>
  <c r="AI31" i="18" s="1"/>
  <c r="AI32" i="18" s="1"/>
  <c r="AI33" i="18" s="1"/>
  <c r="AI34" i="18" s="1"/>
  <c r="AI35" i="18" s="1"/>
  <c r="AI36" i="18" s="1"/>
  <c r="AI37" i="18" s="1"/>
  <c r="AI38" i="18" s="1"/>
  <c r="AI39" i="18" s="1"/>
  <c r="AI40" i="18" s="1"/>
  <c r="AI41" i="18" s="1"/>
  <c r="AI42" i="18" s="1"/>
  <c r="AI43" i="18" s="1"/>
  <c r="AI44" i="18" s="1"/>
  <c r="AI45" i="18" s="1"/>
  <c r="AI46" i="18" s="1"/>
  <c r="AI47" i="18" s="1"/>
  <c r="AI48" i="18" s="1"/>
  <c r="AI49" i="18" s="1"/>
  <c r="AI50" i="18" s="1"/>
  <c r="AI51" i="18" s="1"/>
  <c r="AI52" i="18" s="1"/>
  <c r="AI53" i="18" s="1"/>
  <c r="AI54" i="18" s="1"/>
  <c r="AI55" i="18" s="1"/>
  <c r="AI56" i="18" s="1"/>
  <c r="AI57" i="18" s="1"/>
  <c r="AI58" i="18" s="1"/>
  <c r="AI59" i="18" s="1"/>
  <c r="AI60" i="18" s="1"/>
  <c r="AI61" i="18" s="1"/>
  <c r="AI62" i="18" s="1"/>
  <c r="AI63" i="18" s="1"/>
  <c r="AI64" i="18" s="1"/>
  <c r="AI65" i="18" s="1"/>
  <c r="AI66" i="18" s="1"/>
  <c r="AI67" i="18" s="1"/>
  <c r="AI68" i="18" s="1"/>
  <c r="AI69" i="18" s="1"/>
  <c r="AI70" i="18" s="1"/>
  <c r="AI71" i="18" s="1"/>
  <c r="AI72" i="18" s="1"/>
  <c r="AI73" i="18" s="1"/>
  <c r="AI74" i="18" s="1"/>
  <c r="E10" i="17"/>
  <c r="B10" i="17" s="1"/>
  <c r="C10" i="17" s="1"/>
  <c r="AC13" i="18"/>
  <c r="N16" i="18"/>
  <c r="N17" i="18" s="1"/>
  <c r="N18" i="18" s="1"/>
  <c r="N19" i="18" s="1"/>
  <c r="N20" i="18" s="1"/>
  <c r="N21" i="18" s="1"/>
  <c r="N22" i="18" s="1"/>
  <c r="N23" i="18" s="1"/>
  <c r="N24" i="18" s="1"/>
  <c r="N25" i="18" s="1"/>
  <c r="N26" i="18" s="1"/>
  <c r="N27" i="18" s="1"/>
  <c r="E8" i="16"/>
  <c r="B8" i="16" s="1"/>
  <c r="K16" i="18"/>
  <c r="K17" i="18" s="1"/>
  <c r="K18" i="18" s="1"/>
  <c r="K19" i="18" s="1"/>
  <c r="K20" i="18" s="1"/>
  <c r="K21" i="18" s="1"/>
  <c r="K22" i="18" s="1"/>
  <c r="K23" i="18" s="1"/>
  <c r="K24" i="18" s="1"/>
  <c r="K25" i="18" s="1"/>
  <c r="K26" i="18" s="1"/>
  <c r="K27" i="18" s="1"/>
  <c r="K28" i="18" s="1"/>
  <c r="K29" i="18" s="1"/>
  <c r="K30" i="18" s="1"/>
  <c r="K31" i="18" s="1"/>
  <c r="K32" i="18" s="1"/>
  <c r="K33" i="18" s="1"/>
  <c r="K34" i="18" s="1"/>
  <c r="K35" i="18" s="1"/>
  <c r="K36" i="18" s="1"/>
  <c r="K37" i="18" s="1"/>
  <c r="K38" i="18" s="1"/>
  <c r="K39" i="18" s="1"/>
  <c r="K40" i="18" s="1"/>
  <c r="K41" i="18" s="1"/>
  <c r="K42" i="18" s="1"/>
  <c r="K43" i="18" s="1"/>
  <c r="K44" i="18" s="1"/>
  <c r="K45" i="18" s="1"/>
  <c r="K46" i="18" s="1"/>
  <c r="K47" i="18" s="1"/>
  <c r="K48" i="18" s="1"/>
  <c r="K49" i="18" s="1"/>
  <c r="K50" i="18" s="1"/>
  <c r="K51" i="18" s="1"/>
  <c r="K52" i="18" s="1"/>
  <c r="K53" i="18" s="1"/>
  <c r="K54" i="18" s="1"/>
  <c r="K55" i="18" s="1"/>
  <c r="K56" i="18" s="1"/>
  <c r="K57" i="18" s="1"/>
  <c r="K58" i="18" s="1"/>
  <c r="K59" i="18" s="1"/>
  <c r="K60" i="18" s="1"/>
  <c r="K61" i="18" s="1"/>
  <c r="K62" i="18" s="1"/>
  <c r="K63" i="18" s="1"/>
  <c r="K64" i="18" s="1"/>
  <c r="K65" i="18" s="1"/>
  <c r="K66" i="18" s="1"/>
  <c r="K67" i="18" s="1"/>
  <c r="K68" i="18" s="1"/>
  <c r="K69" i="18" s="1"/>
  <c r="K70" i="18" s="1"/>
  <c r="K71" i="18" s="1"/>
  <c r="K72" i="18" s="1"/>
  <c r="K73" i="18" s="1"/>
  <c r="K74" i="18" s="1"/>
  <c r="E6" i="16"/>
  <c r="B6" i="16" s="1"/>
  <c r="E6" i="15"/>
  <c r="B6" i="15" s="1"/>
  <c r="P28" i="18"/>
  <c r="P29" i="18" s="1"/>
  <c r="P30" i="18" s="1"/>
  <c r="P31" i="18" s="1"/>
  <c r="P32" i="18" s="1"/>
  <c r="P33" i="18" s="1"/>
  <c r="P34" i="18" s="1"/>
  <c r="P35" i="18" s="1"/>
  <c r="P36" i="18" s="1"/>
  <c r="P37" i="18" s="1"/>
  <c r="P38" i="18" s="1"/>
  <c r="P39" i="18" s="1"/>
  <c r="E9" i="13"/>
  <c r="B9" i="13" s="1"/>
  <c r="AB41" i="18"/>
  <c r="AB42" i="18" s="1"/>
  <c r="AB43" i="18" s="1"/>
  <c r="AB44" i="18" s="1"/>
  <c r="AB45" i="18" s="1"/>
  <c r="AB46" i="18" s="1"/>
  <c r="AB47" i="18" s="1"/>
  <c r="AB48" i="18" s="1"/>
  <c r="AB49" i="18" s="1"/>
  <c r="AB50" i="18" s="1"/>
  <c r="AB51" i="18" s="1"/>
  <c r="AB54" i="18"/>
  <c r="AB55" i="18" s="1"/>
  <c r="AB56" i="18" s="1"/>
  <c r="AB57" i="18" s="1"/>
  <c r="AB58" i="18" s="1"/>
  <c r="AB59" i="18" s="1"/>
  <c r="AB60" i="18" s="1"/>
  <c r="AB61" i="18" s="1"/>
  <c r="AB62" i="18" s="1"/>
  <c r="AB63" i="18" s="1"/>
  <c r="AB65" i="18" s="1"/>
  <c r="AB66" i="18" s="1"/>
  <c r="AB67" i="18" s="1"/>
  <c r="AB68" i="18" s="1"/>
  <c r="AB69" i="18" s="1"/>
  <c r="AB70" i="18" s="1"/>
  <c r="AB71" i="18" s="1"/>
  <c r="AB72" i="18" s="1"/>
  <c r="AB73" i="18" s="1"/>
  <c r="AB74" i="18" s="1"/>
  <c r="C9" i="12"/>
  <c r="C8" i="12"/>
  <c r="J8" i="3"/>
  <c r="O9" i="11" s="1"/>
  <c r="J5" i="3"/>
  <c r="O6" i="11" s="1"/>
  <c r="J9" i="3"/>
  <c r="O10" i="11" s="1"/>
  <c r="G10" i="11" s="1"/>
  <c r="J6" i="3"/>
  <c r="O7" i="11" s="1"/>
  <c r="J10" i="3"/>
  <c r="O11" i="11" s="1"/>
  <c r="J7" i="3"/>
  <c r="O8" i="11" s="1"/>
  <c r="G8" i="11" s="1"/>
  <c r="D8" i="3"/>
  <c r="L9" i="11" s="1"/>
  <c r="G9" i="11" s="1"/>
  <c r="D5" i="3"/>
  <c r="L6" i="11" s="1"/>
  <c r="G6" i="11" s="1"/>
  <c r="F9" i="3"/>
  <c r="N10" i="11" s="1"/>
  <c r="G7" i="11" l="1"/>
  <c r="C10" i="23"/>
  <c r="C7" i="23"/>
  <c r="C8" i="23"/>
  <c r="C11" i="23"/>
  <c r="C6" i="23"/>
  <c r="C9" i="23"/>
  <c r="C7" i="21"/>
  <c r="C10" i="21"/>
  <c r="C11" i="21"/>
  <c r="C8" i="21"/>
  <c r="C6" i="21"/>
  <c r="C7" i="12"/>
  <c r="C9" i="21"/>
  <c r="C10" i="12"/>
  <c r="F11" i="11"/>
  <c r="C11" i="16"/>
  <c r="C6" i="15"/>
  <c r="C6" i="12"/>
  <c r="C7" i="14"/>
  <c r="G11" i="11"/>
  <c r="C6" i="13"/>
  <c r="C7" i="13"/>
  <c r="C11" i="12"/>
  <c r="C9" i="16"/>
  <c r="B8" i="11"/>
  <c r="F8" i="11"/>
  <c r="C8" i="17"/>
  <c r="C6" i="14"/>
  <c r="C7" i="15"/>
  <c r="C8" i="14"/>
  <c r="C7" i="17"/>
  <c r="C10" i="16"/>
  <c r="C10" i="14"/>
  <c r="C6" i="17"/>
  <c r="C9" i="17"/>
  <c r="B7" i="11"/>
  <c r="F7" i="11"/>
  <c r="C8" i="16"/>
  <c r="C9" i="13"/>
  <c r="C9" i="14"/>
  <c r="C6" i="16"/>
  <c r="C8" i="13"/>
  <c r="C10" i="13"/>
  <c r="C11" i="17"/>
  <c r="C11" i="13"/>
  <c r="C11" i="15"/>
  <c r="C9" i="15"/>
  <c r="B10" i="11"/>
  <c r="F10" i="11"/>
  <c r="B9" i="11"/>
  <c r="F9" i="11"/>
  <c r="C8" i="15"/>
  <c r="C10" i="15"/>
  <c r="B6" i="11"/>
  <c r="F6" i="11"/>
  <c r="C7" i="16"/>
  <c r="B9" i="22" l="1"/>
  <c r="C9" i="22" s="1"/>
  <c r="B8" i="22"/>
  <c r="C8" i="22" s="1"/>
  <c r="B11" i="22"/>
  <c r="C11" i="22" s="1"/>
  <c r="B7" i="22"/>
  <c r="C7" i="22" s="1"/>
  <c r="B10" i="22"/>
  <c r="C10" i="22" s="1"/>
  <c r="B6" i="22"/>
  <c r="C6" i="22" s="1"/>
  <c r="B7" i="1"/>
  <c r="C7" i="1" s="1"/>
  <c r="B10" i="20"/>
  <c r="C10" i="20" s="1"/>
  <c r="B8" i="20"/>
  <c r="C8" i="20" s="1"/>
  <c r="B6" i="20"/>
  <c r="C6" i="20" s="1"/>
  <c r="B11" i="20"/>
  <c r="C11" i="20" s="1"/>
  <c r="B9" i="20"/>
  <c r="C9" i="20" s="1"/>
  <c r="B7" i="20"/>
  <c r="C7" i="20" s="1"/>
  <c r="B9" i="1"/>
  <c r="C9" i="1" s="1"/>
  <c r="D9" i="1" s="1"/>
  <c r="B10" i="1"/>
  <c r="C10" i="1" s="1"/>
  <c r="G10" i="1" s="1"/>
  <c r="B6" i="1"/>
  <c r="C6" i="1" s="1"/>
  <c r="B11" i="1"/>
  <c r="C11" i="1" s="1"/>
  <c r="F11" i="1" s="1"/>
  <c r="B8" i="1"/>
  <c r="C8" i="1" s="1"/>
  <c r="F8" i="1" s="1"/>
  <c r="B9" i="6"/>
  <c r="C9" i="6" s="1"/>
  <c r="H9" i="6" s="1"/>
  <c r="C10" i="11"/>
  <c r="B9" i="4"/>
  <c r="C9" i="4" s="1"/>
  <c r="H9" i="4" s="1"/>
  <c r="B10" i="4"/>
  <c r="C10" i="4" s="1"/>
  <c r="D10" i="4" s="1"/>
  <c r="H10" i="4"/>
  <c r="G10" i="4"/>
  <c r="F9" i="6"/>
  <c r="D9" i="6"/>
  <c r="G9" i="6"/>
  <c r="D9" i="4"/>
  <c r="F9" i="4"/>
  <c r="G9" i="4"/>
  <c r="C6" i="11"/>
  <c r="G6" i="7"/>
  <c r="F7" i="7"/>
  <c r="D8" i="7"/>
  <c r="C9" i="7"/>
  <c r="G10" i="7"/>
  <c r="F11" i="7"/>
  <c r="H7" i="7"/>
  <c r="H11" i="7"/>
  <c r="C6" i="7"/>
  <c r="H6" i="7"/>
  <c r="G7" i="7"/>
  <c r="F8" i="7"/>
  <c r="D9" i="7"/>
  <c r="C10" i="7"/>
  <c r="H10" i="7"/>
  <c r="G11" i="7"/>
  <c r="D10" i="7"/>
  <c r="C7" i="7"/>
  <c r="F9" i="7"/>
  <c r="F6" i="7"/>
  <c r="D7" i="7"/>
  <c r="C8" i="7"/>
  <c r="H8" i="7"/>
  <c r="G9" i="7"/>
  <c r="F10" i="7"/>
  <c r="D11" i="7"/>
  <c r="H9" i="7"/>
  <c r="D6" i="7"/>
  <c r="G8" i="7"/>
  <c r="C11" i="7"/>
  <c r="C11" i="11"/>
  <c r="B11" i="4"/>
  <c r="C11" i="4" s="1"/>
  <c r="B7" i="4"/>
  <c r="C7" i="4" s="1"/>
  <c r="F10" i="1"/>
  <c r="B10" i="6"/>
  <c r="C10" i="6" s="1"/>
  <c r="B8" i="6"/>
  <c r="C8" i="6" s="1"/>
  <c r="B6" i="5"/>
  <c r="C6" i="5" s="1"/>
  <c r="B8" i="5"/>
  <c r="C8" i="5" s="1"/>
  <c r="B10" i="5"/>
  <c r="C10" i="5" s="1"/>
  <c r="B7" i="5"/>
  <c r="C7" i="5" s="1"/>
  <c r="B9" i="5"/>
  <c r="C9" i="5" s="1"/>
  <c r="B11" i="5"/>
  <c r="C11" i="5" s="1"/>
  <c r="H11" i="1"/>
  <c r="G11" i="1"/>
  <c r="B6" i="6"/>
  <c r="C6" i="6" s="1"/>
  <c r="C7" i="11"/>
  <c r="B8" i="4"/>
  <c r="C8" i="4" s="1"/>
  <c r="F6" i="1"/>
  <c r="G6" i="1"/>
  <c r="H6" i="1"/>
  <c r="D6" i="1"/>
  <c r="B7" i="6"/>
  <c r="C7" i="6" s="1"/>
  <c r="F6" i="8"/>
  <c r="D7" i="8"/>
  <c r="H8" i="8"/>
  <c r="G9" i="8"/>
  <c r="F10" i="8"/>
  <c r="D11" i="8"/>
  <c r="G7" i="8"/>
  <c r="G11" i="8"/>
  <c r="G6" i="8"/>
  <c r="F7" i="8"/>
  <c r="D8" i="8"/>
  <c r="C9" i="8"/>
  <c r="H9" i="8"/>
  <c r="G10" i="8"/>
  <c r="F11" i="8"/>
  <c r="H10" i="8"/>
  <c r="H6" i="8"/>
  <c r="D9" i="8"/>
  <c r="D6" i="8"/>
  <c r="C7" i="8"/>
  <c r="H7" i="8"/>
  <c r="G8" i="8"/>
  <c r="F9" i="8"/>
  <c r="D10" i="8"/>
  <c r="C11" i="8"/>
  <c r="H11" i="8"/>
  <c r="C8" i="8"/>
  <c r="C6" i="8"/>
  <c r="F8" i="8"/>
  <c r="C10" i="8"/>
  <c r="C9" i="11"/>
  <c r="B6" i="4"/>
  <c r="C6" i="4" s="1"/>
  <c r="H7" i="1"/>
  <c r="D7" i="1"/>
  <c r="F7" i="1"/>
  <c r="G7" i="1"/>
  <c r="B11" i="6"/>
  <c r="C11" i="6" s="1"/>
  <c r="C8" i="11"/>
  <c r="F7" i="22" l="1"/>
  <c r="H7" i="22"/>
  <c r="D7" i="22"/>
  <c r="G7" i="22"/>
  <c r="G11" i="22"/>
  <c r="H11" i="22"/>
  <c r="F11" i="22"/>
  <c r="D11" i="22"/>
  <c r="H6" i="22"/>
  <c r="G6" i="22"/>
  <c r="F6" i="22"/>
  <c r="D6" i="22"/>
  <c r="G8" i="22"/>
  <c r="D8" i="22"/>
  <c r="H8" i="22"/>
  <c r="F8" i="22"/>
  <c r="H10" i="22"/>
  <c r="D10" i="22"/>
  <c r="F10" i="22"/>
  <c r="G10" i="22"/>
  <c r="F9" i="22"/>
  <c r="H9" i="22"/>
  <c r="G9" i="22"/>
  <c r="D9" i="22"/>
  <c r="H9" i="1"/>
  <c r="H8" i="1"/>
  <c r="D8" i="1"/>
  <c r="D11" i="1"/>
  <c r="D11" i="20"/>
  <c r="H11" i="20"/>
  <c r="G11" i="20"/>
  <c r="F11" i="20"/>
  <c r="G6" i="20"/>
  <c r="F6" i="20"/>
  <c r="D6" i="20"/>
  <c r="H6" i="20"/>
  <c r="D7" i="20"/>
  <c r="H7" i="20"/>
  <c r="G7" i="20"/>
  <c r="F7" i="20"/>
  <c r="G8" i="20"/>
  <c r="F8" i="20"/>
  <c r="D8" i="20"/>
  <c r="H8" i="20"/>
  <c r="G9" i="1"/>
  <c r="D9" i="20"/>
  <c r="H9" i="20"/>
  <c r="G9" i="20"/>
  <c r="F9" i="20"/>
  <c r="G10" i="20"/>
  <c r="F10" i="20"/>
  <c r="D10" i="20"/>
  <c r="H10" i="20"/>
  <c r="F9" i="1"/>
  <c r="G8" i="1"/>
  <c r="D10" i="1"/>
  <c r="H10" i="1"/>
  <c r="F10" i="4"/>
  <c r="H7" i="5"/>
  <c r="F7" i="5"/>
  <c r="D7" i="5"/>
  <c r="G7" i="5"/>
  <c r="H8" i="6"/>
  <c r="D8" i="6"/>
  <c r="F8" i="6"/>
  <c r="G8" i="6"/>
  <c r="F11" i="6"/>
  <c r="G11" i="6"/>
  <c r="H11" i="6"/>
  <c r="D11" i="6"/>
  <c r="G6" i="6"/>
  <c r="H6" i="6"/>
  <c r="D6" i="6"/>
  <c r="F6" i="6"/>
  <c r="G10" i="5"/>
  <c r="H10" i="5"/>
  <c r="D10" i="5"/>
  <c r="F10" i="5"/>
  <c r="H10" i="6"/>
  <c r="D10" i="6"/>
  <c r="F10" i="6"/>
  <c r="G10" i="6"/>
  <c r="D7" i="6"/>
  <c r="F7" i="6"/>
  <c r="H7" i="6"/>
  <c r="G7" i="6"/>
  <c r="D11" i="5"/>
  <c r="F11" i="5"/>
  <c r="G11" i="5"/>
  <c r="H11" i="5"/>
  <c r="G8" i="5"/>
  <c r="D8" i="5"/>
  <c r="F8" i="5"/>
  <c r="H8" i="5"/>
  <c r="H7" i="4"/>
  <c r="D7" i="4"/>
  <c r="F7" i="4"/>
  <c r="G7" i="4"/>
  <c r="G6" i="4"/>
  <c r="F6" i="4"/>
  <c r="H6" i="4"/>
  <c r="D6" i="4"/>
  <c r="F8" i="4"/>
  <c r="G8" i="4"/>
  <c r="H8" i="4"/>
  <c r="D8" i="4"/>
  <c r="D9" i="5"/>
  <c r="F9" i="5"/>
  <c r="G9" i="5"/>
  <c r="H9" i="5"/>
  <c r="G6" i="5"/>
  <c r="H6" i="5"/>
  <c r="D6" i="5"/>
  <c r="F6" i="5"/>
  <c r="D11" i="4"/>
  <c r="H11" i="4"/>
  <c r="F11" i="4"/>
  <c r="G11" i="4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P9" i="2" l="1"/>
  <c r="W9" i="2"/>
  <c r="G9" i="2"/>
  <c r="Q9" i="2"/>
  <c r="X9" i="2"/>
  <c r="H9" i="2"/>
  <c r="R9" i="2"/>
  <c r="AB9" i="2"/>
  <c r="L9" i="2"/>
  <c r="V9" i="2"/>
  <c r="P8" i="2"/>
  <c r="W8" i="2"/>
  <c r="G8" i="2"/>
  <c r="Q8" i="2"/>
  <c r="X8" i="2"/>
  <c r="H8" i="2"/>
  <c r="R8" i="2"/>
  <c r="AB8" i="2"/>
  <c r="L8" i="2"/>
  <c r="V8" i="2"/>
  <c r="P11" i="2"/>
  <c r="W11" i="2"/>
  <c r="G11" i="2"/>
  <c r="Q11" i="2"/>
  <c r="X11" i="2"/>
  <c r="H11" i="2"/>
  <c r="R11" i="2"/>
  <c r="AB11" i="2"/>
  <c r="L11" i="2"/>
  <c r="V11" i="2"/>
  <c r="P7" i="2"/>
  <c r="W7" i="2"/>
  <c r="G7" i="2"/>
  <c r="Q7" i="2"/>
  <c r="X7" i="2"/>
  <c r="H7" i="2"/>
  <c r="R7" i="2"/>
  <c r="AB7" i="2"/>
  <c r="L7" i="2"/>
  <c r="V7" i="2"/>
  <c r="P10" i="2"/>
  <c r="W10" i="2"/>
  <c r="G10" i="2"/>
  <c r="Q10" i="2"/>
  <c r="X10" i="2"/>
  <c r="H10" i="2"/>
  <c r="R10" i="2"/>
  <c r="AB10" i="2"/>
  <c r="L10" i="2"/>
  <c r="V10" i="2"/>
  <c r="P6" i="2"/>
  <c r="W6" i="2"/>
  <c r="G6" i="2"/>
  <c r="Q6" i="2"/>
  <c r="X6" i="2"/>
  <c r="H6" i="2"/>
  <c r="R6" i="2"/>
  <c r="AB6" i="2"/>
  <c r="L6" i="2"/>
  <c r="V6" i="2"/>
</calcChain>
</file>

<file path=xl/sharedStrings.xml><?xml version="1.0" encoding="utf-8"?>
<sst xmlns="http://schemas.openxmlformats.org/spreadsheetml/2006/main" count="535" uniqueCount="82">
  <si>
    <t>Serie VI</t>
  </si>
  <si>
    <t>2015/2016</t>
  </si>
  <si>
    <t>Rang</t>
  </si>
  <si>
    <t>Name</t>
  </si>
  <si>
    <t>Punkte</t>
  </si>
  <si>
    <t>Platz 1</t>
  </si>
  <si>
    <t>Platz 2</t>
  </si>
  <si>
    <t>Platz 3</t>
  </si>
  <si>
    <t>Ewige Tabelle</t>
  </si>
  <si>
    <t xml:space="preserve">Events: </t>
  </si>
  <si>
    <t>Ø</t>
  </si>
  <si>
    <t>Erfolge</t>
  </si>
  <si>
    <t>Champion</t>
  </si>
  <si>
    <t>Zweiter</t>
  </si>
  <si>
    <t>Dritter</t>
  </si>
  <si>
    <t>Turniersiege</t>
  </si>
  <si>
    <r>
      <t>Erfolge</t>
    </r>
    <r>
      <rPr>
        <sz val="12"/>
        <rFont val="Arial"/>
        <family val="2"/>
        <charset val="1"/>
      </rPr>
      <t xml:space="preserve"> - Serien</t>
    </r>
  </si>
  <si>
    <r>
      <t>Erfolge</t>
    </r>
    <r>
      <rPr>
        <sz val="12"/>
        <rFont val="Arial"/>
        <family val="2"/>
        <charset val="1"/>
      </rPr>
      <t xml:space="preserve"> - Turniere</t>
    </r>
  </si>
  <si>
    <t>Serie</t>
  </si>
  <si>
    <t>Jahr / Datum</t>
  </si>
  <si>
    <t>Turnier</t>
  </si>
  <si>
    <t>Sieger</t>
  </si>
  <si>
    <t>I</t>
  </si>
  <si>
    <t>2009/2010</t>
  </si>
  <si>
    <t>Neujahrsturnier</t>
  </si>
  <si>
    <t>II</t>
  </si>
  <si>
    <t>2010-2012</t>
  </si>
  <si>
    <t>III</t>
  </si>
  <si>
    <t>2012/2013</t>
  </si>
  <si>
    <t>IV</t>
  </si>
  <si>
    <t>2013/2014</t>
  </si>
  <si>
    <t>V</t>
  </si>
  <si>
    <t>2014/2015</t>
  </si>
  <si>
    <t>Serie V</t>
  </si>
  <si>
    <t>Serie IV</t>
  </si>
  <si>
    <t>Serie III</t>
  </si>
  <si>
    <t>Serie II</t>
  </si>
  <si>
    <t>Punkte*</t>
  </si>
  <si>
    <t>1.</t>
  </si>
  <si>
    <t>2.</t>
  </si>
  <si>
    <t>3.</t>
  </si>
  <si>
    <t>4.</t>
  </si>
  <si>
    <t>5.</t>
  </si>
  <si>
    <t>6.</t>
  </si>
  <si>
    <t>*Das Punktesystem 3-2-1-0-0-0 galt nur für die Serien I und II. Der Ewigen Tabelle liegt das Punktesystem 6-5-4-3-2-1, angewendet seit Serie III, zugrunde:</t>
  </si>
  <si>
    <t>Tobias</t>
  </si>
  <si>
    <t>Christian</t>
  </si>
  <si>
    <t>Sebastian</t>
  </si>
  <si>
    <t>Peggy</t>
  </si>
  <si>
    <t>Simone</t>
  </si>
  <si>
    <t>Mareike</t>
  </si>
  <si>
    <t>Serie I</t>
  </si>
  <si>
    <t>Nr</t>
  </si>
  <si>
    <t>#</t>
  </si>
  <si>
    <t>No.</t>
  </si>
  <si>
    <t>Datum</t>
  </si>
  <si>
    <t>Ort</t>
  </si>
  <si>
    <t>Platz</t>
  </si>
  <si>
    <t>D</t>
  </si>
  <si>
    <t>4 bis 6</t>
  </si>
  <si>
    <t>B</t>
  </si>
  <si>
    <t>H</t>
  </si>
  <si>
    <t>NL</t>
  </si>
  <si>
    <t>VI</t>
  </si>
  <si>
    <t>Dateien</t>
  </si>
  <si>
    <t>Äuqivalenzwert</t>
  </si>
  <si>
    <t>Platz 4</t>
  </si>
  <si>
    <t>Events in der Serie</t>
  </si>
  <si>
    <t>bislang ausgetragen</t>
  </si>
  <si>
    <t>Pkte Spieltag (1)</t>
  </si>
  <si>
    <t>Σ Serie (1)</t>
  </si>
  <si>
    <t>Pkte Spieltag (2)</t>
  </si>
  <si>
    <t>Σ Serie (2)</t>
  </si>
  <si>
    <t>ewige Σ</t>
  </si>
  <si>
    <t>%</t>
  </si>
  <si>
    <t>&amp;</t>
  </si>
  <si>
    <t>Serie VII</t>
  </si>
  <si>
    <t>VII</t>
  </si>
  <si>
    <t>2016-2018</t>
  </si>
  <si>
    <t>Serie VIII</t>
  </si>
  <si>
    <t>2018/2019</t>
  </si>
  <si>
    <t>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</si>
</sst>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0"/>
    <numFmt numFmtId="166" formatCode="dd\-mmm"/>
  </numFmts>
  <fonts count="28" x14ac:knownFonts="1">
    <font>
      <sz val="10"/>
      <name val="Arial"/>
      <family val="2"/>
    </font>
    <font>
      <sz val="10"/>
      <name val="Arial"/>
      <family val="2"/>
      <charset val="1"/>
    </font>
    <font>
      <sz val="16"/>
      <name val="Arial"/>
      <family val="2"/>
      <charset val="1"/>
    </font>
    <font>
      <sz val="8"/>
      <color indexed="23"/>
      <name val="Arial"/>
      <family val="2"/>
      <charset val="1"/>
    </font>
    <font>
      <sz val="12"/>
      <color indexed="8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4"/>
      <color indexed="23"/>
      <name val="Webdings"/>
      <family val="1"/>
      <charset val="2"/>
    </font>
    <font>
      <i/>
      <sz val="8"/>
      <name val="Arial"/>
      <family val="2"/>
      <charset val="1"/>
    </font>
    <font>
      <u/>
      <sz val="16"/>
      <color indexed="12"/>
      <name val="Arial"/>
      <family val="2"/>
      <charset val="1"/>
    </font>
    <font>
      <sz val="10"/>
      <name val="Mangal"/>
      <family val="2"/>
    </font>
    <font>
      <sz val="10"/>
      <color indexed="55"/>
      <name val="Arial"/>
      <family val="2"/>
      <charset val="1"/>
    </font>
    <font>
      <sz val="12"/>
      <color indexed="55"/>
      <name val="Arial"/>
      <family val="2"/>
      <charset val="1"/>
    </font>
    <font>
      <sz val="14"/>
      <color indexed="53"/>
      <name val="Wingdings"/>
      <charset val="2"/>
    </font>
    <font>
      <sz val="14"/>
      <color indexed="53"/>
      <name val="Webdings"/>
      <family val="1"/>
      <charset val="2"/>
    </font>
    <font>
      <sz val="10"/>
      <name val="Arial"/>
      <family val="2"/>
      <charset val="1"/>
    </font>
    <font>
      <sz val="16"/>
      <name val="Arial"/>
      <family val="2"/>
      <charset val="1"/>
    </font>
    <font>
      <sz val="12"/>
      <name val="Arial"/>
      <family val="2"/>
      <charset val="1"/>
    </font>
    <font>
      <sz val="12"/>
      <color indexed="8"/>
      <name val="Arial"/>
      <family val="2"/>
      <charset val="1"/>
    </font>
    <font>
      <b/>
      <sz val="12"/>
      <name val="Arial"/>
      <family val="2"/>
      <charset val="1"/>
    </font>
    <font>
      <i/>
      <sz val="12"/>
      <name val="Arial"/>
      <family val="2"/>
      <charset val="1"/>
    </font>
    <font>
      <sz val="14"/>
      <color indexed="23"/>
      <name val="Webdings"/>
      <family val="1"/>
      <charset val="2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13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1" fillId="0" borderId="0" xfId="2" applyAlignment="1">
      <alignment horizontal="center"/>
    </xf>
    <xf numFmtId="0" fontId="2" fillId="0" borderId="0" xfId="2" applyFont="1" applyAlignment="1">
      <alignment horizontal="center"/>
    </xf>
    <xf numFmtId="0" fontId="1" fillId="0" borderId="0" xfId="2" applyFont="1" applyAlignment="1">
      <alignment horizontal="center"/>
    </xf>
    <xf numFmtId="3" fontId="4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1" fillId="0" borderId="0" xfId="2" applyFont="1" applyAlignment="1">
      <alignment horizontal="center" vertical="center"/>
    </xf>
    <xf numFmtId="1" fontId="1" fillId="0" borderId="0" xfId="2" applyNumberForma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" fillId="0" borderId="0" xfId="2" applyAlignment="1">
      <alignment horizontal="center" wrapText="1"/>
    </xf>
    <xf numFmtId="0" fontId="10" fillId="0" borderId="0" xfId="2" applyFont="1" applyAlignment="1">
      <alignment horizontal="center"/>
    </xf>
    <xf numFmtId="0" fontId="1" fillId="0" borderId="0" xfId="2"/>
    <xf numFmtId="3" fontId="13" fillId="0" borderId="0" xfId="2" applyNumberFormat="1" applyFont="1" applyAlignment="1">
      <alignment horizontal="right"/>
    </xf>
    <xf numFmtId="3" fontId="13" fillId="0" borderId="0" xfId="2" applyNumberFormat="1" applyFont="1" applyAlignment="1">
      <alignment horizontal="center"/>
    </xf>
    <xf numFmtId="3" fontId="14" fillId="0" borderId="0" xfId="2" applyNumberFormat="1" applyFont="1" applyAlignment="1">
      <alignment horizontal="right"/>
    </xf>
    <xf numFmtId="3" fontId="14" fillId="0" borderId="0" xfId="2" applyNumberFormat="1" applyFont="1" applyAlignment="1">
      <alignment horizontal="center"/>
    </xf>
    <xf numFmtId="165" fontId="14" fillId="0" borderId="0" xfId="2" applyNumberFormat="1" applyFont="1" applyAlignment="1">
      <alignment horizontal="right"/>
    </xf>
    <xf numFmtId="2" fontId="5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3" fontId="13" fillId="0" borderId="0" xfId="2" applyNumberFormat="1" applyFont="1" applyAlignment="1" applyProtection="1">
      <alignment horizontal="right"/>
      <protection hidden="1"/>
    </xf>
    <xf numFmtId="3" fontId="13" fillId="0" borderId="0" xfId="2" applyNumberFormat="1" applyFont="1" applyAlignment="1" applyProtection="1">
      <alignment horizontal="center"/>
      <protection hidden="1"/>
    </xf>
    <xf numFmtId="0" fontId="1" fillId="0" borderId="0" xfId="2" applyAlignment="1" applyProtection="1">
      <alignment horizontal="center"/>
      <protection hidden="1"/>
    </xf>
    <xf numFmtId="3" fontId="14" fillId="0" borderId="0" xfId="2" applyNumberFormat="1" applyFont="1" applyAlignment="1" applyProtection="1">
      <alignment horizontal="right"/>
      <protection hidden="1"/>
    </xf>
    <xf numFmtId="3" fontId="14" fillId="0" borderId="0" xfId="2" applyNumberFormat="1" applyFont="1" applyAlignment="1" applyProtection="1">
      <alignment horizontal="center"/>
      <protection hidden="1"/>
    </xf>
    <xf numFmtId="0" fontId="5" fillId="0" borderId="0" xfId="2" applyFont="1" applyAlignment="1" applyProtection="1">
      <alignment horizontal="center"/>
      <protection hidden="1"/>
    </xf>
    <xf numFmtId="0" fontId="6" fillId="0" borderId="0" xfId="2" applyFont="1" applyAlignment="1" applyProtection="1">
      <alignment horizontal="center"/>
      <protection hidden="1"/>
    </xf>
    <xf numFmtId="0" fontId="7" fillId="0" borderId="0" xfId="2" applyFont="1" applyAlignment="1" applyProtection="1">
      <alignment horizontal="center"/>
      <protection hidden="1"/>
    </xf>
    <xf numFmtId="164" fontId="1" fillId="0" borderId="0" xfId="2" applyNumberFormat="1" applyAlignment="1">
      <alignment horizontal="center"/>
    </xf>
    <xf numFmtId="0" fontId="1" fillId="0" borderId="0" xfId="2" applyNumberFormat="1" applyFill="1" applyAlignment="1">
      <alignment horizontal="center"/>
    </xf>
    <xf numFmtId="0" fontId="1" fillId="0" borderId="0" xfId="2" applyFill="1" applyAlignment="1">
      <alignment horizontal="center"/>
    </xf>
    <xf numFmtId="164" fontId="5" fillId="0" borderId="0" xfId="2" applyNumberFormat="1" applyFont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164" fontId="1" fillId="0" borderId="0" xfId="2" applyNumberFormat="1" applyAlignment="1">
      <alignment horizontal="center" vertical="center"/>
    </xf>
    <xf numFmtId="0" fontId="1" fillId="3" borderId="0" xfId="2" applyNumberFormat="1" applyFont="1" applyFill="1" applyAlignment="1">
      <alignment horizontal="center" vertical="center"/>
    </xf>
    <xf numFmtId="0" fontId="1" fillId="3" borderId="0" xfId="2" applyFont="1" applyFill="1" applyAlignment="1">
      <alignment horizontal="center" vertical="center"/>
    </xf>
    <xf numFmtId="0" fontId="1" fillId="0" borderId="0" xfId="2" applyNumberFormat="1" applyFont="1" applyAlignment="1">
      <alignment horizontal="center" vertical="center"/>
    </xf>
    <xf numFmtId="0" fontId="1" fillId="0" borderId="1" xfId="2" applyBorder="1" applyAlignment="1">
      <alignment horizontal="center"/>
    </xf>
    <xf numFmtId="164" fontId="1" fillId="0" borderId="1" xfId="2" applyNumberFormat="1" applyBorder="1" applyAlignment="1">
      <alignment horizontal="center"/>
    </xf>
    <xf numFmtId="0" fontId="1" fillId="0" borderId="1" xfId="2" applyNumberFormat="1" applyFill="1" applyBorder="1" applyAlignment="1">
      <alignment horizontal="center"/>
    </xf>
    <xf numFmtId="0" fontId="1" fillId="0" borderId="1" xfId="2" applyFill="1" applyBorder="1" applyAlignment="1">
      <alignment horizontal="center"/>
    </xf>
    <xf numFmtId="0" fontId="1" fillId="0" borderId="1" xfId="2" applyNumberFormat="1" applyBorder="1" applyAlignment="1">
      <alignment horizontal="center"/>
    </xf>
    <xf numFmtId="164" fontId="1" fillId="0" borderId="0" xfId="2" applyNumberFormat="1" applyFill="1" applyAlignment="1">
      <alignment horizontal="center"/>
    </xf>
    <xf numFmtId="0" fontId="1" fillId="0" borderId="2" xfId="2" applyBorder="1" applyAlignment="1">
      <alignment horizontal="center"/>
    </xf>
    <xf numFmtId="164" fontId="1" fillId="0" borderId="2" xfId="2" applyNumberFormat="1" applyBorder="1" applyAlignment="1">
      <alignment horizontal="center"/>
    </xf>
    <xf numFmtId="0" fontId="1" fillId="0" borderId="2" xfId="2" applyFill="1" applyBorder="1" applyAlignment="1">
      <alignment horizontal="center"/>
    </xf>
    <xf numFmtId="0" fontId="1" fillId="4" borderId="0" xfId="2" applyFill="1" applyAlignment="1">
      <alignment horizontal="center"/>
    </xf>
    <xf numFmtId="164" fontId="1" fillId="4" borderId="0" xfId="2" applyNumberFormat="1" applyFill="1" applyAlignment="1">
      <alignment horizontal="center"/>
    </xf>
    <xf numFmtId="0" fontId="1" fillId="4" borderId="0" xfId="2" applyNumberFormat="1" applyFill="1" applyAlignment="1">
      <alignment horizontal="center"/>
    </xf>
    <xf numFmtId="0" fontId="1" fillId="0" borderId="0" xfId="2" applyNumberFormat="1" applyAlignment="1">
      <alignment horizontal="center"/>
    </xf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166" fontId="1" fillId="0" borderId="0" xfId="2" applyNumberFormat="1" applyFont="1" applyAlignment="1">
      <alignment horizontal="center"/>
    </xf>
    <xf numFmtId="0" fontId="1" fillId="0" borderId="3" xfId="2" applyBorder="1" applyAlignment="1">
      <alignment horizontal="center"/>
    </xf>
    <xf numFmtId="164" fontId="1" fillId="0" borderId="3" xfId="2" applyNumberFormat="1" applyBorder="1" applyAlignment="1">
      <alignment horizontal="center"/>
    </xf>
    <xf numFmtId="0" fontId="1" fillId="0" borderId="3" xfId="2" applyFill="1" applyBorder="1" applyAlignment="1">
      <alignment horizont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7" fillId="0" borderId="0" xfId="2" applyFont="1" applyAlignment="1">
      <alignment horizontal="left"/>
    </xf>
    <xf numFmtId="0" fontId="17" fillId="0" borderId="0" xfId="2" applyFont="1" applyAlignment="1">
      <alignment horizontal="right"/>
    </xf>
    <xf numFmtId="0" fontId="19" fillId="0" borderId="0" xfId="2" applyFont="1" applyFill="1" applyAlignment="1">
      <alignment horizontal="center"/>
    </xf>
    <xf numFmtId="0" fontId="19" fillId="2" borderId="0" xfId="2" applyFont="1" applyFill="1" applyAlignment="1">
      <alignment horizontal="center"/>
    </xf>
    <xf numFmtId="3" fontId="20" fillId="2" borderId="0" xfId="2" applyNumberFormat="1" applyFont="1" applyFill="1" applyAlignment="1">
      <alignment horizontal="center"/>
    </xf>
    <xf numFmtId="0" fontId="17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horizontal="center"/>
    </xf>
    <xf numFmtId="0" fontId="21" fillId="0" borderId="0" xfId="2" applyFont="1" applyFill="1" applyAlignment="1">
      <alignment horizontal="center"/>
    </xf>
    <xf numFmtId="0" fontId="21" fillId="2" borderId="0" xfId="2" applyFont="1" applyFill="1" applyAlignment="1">
      <alignment horizontal="center"/>
    </xf>
    <xf numFmtId="1" fontId="17" fillId="0" borderId="0" xfId="2" applyNumberFormat="1" applyFont="1" applyAlignment="1">
      <alignment horizontal="center"/>
    </xf>
    <xf numFmtId="0" fontId="21" fillId="0" borderId="0" xfId="2" applyFont="1" applyAlignment="1">
      <alignment horizontal="center"/>
    </xf>
    <xf numFmtId="2" fontId="22" fillId="0" borderId="0" xfId="2" applyNumberFormat="1" applyFont="1" applyAlignment="1">
      <alignment horizontal="center"/>
    </xf>
    <xf numFmtId="0" fontId="23" fillId="0" borderId="0" xfId="2" applyFont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5" fillId="0" borderId="0" xfId="2" applyFont="1" applyFill="1" applyAlignment="1">
      <alignment horizontal="center"/>
    </xf>
    <xf numFmtId="0" fontId="25" fillId="2" borderId="0" xfId="2" applyFont="1" applyFill="1" applyAlignment="1">
      <alignment horizontal="center"/>
    </xf>
    <xf numFmtId="0" fontId="26" fillId="0" borderId="0" xfId="2" applyFont="1" applyAlignment="1" applyProtection="1">
      <alignment horizontal="center" vertical="center"/>
    </xf>
    <xf numFmtId="164" fontId="26" fillId="0" borderId="0" xfId="2" applyNumberFormat="1" applyFont="1" applyAlignment="1" applyProtection="1">
      <alignment horizontal="center" vertical="center"/>
    </xf>
    <xf numFmtId="0" fontId="26" fillId="3" borderId="0" xfId="2" applyFont="1" applyFill="1" applyAlignment="1" applyProtection="1">
      <alignment horizontal="center" vertical="center"/>
    </xf>
    <xf numFmtId="0" fontId="27" fillId="0" borderId="0" xfId="2" applyFont="1" applyAlignment="1" applyProtection="1">
      <alignment horizontal="center" vertical="center"/>
    </xf>
    <xf numFmtId="164" fontId="27" fillId="0" borderId="0" xfId="2" applyNumberFormat="1" applyFont="1" applyAlignment="1" applyProtection="1">
      <alignment horizontal="center" vertical="center"/>
    </xf>
    <xf numFmtId="0" fontId="27" fillId="3" borderId="0" xfId="2" applyNumberFormat="1" applyFont="1" applyFill="1" applyAlignment="1" applyProtection="1">
      <alignment horizontal="center" vertical="center"/>
    </xf>
    <xf numFmtId="0" fontId="27" fillId="0" borderId="0" xfId="2" applyNumberFormat="1" applyFont="1" applyAlignment="1" applyProtection="1">
      <alignment horizontal="center" vertical="center"/>
    </xf>
    <xf numFmtId="0" fontId="27" fillId="0" borderId="1" xfId="2" applyFont="1" applyBorder="1" applyAlignment="1" applyProtection="1">
      <alignment horizontal="center"/>
    </xf>
    <xf numFmtId="164" fontId="27" fillId="0" borderId="1" xfId="2" applyNumberFormat="1" applyFont="1" applyBorder="1" applyAlignment="1" applyProtection="1">
      <alignment horizontal="center"/>
    </xf>
    <xf numFmtId="0" fontId="27" fillId="3" borderId="1" xfId="2" applyNumberFormat="1" applyFont="1" applyFill="1" applyBorder="1" applyAlignment="1" applyProtection="1">
      <alignment horizontal="center"/>
    </xf>
    <xf numFmtId="0" fontId="27" fillId="0" borderId="1" xfId="2" applyNumberFormat="1" applyFont="1" applyBorder="1" applyAlignment="1" applyProtection="1">
      <alignment horizontal="center"/>
    </xf>
    <xf numFmtId="0" fontId="27" fillId="0" borderId="2" xfId="2" applyFont="1" applyBorder="1" applyAlignment="1" applyProtection="1">
      <alignment horizontal="center"/>
    </xf>
    <xf numFmtId="164" fontId="27" fillId="0" borderId="2" xfId="2" applyNumberFormat="1" applyFont="1" applyBorder="1" applyAlignment="1" applyProtection="1">
      <alignment horizontal="center"/>
    </xf>
    <xf numFmtId="0" fontId="27" fillId="3" borderId="2" xfId="2" applyNumberFormat="1" applyFont="1" applyFill="1" applyBorder="1" applyAlignment="1" applyProtection="1">
      <alignment horizontal="center"/>
    </xf>
    <xf numFmtId="0" fontId="27" fillId="0" borderId="2" xfId="2" applyNumberFormat="1" applyFont="1" applyBorder="1" applyAlignment="1" applyProtection="1">
      <alignment horizontal="center"/>
    </xf>
    <xf numFmtId="0" fontId="27" fillId="0" borderId="0" xfId="2" applyFont="1" applyAlignment="1" applyProtection="1">
      <alignment horizontal="center"/>
    </xf>
    <xf numFmtId="164" fontId="27" fillId="0" borderId="0" xfId="2" applyNumberFormat="1" applyFont="1" applyAlignment="1" applyProtection="1">
      <alignment horizontal="center"/>
    </xf>
    <xf numFmtId="0" fontId="27" fillId="3" borderId="0" xfId="2" applyNumberFormat="1" applyFont="1" applyFill="1" applyAlignment="1" applyProtection="1">
      <alignment horizontal="center"/>
    </xf>
    <xf numFmtId="0" fontId="27" fillId="0" borderId="0" xfId="2" applyNumberFormat="1" applyFont="1" applyAlignment="1" applyProtection="1">
      <alignment horizontal="center"/>
    </xf>
    <xf numFmtId="0" fontId="27" fillId="3" borderId="0" xfId="2" applyFont="1" applyFill="1" applyAlignment="1" applyProtection="1">
      <alignment horizontal="center"/>
    </xf>
    <xf numFmtId="0" fontId="27" fillId="0" borderId="0" xfId="2" applyFont="1" applyBorder="1" applyAlignment="1" applyProtection="1">
      <alignment horizontal="center"/>
    </xf>
    <xf numFmtId="164" fontId="27" fillId="0" borderId="0" xfId="2" applyNumberFormat="1" applyFont="1" applyBorder="1" applyAlignment="1" applyProtection="1">
      <alignment horizontal="center"/>
    </xf>
    <xf numFmtId="0" fontId="27" fillId="3" borderId="0" xfId="2" applyNumberFormat="1" applyFont="1" applyFill="1" applyBorder="1" applyAlignment="1" applyProtection="1">
      <alignment horizontal="center"/>
    </xf>
    <xf numFmtId="0" fontId="27" fillId="3" borderId="0" xfId="2" applyFont="1" applyFill="1" applyBorder="1" applyAlignment="1" applyProtection="1">
      <alignment horizontal="center"/>
    </xf>
    <xf numFmtId="0" fontId="27" fillId="3" borderId="2" xfId="2" applyFont="1" applyFill="1" applyBorder="1" applyAlignment="1" applyProtection="1">
      <alignment horizontal="center"/>
    </xf>
    <xf numFmtId="0" fontId="27" fillId="3" borderId="1" xfId="2" applyFont="1" applyFill="1" applyBorder="1" applyAlignment="1" applyProtection="1">
      <alignment horizontal="center"/>
    </xf>
    <xf numFmtId="0" fontId="27" fillId="0" borderId="0" xfId="2" applyFont="1" applyAlignment="1" applyProtection="1">
      <alignment horizontal="center"/>
      <protection locked="0"/>
    </xf>
    <xf numFmtId="164" fontId="27" fillId="0" borderId="0" xfId="2" applyNumberFormat="1" applyFont="1" applyAlignment="1" applyProtection="1">
      <alignment horizontal="center"/>
      <protection locked="0"/>
    </xf>
    <xf numFmtId="0" fontId="27" fillId="3" borderId="0" xfId="2" applyNumberFormat="1" applyFont="1" applyFill="1" applyAlignment="1" applyProtection="1">
      <alignment horizontal="center"/>
      <protection locked="0"/>
    </xf>
    <xf numFmtId="0" fontId="27" fillId="3" borderId="0" xfId="2" applyFont="1" applyFill="1" applyAlignment="1" applyProtection="1">
      <alignment horizontal="center"/>
      <protection locked="0"/>
    </xf>
    <xf numFmtId="0" fontId="27" fillId="0" borderId="2" xfId="2" applyFont="1" applyBorder="1" applyAlignment="1" applyProtection="1">
      <alignment horizontal="center"/>
      <protection locked="0"/>
    </xf>
    <xf numFmtId="164" fontId="27" fillId="0" borderId="2" xfId="2" applyNumberFormat="1" applyFont="1" applyBorder="1" applyAlignment="1" applyProtection="1">
      <alignment horizontal="center"/>
      <protection locked="0"/>
    </xf>
    <xf numFmtId="0" fontId="27" fillId="3" borderId="2" xfId="2" applyNumberFormat="1" applyFont="1" applyFill="1" applyBorder="1" applyAlignment="1" applyProtection="1">
      <alignment horizontal="center"/>
      <protection locked="0"/>
    </xf>
    <xf numFmtId="0" fontId="27" fillId="3" borderId="2" xfId="2" applyFont="1" applyFill="1" applyBorder="1" applyAlignment="1" applyProtection="1">
      <alignment horizontal="center"/>
      <protection locked="0"/>
    </xf>
    <xf numFmtId="0" fontId="27" fillId="0" borderId="3" xfId="2" applyFont="1" applyBorder="1" applyAlignment="1" applyProtection="1">
      <alignment horizontal="center"/>
      <protection locked="0"/>
    </xf>
    <xf numFmtId="0" fontId="27" fillId="0" borderId="3" xfId="2" applyFont="1" applyBorder="1" applyAlignment="1" applyProtection="1">
      <alignment horizontal="center"/>
    </xf>
    <xf numFmtId="164" fontId="27" fillId="0" borderId="3" xfId="2" applyNumberFormat="1" applyFont="1" applyBorder="1" applyAlignment="1" applyProtection="1">
      <alignment horizontal="center"/>
      <protection locked="0"/>
    </xf>
    <xf numFmtId="0" fontId="27" fillId="3" borderId="3" xfId="2" applyNumberFormat="1" applyFont="1" applyFill="1" applyBorder="1" applyAlignment="1" applyProtection="1">
      <alignment horizontal="center"/>
      <protection locked="0"/>
    </xf>
    <xf numFmtId="0" fontId="27" fillId="3" borderId="3" xfId="2" applyFont="1" applyFill="1" applyBorder="1" applyAlignment="1" applyProtection="1">
      <alignment horizontal="center"/>
      <protection locked="0"/>
    </xf>
    <xf numFmtId="0" fontId="1" fillId="0" borderId="0" xfId="2" applyFont="1" applyAlignment="1" applyProtection="1">
      <alignment horizontal="center"/>
      <protection locked="0"/>
    </xf>
    <xf numFmtId="0" fontId="1" fillId="0" borderId="3" xfId="2" applyFont="1" applyBorder="1" applyAlignment="1" applyProtection="1">
      <alignment horizontal="center"/>
      <protection locked="0"/>
    </xf>
    <xf numFmtId="0" fontId="2" fillId="0" borderId="0" xfId="2" applyFont="1" applyBorder="1" applyAlignment="1">
      <alignment horizontal="center"/>
    </xf>
    <xf numFmtId="0" fontId="3" fillId="0" borderId="0" xfId="2" applyFont="1" applyBorder="1" applyAlignment="1">
      <alignment horizontal="right" vertical="center"/>
    </xf>
    <xf numFmtId="0" fontId="1" fillId="0" borderId="0" xfId="2" applyFont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wrapText="1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</cellXfs>
  <cellStyles count="3">
    <cellStyle name="Excel Built-in Normal 1" xfId="2" xr:uid="{00000000-0005-0000-0000-000000000000}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368300</xdr:colOff>
      <xdr:row>9</xdr:row>
      <xdr:rowOff>50800</xdr:rowOff>
    </xdr:from>
    <xdr:to>
      <xdr:col>31</xdr:col>
      <xdr:colOff>133350</xdr:colOff>
      <xdr:row>12</xdr:row>
      <xdr:rowOff>82550</xdr:rowOff>
    </xdr:to>
    <xdr:pic>
      <xdr:nvPicPr>
        <xdr:cNvPr id="2049" name="Picture 44">
          <a:extLst>
            <a:ext uri="{FF2B5EF4-FFF2-40B4-BE49-F238E27FC236}">
              <a16:creationId xmlns:a16="http://schemas.microsoft.com/office/drawing/2014/main" id="{C4AD52BD-39D7-48BE-9446-290F6D634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4200" y="2044700"/>
          <a:ext cx="7429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95250</xdr:colOff>
      <xdr:row>11</xdr:row>
      <xdr:rowOff>120650</xdr:rowOff>
    </xdr:from>
    <xdr:to>
      <xdr:col>19</xdr:col>
      <xdr:colOff>25400</xdr:colOff>
      <xdr:row>16</xdr:row>
      <xdr:rowOff>25400</xdr:rowOff>
    </xdr:to>
    <xdr:pic>
      <xdr:nvPicPr>
        <xdr:cNvPr id="2050" name="Picture 42">
          <a:extLst>
            <a:ext uri="{FF2B5EF4-FFF2-40B4-BE49-F238E27FC236}">
              <a16:creationId xmlns:a16="http://schemas.microsoft.com/office/drawing/2014/main" id="{4354D247-5F5C-4E71-A362-0A0041F6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600" y="2571750"/>
          <a:ext cx="1397000" cy="698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374650</xdr:colOff>
      <xdr:row>0</xdr:row>
      <xdr:rowOff>114300</xdr:rowOff>
    </xdr:from>
    <xdr:to>
      <xdr:col>7</xdr:col>
      <xdr:colOff>82550</xdr:colOff>
      <xdr:row>1</xdr:row>
      <xdr:rowOff>19050</xdr:rowOff>
    </xdr:to>
    <xdr:pic>
      <xdr:nvPicPr>
        <xdr:cNvPr id="2051" name="Picture 48">
          <a:extLst>
            <a:ext uri="{FF2B5EF4-FFF2-40B4-BE49-F238E27FC236}">
              <a16:creationId xmlns:a16="http://schemas.microsoft.com/office/drawing/2014/main" id="{AC64FAC0-48D0-4E4A-9881-C04A12FDA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700" y="114300"/>
          <a:ext cx="266700" cy="215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20</xdr:col>
      <xdr:colOff>25400</xdr:colOff>
      <xdr:row>0</xdr:row>
      <xdr:rowOff>114300</xdr:rowOff>
    </xdr:from>
    <xdr:to>
      <xdr:col>22</xdr:col>
      <xdr:colOff>184150</xdr:colOff>
      <xdr:row>4</xdr:row>
      <xdr:rowOff>57150</xdr:rowOff>
    </xdr:to>
    <xdr:pic>
      <xdr:nvPicPr>
        <xdr:cNvPr id="2052" name="Picture 64">
          <a:extLst>
            <a:ext uri="{FF2B5EF4-FFF2-40B4-BE49-F238E27FC236}">
              <a16:creationId xmlns:a16="http://schemas.microsoft.com/office/drawing/2014/main" id="{19B86058-D466-479C-BD3F-49CE9DA1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114300"/>
          <a:ext cx="844550" cy="825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260350</xdr:colOff>
      <xdr:row>2</xdr:row>
      <xdr:rowOff>57150</xdr:rowOff>
    </xdr:from>
    <xdr:to>
      <xdr:col>6</xdr:col>
      <xdr:colOff>552450</xdr:colOff>
      <xdr:row>3</xdr:row>
      <xdr:rowOff>127000</xdr:rowOff>
    </xdr:to>
    <xdr:pic>
      <xdr:nvPicPr>
        <xdr:cNvPr id="2053" name="Picture 5">
          <a:extLst>
            <a:ext uri="{FF2B5EF4-FFF2-40B4-BE49-F238E27FC236}">
              <a16:creationId xmlns:a16="http://schemas.microsoft.com/office/drawing/2014/main" id="{E605EEE9-CEF6-481D-8628-62B0A5200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" y="622300"/>
          <a:ext cx="2921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82550</xdr:colOff>
      <xdr:row>0</xdr:row>
      <xdr:rowOff>222250</xdr:rowOff>
    </xdr:from>
    <xdr:to>
      <xdr:col>7</xdr:col>
      <xdr:colOff>311150</xdr:colOff>
      <xdr:row>1</xdr:row>
      <xdr:rowOff>254000</xdr:rowOff>
    </xdr:to>
    <xdr:pic>
      <xdr:nvPicPr>
        <xdr:cNvPr id="2054" name="Picture 6">
          <a:extLst>
            <a:ext uri="{FF2B5EF4-FFF2-40B4-BE49-F238E27FC236}">
              <a16:creationId xmlns:a16="http://schemas.microsoft.com/office/drawing/2014/main" id="{13DFFDFC-A2F4-452D-8646-1ECA40A1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400" y="222250"/>
          <a:ext cx="2286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539750</xdr:colOff>
      <xdr:row>1</xdr:row>
      <xdr:rowOff>152400</xdr:rowOff>
    </xdr:from>
    <xdr:to>
      <xdr:col>7</xdr:col>
      <xdr:colOff>311150</xdr:colOff>
      <xdr:row>3</xdr:row>
      <xdr:rowOff>25400</xdr:rowOff>
    </xdr:to>
    <xdr:pic>
      <xdr:nvPicPr>
        <xdr:cNvPr id="2055" name="Picture 7">
          <a:extLst>
            <a:ext uri="{FF2B5EF4-FFF2-40B4-BE49-F238E27FC236}">
              <a16:creationId xmlns:a16="http://schemas.microsoft.com/office/drawing/2014/main" id="{30CD2254-1E66-4E5B-AAAD-2DE7B755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463550"/>
          <a:ext cx="33020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177800</xdr:colOff>
      <xdr:row>0</xdr:row>
      <xdr:rowOff>114300</xdr:rowOff>
    </xdr:from>
    <xdr:to>
      <xdr:col>6</xdr:col>
      <xdr:colOff>336550</xdr:colOff>
      <xdr:row>0</xdr:row>
      <xdr:rowOff>298450</xdr:rowOff>
    </xdr:to>
    <xdr:pic>
      <xdr:nvPicPr>
        <xdr:cNvPr id="2056" name="Picture 8">
          <a:extLst>
            <a:ext uri="{FF2B5EF4-FFF2-40B4-BE49-F238E27FC236}">
              <a16:creationId xmlns:a16="http://schemas.microsoft.com/office/drawing/2014/main" id="{C74534F1-5381-41C1-A923-2335A485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14300"/>
          <a:ext cx="158750" cy="184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749300</xdr:colOff>
      <xdr:row>0</xdr:row>
      <xdr:rowOff>209550</xdr:rowOff>
    </xdr:from>
    <xdr:to>
      <xdr:col>6</xdr:col>
      <xdr:colOff>139700</xdr:colOff>
      <xdr:row>1</xdr:row>
      <xdr:rowOff>44450</xdr:rowOff>
    </xdr:to>
    <xdr:pic>
      <xdr:nvPicPr>
        <xdr:cNvPr id="2057" name="Picture 9">
          <a:extLst>
            <a:ext uri="{FF2B5EF4-FFF2-40B4-BE49-F238E27FC236}">
              <a16:creationId xmlns:a16="http://schemas.microsoft.com/office/drawing/2014/main" id="{A48EA086-0850-4A62-88BF-F50114019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450" y="209550"/>
          <a:ext cx="241300" cy="146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homepage.rub.de/christian.drescher/C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2A51F-B888-4376-A4DF-F7D8169A4566}">
  <dimension ref="B2:I11"/>
  <sheetViews>
    <sheetView showGridLines="0" tabSelected="1" zoomScale="180" zoomScaleNormal="180" zoomScaleSheetLayoutView="10" workbookViewId="0">
      <selection activeCell="J13" sqref="J13"/>
    </sheetView>
  </sheetViews>
  <sheetFormatPr baseColWidth="10" defaultColWidth="11.453125" defaultRowHeight="12.5" x14ac:dyDescent="0.25"/>
  <cols>
    <col min="1" max="1" width="11.453125" style="1"/>
    <col min="2" max="2" width="6.453125" style="1" customWidth="1"/>
    <col min="3" max="3" width="15.453125" style="1" customWidth="1"/>
    <col min="4" max="4" width="9" style="1" customWidth="1"/>
    <col min="5" max="5" width="5.54296875" style="1" customWidth="1"/>
    <col min="6" max="6" width="7.7265625" style="1" customWidth="1"/>
    <col min="7" max="7" width="7.81640625" style="1" customWidth="1"/>
    <col min="8" max="8" width="7.453125" style="1" customWidth="1"/>
    <col min="9" max="16384" width="11.453125" style="1"/>
  </cols>
  <sheetData>
    <row r="2" spans="2:9" ht="20" x14ac:dyDescent="0.4">
      <c r="C2" s="2"/>
      <c r="D2" s="120" t="s">
        <v>79</v>
      </c>
      <c r="E2" s="120"/>
      <c r="F2" s="121" t="str">
        <f>CONCATENATE("nach ",'H-VIII'!$C$14," von ",'H-VIII'!$C$13," Events")</f>
        <v>nach 7 von 12 Events</v>
      </c>
      <c r="G2" s="121"/>
      <c r="H2" s="121"/>
    </row>
    <row r="3" spans="2:9" x14ac:dyDescent="0.25">
      <c r="C3" s="3"/>
      <c r="D3" s="122" t="s">
        <v>80</v>
      </c>
      <c r="E3" s="122"/>
      <c r="F3" s="3"/>
      <c r="G3" s="3"/>
      <c r="H3" s="3"/>
    </row>
    <row r="5" spans="2:9" ht="15.5" x14ac:dyDescent="0.35">
      <c r="B5" s="4" t="s">
        <v>2</v>
      </c>
      <c r="C5" s="5" t="s">
        <v>3</v>
      </c>
      <c r="D5" s="5" t="s">
        <v>4</v>
      </c>
      <c r="E5" s="5"/>
      <c r="F5" s="6" t="s">
        <v>5</v>
      </c>
      <c r="G5" s="6" t="s">
        <v>6</v>
      </c>
      <c r="H5" s="6" t="s">
        <v>7</v>
      </c>
    </row>
    <row r="6" spans="2:9" ht="15.5" x14ac:dyDescent="0.35">
      <c r="B6" s="7">
        <f>IF(ROW(A1)&gt;COUNT('H-VIII'!C$6:C$11),"",SMALL('H-VIII'!C$6:C$11,ROW(A1)))</f>
        <v>1.0001</v>
      </c>
      <c r="C6" s="8" t="str">
        <f>IF($B6="","",INDEX('H-VIII'!D$6:D$11,MATCH($B6,'H-VIII'!$C$6:$C$11,0)))</f>
        <v>Christian</v>
      </c>
      <c r="D6" s="8">
        <f>VLOOKUP($C6,'H-VIII'!$D$6:$H$11,2,0)</f>
        <v>31</v>
      </c>
      <c r="E6" s="8"/>
      <c r="F6" s="9">
        <f>VLOOKUP($C6,'H-VIII'!$D$6:$H$11,3,0)</f>
        <v>3</v>
      </c>
      <c r="G6" s="9">
        <f>VLOOKUP($C6,'H-VIII'!$D$6:$H$11,4,0)</f>
        <v>2</v>
      </c>
      <c r="H6" s="9">
        <f>VLOOKUP($C6,'H-VIII'!$D$6:$H$11,5,0)</f>
        <v>0</v>
      </c>
      <c r="I6" s="8"/>
    </row>
    <row r="7" spans="2:9" ht="15.5" x14ac:dyDescent="0.35">
      <c r="B7" s="7">
        <f>IF(ROW(A2)&gt;COUNT('H-VIII'!C$6:C$11),"",SMALL('H-VIII'!C$6:C$11,ROW(A2)))</f>
        <v>2.0005000000000002</v>
      </c>
      <c r="C7" s="8" t="str">
        <f>IF($B7="","",INDEX('H-VIII'!D$6:D$11,MATCH($B7,'H-VIII'!$C$6:$C$11,0)))</f>
        <v>Simone</v>
      </c>
      <c r="D7" s="8">
        <f>VLOOKUP($C7,'H-VIII'!$D$6:$H$11,2,0)</f>
        <v>27</v>
      </c>
      <c r="E7" s="10"/>
      <c r="F7" s="9">
        <f>VLOOKUP($C7,'H-VIII'!$D$6:$H$11,3,0)</f>
        <v>1</v>
      </c>
      <c r="G7" s="9">
        <f>VLOOKUP($C7,'H-VIII'!$D$6:$H$11,4,0)</f>
        <v>2</v>
      </c>
      <c r="H7" s="9">
        <f>VLOOKUP($C7,'H-VIII'!$D$6:$H$11,5,0)</f>
        <v>2</v>
      </c>
    </row>
    <row r="8" spans="2:9" ht="15.5" x14ac:dyDescent="0.35">
      <c r="B8" s="7">
        <f>IF(ROW(A3)&gt;COUNT('H-VIII'!C$6:C$11),"",SMALL('H-VIII'!C$6:C$11,ROW(A3)))</f>
        <v>3.0005999999999999</v>
      </c>
      <c r="C8" s="8" t="str">
        <f>IF($B8="","",INDEX('H-VIII'!D$6:D$11,MATCH($B8,'H-VIII'!$C$6:$C$11,0)))</f>
        <v>Tobias</v>
      </c>
      <c r="D8" s="8">
        <f>VLOOKUP($C8,'H-VIII'!$D$6:$H$11,2,0)</f>
        <v>27</v>
      </c>
      <c r="E8" s="10"/>
      <c r="F8" s="9">
        <f>VLOOKUP($C8,'H-VIII'!$D$6:$H$11,3,0)</f>
        <v>1</v>
      </c>
      <c r="G8" s="9">
        <f>VLOOKUP($C8,'H-VIII'!$D$6:$H$11,4,0)</f>
        <v>2</v>
      </c>
      <c r="H8" s="9">
        <f>VLOOKUP($C8,'H-VIII'!$D$6:$H$11,5,0)</f>
        <v>1</v>
      </c>
    </row>
    <row r="9" spans="2:9" ht="15.5" x14ac:dyDescent="0.35">
      <c r="B9" s="7">
        <f>IF(ROW(A4)&gt;COUNT('H-VIII'!C$6:C$11),"",SMALL('H-VIII'!C$6:C$11,ROW(A4)))</f>
        <v>4.0003000000000002</v>
      </c>
      <c r="C9" s="8" t="str">
        <f>IF($B9="","",INDEX('H-VIII'!D$6:D$11,MATCH($B9,'H-VIII'!$C$6:$C$11,0)))</f>
        <v>Peggy</v>
      </c>
      <c r="D9" s="8">
        <f>VLOOKUP($C9,'H-VIII'!$D$6:$H$11,2,0)</f>
        <v>26</v>
      </c>
      <c r="E9" s="10"/>
      <c r="F9" s="9">
        <f>VLOOKUP($C9,'H-VIII'!$D$6:$H$11,3,0)</f>
        <v>1</v>
      </c>
      <c r="G9" s="9">
        <f>VLOOKUP($C9,'H-VIII'!$D$6:$H$11,4,0)</f>
        <v>1</v>
      </c>
      <c r="H9" s="9">
        <f>VLOOKUP($C9,'H-VIII'!$D$6:$H$11,5,0)</f>
        <v>2</v>
      </c>
    </row>
    <row r="10" spans="2:9" ht="15.5" x14ac:dyDescent="0.35">
      <c r="B10" s="7">
        <f>IF(ROW(A5)&gt;COUNT('H-VIII'!C$6:C$11),"",SMALL('H-VIII'!C$6:C$11,ROW(A5)))</f>
        <v>5.0002000000000004</v>
      </c>
      <c r="C10" s="8" t="str">
        <f>IF($B10="","",INDEX('H-VIII'!D$6:D$11,MATCH($B10,'H-VIII'!$C$6:$C$11,0)))</f>
        <v>Mareike</v>
      </c>
      <c r="D10" s="8">
        <f>VLOOKUP($C10,'H-VIII'!$D$6:$H$11,2,0)</f>
        <v>20</v>
      </c>
      <c r="E10" s="10"/>
      <c r="F10" s="9">
        <f>VLOOKUP($C10,'H-VIII'!$D$6:$H$11,3,0)</f>
        <v>0</v>
      </c>
      <c r="G10" s="9">
        <f>VLOOKUP($C10,'H-VIII'!$D$6:$H$11,4,0)</f>
        <v>0</v>
      </c>
      <c r="H10" s="9">
        <f>VLOOKUP($C10,'H-VIII'!$D$6:$H$11,5,0)</f>
        <v>2</v>
      </c>
    </row>
    <row r="11" spans="2:9" ht="15.5" x14ac:dyDescent="0.35">
      <c r="B11" s="7">
        <f>IF(ROW(A6)&gt;COUNT('H-VIII'!C$6:C$11),"",SMALL('H-VIII'!C$6:C$11,ROW(A6)))</f>
        <v>6.0004</v>
      </c>
      <c r="C11" s="8" t="str">
        <f>IF($B11="","",INDEX('H-VIII'!D$6:D$11,MATCH($B11,'H-VIII'!$C$6:$C$11,0)))</f>
        <v>Sebastian</v>
      </c>
      <c r="D11" s="8">
        <f>VLOOKUP($C11,'H-VIII'!$D$6:$H$11,2,0)</f>
        <v>16</v>
      </c>
      <c r="E11" s="10"/>
      <c r="F11" s="9">
        <f>VLOOKUP($C11,'H-VIII'!$D$6:$H$11,3,0)</f>
        <v>1</v>
      </c>
      <c r="G11" s="9">
        <f>VLOOKUP($C11,'H-VIII'!$D$6:$H$11,4,0)</f>
        <v>0</v>
      </c>
      <c r="H11" s="9">
        <f>VLOOKUP($C11,'H-VIII'!$D$6:$H$11,5,0)</f>
        <v>0</v>
      </c>
    </row>
  </sheetData>
  <sheetProtection sheet="1" objects="1" scenarios="1" selectLockedCells="1" selectUnlockedCells="1"/>
  <mergeCells count="3">
    <mergeCell ref="D2:E2"/>
    <mergeCell ref="F2:H2"/>
    <mergeCell ref="D3:E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23"/>
  <sheetViews>
    <sheetView showGridLines="0" zoomScale="180" zoomScaleNormal="180" workbookViewId="0">
      <selection activeCell="D2" sqref="D2:E2"/>
    </sheetView>
  </sheetViews>
  <sheetFormatPr baseColWidth="10" defaultColWidth="11.453125" defaultRowHeight="12.5" x14ac:dyDescent="0.25"/>
  <cols>
    <col min="1" max="1" width="11.453125" style="1"/>
    <col min="2" max="2" width="6.453125" style="1" customWidth="1"/>
    <col min="3" max="3" width="15.453125" style="1" customWidth="1"/>
    <col min="4" max="4" width="9" style="1" customWidth="1"/>
    <col min="5" max="5" width="5.54296875" style="1" customWidth="1"/>
    <col min="6" max="6" width="7.7265625" style="1" customWidth="1"/>
    <col min="7" max="7" width="7.81640625" style="1" customWidth="1"/>
    <col min="8" max="8" width="7.453125" style="1" customWidth="1"/>
    <col min="9" max="16384" width="11.453125" style="1"/>
  </cols>
  <sheetData>
    <row r="2" spans="2:10" ht="20" x14ac:dyDescent="0.4">
      <c r="D2" s="120" t="s">
        <v>51</v>
      </c>
      <c r="E2" s="120"/>
      <c r="F2" s="121" t="str">
        <f>CONCATENATE("nach ",'H-I'!$C$14," von ",'H-I'!$C$13," Events")</f>
        <v>nach 12 von 12 Events</v>
      </c>
      <c r="G2" s="121"/>
      <c r="H2" s="121"/>
      <c r="I2" s="2"/>
      <c r="J2" s="2"/>
    </row>
    <row r="3" spans="2:10" x14ac:dyDescent="0.25">
      <c r="C3" s="3"/>
      <c r="D3" s="122" t="s">
        <v>23</v>
      </c>
      <c r="E3" s="122"/>
      <c r="F3" s="3"/>
      <c r="G3" s="3"/>
      <c r="H3" s="3"/>
    </row>
    <row r="5" spans="2:10" ht="15.5" x14ac:dyDescent="0.35">
      <c r="B5" s="4" t="s">
        <v>2</v>
      </c>
      <c r="C5" s="5" t="s">
        <v>3</v>
      </c>
      <c r="D5" s="5" t="s">
        <v>37</v>
      </c>
      <c r="E5" s="5"/>
      <c r="F5" s="6" t="s">
        <v>5</v>
      </c>
      <c r="G5" s="6" t="s">
        <v>6</v>
      </c>
      <c r="H5" s="6" t="s">
        <v>7</v>
      </c>
    </row>
    <row r="6" spans="2:10" ht="15.5" x14ac:dyDescent="0.35">
      <c r="B6" s="1" t="s">
        <v>38</v>
      </c>
      <c r="C6" s="8" t="str">
        <f>VLOOKUP(1,'H-I'!$C$6:$H$11,2,0)</f>
        <v>Christian</v>
      </c>
      <c r="D6" s="8">
        <f>VLOOKUP(1,'H-I'!$C$6:$H$11,3,0)</f>
        <v>21</v>
      </c>
      <c r="E6" s="10"/>
      <c r="F6" s="9">
        <f>VLOOKUP(1,'H-I'!$C$6:$H$11,4,0)</f>
        <v>4</v>
      </c>
      <c r="G6" s="9">
        <f>VLOOKUP(1,'H-I'!$C$6:$H$11,5,0)</f>
        <v>3</v>
      </c>
      <c r="H6" s="9">
        <f>VLOOKUP(1,'H-I'!$C$6:$H$11,6,0)</f>
        <v>3</v>
      </c>
    </row>
    <row r="7" spans="2:10" ht="15.5" x14ac:dyDescent="0.35">
      <c r="B7" s="1" t="s">
        <v>39</v>
      </c>
      <c r="C7" s="8" t="str">
        <f>VLOOKUP(2,'H-I'!$C$6:$H$11,2,0)</f>
        <v>Tobias</v>
      </c>
      <c r="D7" s="8">
        <f>VLOOKUP(2,'H-I'!$C$6:$H$11,3,0)</f>
        <v>19</v>
      </c>
      <c r="E7" s="10"/>
      <c r="F7" s="9">
        <f>VLOOKUP(2,'H-I'!$C$6:$H$11,4,0)</f>
        <v>5</v>
      </c>
      <c r="G7" s="9">
        <f>VLOOKUP(2,'H-I'!$C$6:$H$11,5,0)</f>
        <v>1</v>
      </c>
      <c r="H7" s="9">
        <f>VLOOKUP(2,'H-I'!$C$6:$H$11,6,0)</f>
        <v>2</v>
      </c>
    </row>
    <row r="8" spans="2:10" ht="15.5" x14ac:dyDescent="0.35">
      <c r="B8" s="1" t="s">
        <v>40</v>
      </c>
      <c r="C8" s="8" t="str">
        <f>VLOOKUP(3,'H-I'!$C$6:$H$11,2,0)</f>
        <v>Sebastian</v>
      </c>
      <c r="D8" s="8">
        <f>VLOOKUP(3,'H-I'!$C$6:$H$11,3,0)</f>
        <v>13</v>
      </c>
      <c r="E8" s="10"/>
      <c r="F8" s="9">
        <f>VLOOKUP(3,'H-I'!$C$6:$H$11,4,0)</f>
        <v>1</v>
      </c>
      <c r="G8" s="9">
        <f>VLOOKUP(3,'H-I'!$C$6:$H$11,5,0)</f>
        <v>4</v>
      </c>
      <c r="H8" s="9">
        <f>VLOOKUP(3,'H-I'!$C$6:$H$11,6,0)</f>
        <v>2</v>
      </c>
    </row>
    <row r="9" spans="2:10" ht="15.5" x14ac:dyDescent="0.35">
      <c r="B9" s="1" t="s">
        <v>41</v>
      </c>
      <c r="C9" s="8" t="str">
        <f>VLOOKUP(4,'H-I'!$C$6:$H$11,2,0)</f>
        <v>Peggy</v>
      </c>
      <c r="D9" s="8">
        <f>VLOOKUP(4,'H-I'!$C$6:$H$11,3,0)</f>
        <v>10</v>
      </c>
      <c r="E9" s="10"/>
      <c r="F9" s="9">
        <f>VLOOKUP(4,'H-I'!$C$6:$H$11,4,0)</f>
        <v>2</v>
      </c>
      <c r="G9" s="9">
        <f>VLOOKUP(4,'H-I'!$C$6:$H$11,5,0)</f>
        <v>2</v>
      </c>
      <c r="H9" s="9">
        <f>VLOOKUP(4,'H-I'!$C$6:$H$11,6,0)</f>
        <v>0</v>
      </c>
    </row>
    <row r="10" spans="2:10" ht="15.5" x14ac:dyDescent="0.35">
      <c r="B10" s="1" t="s">
        <v>42</v>
      </c>
      <c r="C10" s="8" t="str">
        <f>VLOOKUP(5,'H-I'!$C$6:$H$11,2,0)</f>
        <v>Mareike</v>
      </c>
      <c r="D10" s="8">
        <f>VLOOKUP(5,'H-I'!$C$6:$H$11,3,0)</f>
        <v>5</v>
      </c>
      <c r="E10" s="10"/>
      <c r="F10" s="9">
        <f>VLOOKUP(5,'H-I'!$C$6:$H$11,4,0)</f>
        <v>0</v>
      </c>
      <c r="G10" s="9">
        <f>VLOOKUP(5,'H-I'!$C$6:$H$11,5,0)</f>
        <v>1</v>
      </c>
      <c r="H10" s="9">
        <f>VLOOKUP(5,'H-I'!$C$6:$H$11,6,0)</f>
        <v>3</v>
      </c>
    </row>
    <row r="11" spans="2:10" ht="15.5" x14ac:dyDescent="0.35">
      <c r="B11" s="1" t="s">
        <v>43</v>
      </c>
      <c r="C11" s="8" t="str">
        <f>VLOOKUP(6,'H-I'!$C$6:$H$11,2,0)</f>
        <v>Simone</v>
      </c>
      <c r="D11" s="8">
        <f>VLOOKUP(6,'H-I'!$C$6:$H$11,3,0)</f>
        <v>4</v>
      </c>
      <c r="E11" s="10"/>
      <c r="F11" s="9">
        <f>VLOOKUP(6,'H-I'!$C$6:$H$11,4,0)</f>
        <v>0</v>
      </c>
      <c r="G11" s="9">
        <f>VLOOKUP(6,'H-I'!$C$6:$H$11,5,0)</f>
        <v>1</v>
      </c>
      <c r="H11" s="9">
        <f>VLOOKUP(6,'H-I'!$C$6:$H$11,6,0)</f>
        <v>2</v>
      </c>
    </row>
    <row r="15" spans="2:10" ht="12.75" customHeight="1" x14ac:dyDescent="0.25">
      <c r="B15" s="125" t="s">
        <v>44</v>
      </c>
      <c r="C15" s="125"/>
      <c r="D15" s="125"/>
      <c r="E15" s="125"/>
      <c r="F15" s="125"/>
      <c r="G15" s="125"/>
      <c r="H15" s="125"/>
    </row>
    <row r="16" spans="2:10" x14ac:dyDescent="0.25">
      <c r="B16" s="125"/>
      <c r="C16" s="125"/>
      <c r="D16" s="125"/>
      <c r="E16" s="125"/>
      <c r="F16" s="125"/>
      <c r="G16" s="125"/>
      <c r="H16" s="125"/>
    </row>
    <row r="17" spans="2:8" ht="3.75" customHeight="1" x14ac:dyDescent="0.25">
      <c r="B17" s="14"/>
      <c r="C17" s="14"/>
      <c r="D17" s="14"/>
      <c r="E17" s="14"/>
      <c r="F17" s="14"/>
      <c r="G17" s="14"/>
      <c r="H17" s="14"/>
    </row>
    <row r="18" spans="2:8" x14ac:dyDescent="0.25">
      <c r="C18" s="15" t="s">
        <v>46</v>
      </c>
      <c r="D18" s="15">
        <v>55</v>
      </c>
    </row>
    <row r="19" spans="2:8" x14ac:dyDescent="0.25">
      <c r="C19" s="15" t="s">
        <v>45</v>
      </c>
      <c r="D19" s="15">
        <v>51</v>
      </c>
    </row>
    <row r="20" spans="2:8" x14ac:dyDescent="0.25">
      <c r="C20" s="15" t="s">
        <v>47</v>
      </c>
      <c r="D20" s="15">
        <v>44</v>
      </c>
    </row>
    <row r="21" spans="2:8" x14ac:dyDescent="0.25">
      <c r="C21" s="15" t="s">
        <v>48</v>
      </c>
      <c r="D21" s="15">
        <v>38</v>
      </c>
    </row>
    <row r="22" spans="2:8" x14ac:dyDescent="0.25">
      <c r="C22" s="15" t="s">
        <v>50</v>
      </c>
      <c r="D22" s="15">
        <v>33</v>
      </c>
    </row>
    <row r="23" spans="2:8" x14ac:dyDescent="0.25">
      <c r="C23" s="15" t="s">
        <v>49</v>
      </c>
      <c r="D23" s="15">
        <v>31</v>
      </c>
    </row>
  </sheetData>
  <sheetProtection sheet="1" scenarios="1" selectLockedCells="1" selectUnlockedCells="1"/>
  <mergeCells count="4">
    <mergeCell ref="D2:E2"/>
    <mergeCell ref="F2:H2"/>
    <mergeCell ref="D3:E3"/>
    <mergeCell ref="B15:H16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0"/>
  </sheetPr>
  <dimension ref="A1:L1002"/>
  <sheetViews>
    <sheetView showGridLines="0" zoomScaleSheetLayoutView="110" workbookViewId="0">
      <pane xSplit="2" ySplit="1" topLeftCell="C82" activePane="bottomRight" state="frozen"/>
      <selection pane="topRight" activeCell="C1" sqref="C1"/>
      <selection pane="bottomLeft" activeCell="A47" sqref="A47"/>
      <selection pane="bottomRight" activeCell="M94" sqref="M94"/>
    </sheetView>
  </sheetViews>
  <sheetFormatPr baseColWidth="10" defaultColWidth="11.453125" defaultRowHeight="12.5" x14ac:dyDescent="0.25"/>
  <cols>
    <col min="1" max="1" width="5.81640625" style="105" customWidth="1"/>
    <col min="2" max="2" width="3.81640625" style="105" customWidth="1"/>
    <col min="3" max="4" width="6.1796875" style="94" customWidth="1"/>
    <col min="5" max="5" width="9.54296875" style="106" customWidth="1"/>
    <col min="6" max="6" width="7" style="105" customWidth="1"/>
    <col min="7" max="7" width="14.1796875" style="107" customWidth="1"/>
    <col min="8" max="8" width="15.7265625" style="105" customWidth="1"/>
    <col min="9" max="9" width="16.26953125" style="108" customWidth="1"/>
    <col min="10" max="10" width="15.7265625" style="105" customWidth="1"/>
    <col min="11" max="11" width="16.26953125" style="108" customWidth="1"/>
    <col min="12" max="12" width="15.7265625" style="105" customWidth="1"/>
    <col min="13" max="16384" width="11.453125" style="105"/>
  </cols>
  <sheetData>
    <row r="1" spans="1:12" s="79" customFormat="1" ht="15.5" x14ac:dyDescent="0.25">
      <c r="A1" s="79" t="s">
        <v>18</v>
      </c>
      <c r="B1" s="79" t="s">
        <v>52</v>
      </c>
      <c r="C1" s="79" t="s">
        <v>53</v>
      </c>
      <c r="D1" s="79" t="s">
        <v>54</v>
      </c>
      <c r="E1" s="80" t="s">
        <v>55</v>
      </c>
      <c r="F1" s="79" t="s">
        <v>56</v>
      </c>
      <c r="G1" s="81" t="s">
        <v>46</v>
      </c>
      <c r="H1" s="79" t="s">
        <v>50</v>
      </c>
      <c r="I1" s="81" t="s">
        <v>48</v>
      </c>
      <c r="J1" s="79" t="s">
        <v>47</v>
      </c>
      <c r="K1" s="81" t="s">
        <v>49</v>
      </c>
      <c r="L1" s="79" t="s">
        <v>45</v>
      </c>
    </row>
    <row r="2" spans="1:12" s="82" customFormat="1" x14ac:dyDescent="0.25">
      <c r="E2" s="83"/>
      <c r="G2" s="84" t="s">
        <v>57</v>
      </c>
      <c r="H2" s="85" t="s">
        <v>57</v>
      </c>
      <c r="I2" s="84" t="s">
        <v>57</v>
      </c>
      <c r="J2" s="85" t="s">
        <v>57</v>
      </c>
      <c r="K2" s="84" t="s">
        <v>57</v>
      </c>
      <c r="L2" s="85" t="s">
        <v>57</v>
      </c>
    </row>
    <row r="3" spans="1:12" s="86" customFormat="1" hidden="1" x14ac:dyDescent="0.25">
      <c r="E3" s="87"/>
      <c r="G3" s="88"/>
      <c r="H3" s="89"/>
      <c r="I3" s="88"/>
      <c r="J3" s="89"/>
      <c r="K3" s="88"/>
      <c r="L3" s="89"/>
    </row>
    <row r="4" spans="1:12" s="90" customFormat="1" x14ac:dyDescent="0.25">
      <c r="A4" s="90" t="s">
        <v>22</v>
      </c>
      <c r="B4" s="90">
        <v>1</v>
      </c>
      <c r="C4" s="90" t="str">
        <f>IF($B4="","",CONCATENATE($A4,".",$B4))</f>
        <v>I.1</v>
      </c>
      <c r="D4" s="90">
        <f>IF($B4="","",$D3+1)</f>
        <v>1</v>
      </c>
      <c r="E4" s="91">
        <v>39921</v>
      </c>
      <c r="F4" s="90" t="s">
        <v>58</v>
      </c>
      <c r="G4" s="92">
        <v>3</v>
      </c>
      <c r="H4" s="93" t="s">
        <v>59</v>
      </c>
      <c r="I4" s="92" t="s">
        <v>59</v>
      </c>
      <c r="J4" s="93">
        <v>2</v>
      </c>
      <c r="K4" s="92" t="s">
        <v>59</v>
      </c>
      <c r="L4" s="93">
        <v>1</v>
      </c>
    </row>
    <row r="5" spans="1:12" s="94" customFormat="1" x14ac:dyDescent="0.25">
      <c r="A5" s="94" t="s">
        <v>22</v>
      </c>
      <c r="B5" s="94">
        <v>2</v>
      </c>
      <c r="C5" s="94" t="str">
        <f t="shared" ref="C5:C68" si="0">IF($B5="","",CONCATENATE($A5,".",$B5))</f>
        <v>I.2</v>
      </c>
      <c r="D5" s="94">
        <f t="shared" ref="D5:D68" si="1">IF($B5="","",$D4+1)</f>
        <v>2</v>
      </c>
      <c r="E5" s="95">
        <v>39970</v>
      </c>
      <c r="F5" s="94" t="s">
        <v>60</v>
      </c>
      <c r="G5" s="96">
        <v>2</v>
      </c>
      <c r="H5" s="97" t="s">
        <v>59</v>
      </c>
      <c r="I5" s="96" t="s">
        <v>59</v>
      </c>
      <c r="J5" s="97">
        <v>3</v>
      </c>
      <c r="K5" s="96" t="s">
        <v>59</v>
      </c>
      <c r="L5" s="97">
        <v>1</v>
      </c>
    </row>
    <row r="6" spans="1:12" s="94" customFormat="1" x14ac:dyDescent="0.25">
      <c r="A6" s="94" t="s">
        <v>22</v>
      </c>
      <c r="B6" s="94">
        <v>3</v>
      </c>
      <c r="C6" s="94" t="str">
        <f t="shared" si="0"/>
        <v>I.3</v>
      </c>
      <c r="D6" s="94">
        <f t="shared" si="1"/>
        <v>3</v>
      </c>
      <c r="E6" s="95">
        <v>40124</v>
      </c>
      <c r="F6" s="94" t="s">
        <v>61</v>
      </c>
      <c r="G6" s="96" t="s">
        <v>59</v>
      </c>
      <c r="H6" s="97">
        <v>3</v>
      </c>
      <c r="I6" s="96">
        <v>2</v>
      </c>
      <c r="J6" s="97">
        <v>1</v>
      </c>
      <c r="K6" s="96" t="s">
        <v>59</v>
      </c>
      <c r="L6" s="97" t="s">
        <v>59</v>
      </c>
    </row>
    <row r="7" spans="1:12" s="94" customFormat="1" x14ac:dyDescent="0.25">
      <c r="A7" s="94" t="s">
        <v>22</v>
      </c>
      <c r="B7" s="94">
        <v>4</v>
      </c>
      <c r="C7" s="94" t="str">
        <f t="shared" si="0"/>
        <v>I.4</v>
      </c>
      <c r="D7" s="94">
        <f t="shared" si="1"/>
        <v>4</v>
      </c>
      <c r="E7" s="95">
        <v>40166</v>
      </c>
      <c r="F7" s="94" t="s">
        <v>58</v>
      </c>
      <c r="G7" s="96" t="s">
        <v>59</v>
      </c>
      <c r="H7" s="97">
        <v>3</v>
      </c>
      <c r="I7" s="96">
        <v>1</v>
      </c>
      <c r="J7" s="97">
        <v>2</v>
      </c>
      <c r="K7" s="96" t="s">
        <v>59</v>
      </c>
      <c r="L7" s="97" t="s">
        <v>59</v>
      </c>
    </row>
    <row r="8" spans="1:12" s="94" customFormat="1" x14ac:dyDescent="0.25">
      <c r="A8" s="94" t="s">
        <v>22</v>
      </c>
      <c r="B8" s="94">
        <v>5</v>
      </c>
      <c r="C8" s="94" t="str">
        <f t="shared" si="0"/>
        <v>I.5</v>
      </c>
      <c r="D8" s="94">
        <f t="shared" si="1"/>
        <v>5</v>
      </c>
      <c r="E8" s="95">
        <v>40177</v>
      </c>
      <c r="F8" s="94" t="s">
        <v>62</v>
      </c>
      <c r="G8" s="96">
        <v>1</v>
      </c>
      <c r="H8" s="97" t="s">
        <v>59</v>
      </c>
      <c r="I8" s="96">
        <v>2</v>
      </c>
      <c r="J8" s="97" t="s">
        <v>59</v>
      </c>
      <c r="K8" s="96">
        <v>3</v>
      </c>
      <c r="L8" s="97" t="s">
        <v>59</v>
      </c>
    </row>
    <row r="9" spans="1:12" s="94" customFormat="1" x14ac:dyDescent="0.25">
      <c r="A9" s="94" t="s">
        <v>22</v>
      </c>
      <c r="B9" s="94">
        <v>6</v>
      </c>
      <c r="C9" s="94" t="str">
        <f t="shared" si="0"/>
        <v>I.6</v>
      </c>
      <c r="D9" s="94">
        <f t="shared" si="1"/>
        <v>6</v>
      </c>
      <c r="E9" s="95">
        <v>40180</v>
      </c>
      <c r="F9" s="94" t="s">
        <v>62</v>
      </c>
      <c r="G9" s="96">
        <v>1</v>
      </c>
      <c r="H9" s="97">
        <v>3</v>
      </c>
      <c r="I9" s="96" t="s">
        <v>59</v>
      </c>
      <c r="J9" s="97" t="s">
        <v>59</v>
      </c>
      <c r="K9" s="96" t="s">
        <v>59</v>
      </c>
      <c r="L9" s="97">
        <v>2</v>
      </c>
    </row>
    <row r="10" spans="1:12" s="94" customFormat="1" x14ac:dyDescent="0.25">
      <c r="A10" s="94" t="s">
        <v>22</v>
      </c>
      <c r="B10" s="94">
        <v>7</v>
      </c>
      <c r="C10" s="94" t="str">
        <f t="shared" si="0"/>
        <v>I.7</v>
      </c>
      <c r="D10" s="94">
        <f t="shared" si="1"/>
        <v>7</v>
      </c>
      <c r="E10" s="95">
        <v>40257</v>
      </c>
      <c r="F10" s="94" t="s">
        <v>60</v>
      </c>
      <c r="G10" s="96">
        <v>1</v>
      </c>
      <c r="H10" s="97" t="s">
        <v>59</v>
      </c>
      <c r="I10" s="96" t="s">
        <v>59</v>
      </c>
      <c r="J10" s="97">
        <v>2</v>
      </c>
      <c r="K10" s="96">
        <v>3</v>
      </c>
      <c r="L10" s="97" t="s">
        <v>59</v>
      </c>
    </row>
    <row r="11" spans="1:12" s="94" customFormat="1" x14ac:dyDescent="0.25">
      <c r="A11" s="94" t="s">
        <v>22</v>
      </c>
      <c r="B11" s="94">
        <v>8</v>
      </c>
      <c r="C11" s="94" t="str">
        <f t="shared" si="0"/>
        <v>I.8</v>
      </c>
      <c r="D11" s="94">
        <f t="shared" si="1"/>
        <v>8</v>
      </c>
      <c r="E11" s="95">
        <v>40348</v>
      </c>
      <c r="F11" s="94" t="s">
        <v>61</v>
      </c>
      <c r="G11" s="96">
        <v>3</v>
      </c>
      <c r="H11" s="97" t="s">
        <v>59</v>
      </c>
      <c r="I11" s="96" t="s">
        <v>59</v>
      </c>
      <c r="J11" s="97">
        <v>2</v>
      </c>
      <c r="K11" s="96" t="s">
        <v>59</v>
      </c>
      <c r="L11" s="97">
        <v>1</v>
      </c>
    </row>
    <row r="12" spans="1:12" s="94" customFormat="1" x14ac:dyDescent="0.25">
      <c r="A12" s="94" t="s">
        <v>22</v>
      </c>
      <c r="B12" s="94">
        <v>9</v>
      </c>
      <c r="C12" s="94" t="str">
        <f t="shared" si="0"/>
        <v>I.9</v>
      </c>
      <c r="D12" s="94">
        <f t="shared" si="1"/>
        <v>9</v>
      </c>
      <c r="E12" s="95">
        <v>40390</v>
      </c>
      <c r="F12" s="94" t="s">
        <v>60</v>
      </c>
      <c r="G12" s="96">
        <v>1</v>
      </c>
      <c r="H12" s="97">
        <v>2</v>
      </c>
      <c r="I12" s="96" t="s">
        <v>59</v>
      </c>
      <c r="J12" s="97" t="s">
        <v>59</v>
      </c>
      <c r="K12" s="96" t="s">
        <v>59</v>
      </c>
      <c r="L12" s="97">
        <v>3</v>
      </c>
    </row>
    <row r="13" spans="1:12" s="94" customFormat="1" x14ac:dyDescent="0.25">
      <c r="A13" s="94" t="s">
        <v>22</v>
      </c>
      <c r="B13" s="94">
        <v>10</v>
      </c>
      <c r="C13" s="94" t="str">
        <f t="shared" si="0"/>
        <v>I.10</v>
      </c>
      <c r="D13" s="94">
        <f t="shared" si="1"/>
        <v>10</v>
      </c>
      <c r="E13" s="95">
        <v>40403</v>
      </c>
      <c r="F13" s="94" t="s">
        <v>58</v>
      </c>
      <c r="G13" s="96">
        <v>3</v>
      </c>
      <c r="H13" s="97">
        <v>6</v>
      </c>
      <c r="I13" s="96">
        <v>4</v>
      </c>
      <c r="J13" s="97">
        <v>5</v>
      </c>
      <c r="K13" s="96">
        <v>2</v>
      </c>
      <c r="L13" s="97">
        <v>1</v>
      </c>
    </row>
    <row r="14" spans="1:12" s="94" customFormat="1" x14ac:dyDescent="0.25">
      <c r="A14" s="94" t="s">
        <v>22</v>
      </c>
      <c r="B14" s="94">
        <v>11</v>
      </c>
      <c r="C14" s="94" t="str">
        <f t="shared" si="0"/>
        <v>I.11</v>
      </c>
      <c r="D14" s="94">
        <f t="shared" si="1"/>
        <v>11</v>
      </c>
      <c r="E14" s="95">
        <v>40474</v>
      </c>
      <c r="F14" s="94" t="s">
        <v>58</v>
      </c>
      <c r="G14" s="96">
        <v>2</v>
      </c>
      <c r="H14" s="97">
        <v>5</v>
      </c>
      <c r="I14" s="96">
        <v>6</v>
      </c>
      <c r="J14" s="97">
        <v>3</v>
      </c>
      <c r="K14" s="96">
        <v>4</v>
      </c>
      <c r="L14" s="97">
        <v>1</v>
      </c>
    </row>
    <row r="15" spans="1:12" s="86" customFormat="1" x14ac:dyDescent="0.25">
      <c r="A15" s="86" t="s">
        <v>22</v>
      </c>
      <c r="B15" s="86">
        <v>12</v>
      </c>
      <c r="C15" s="86" t="str">
        <f t="shared" si="0"/>
        <v>I.12</v>
      </c>
      <c r="D15" s="86">
        <f t="shared" si="1"/>
        <v>12</v>
      </c>
      <c r="E15" s="87">
        <v>40488</v>
      </c>
      <c r="F15" s="86" t="s">
        <v>58</v>
      </c>
      <c r="G15" s="88">
        <v>2</v>
      </c>
      <c r="H15" s="89">
        <v>4</v>
      </c>
      <c r="I15" s="88">
        <v>1</v>
      </c>
      <c r="J15" s="89">
        <v>5</v>
      </c>
      <c r="K15" s="88">
        <v>6</v>
      </c>
      <c r="L15" s="89">
        <v>3</v>
      </c>
    </row>
    <row r="16" spans="1:12" s="94" customFormat="1" x14ac:dyDescent="0.25">
      <c r="A16" s="94" t="s">
        <v>25</v>
      </c>
      <c r="B16" s="94">
        <v>1</v>
      </c>
      <c r="C16" s="94" t="str">
        <f t="shared" si="0"/>
        <v>II.1</v>
      </c>
      <c r="D16" s="94">
        <f t="shared" si="1"/>
        <v>13</v>
      </c>
      <c r="E16" s="95">
        <v>40523</v>
      </c>
      <c r="F16" s="94" t="s">
        <v>58</v>
      </c>
      <c r="G16" s="96">
        <v>2</v>
      </c>
      <c r="H16" s="94">
        <v>6</v>
      </c>
      <c r="I16" s="98">
        <v>4</v>
      </c>
      <c r="J16" s="94">
        <v>3</v>
      </c>
      <c r="K16" s="98">
        <v>5</v>
      </c>
      <c r="L16" s="94">
        <v>1</v>
      </c>
    </row>
    <row r="17" spans="1:12" s="94" customFormat="1" x14ac:dyDescent="0.25">
      <c r="A17" s="94" t="s">
        <v>25</v>
      </c>
      <c r="B17" s="94">
        <v>2</v>
      </c>
      <c r="C17" s="94" t="str">
        <f t="shared" si="0"/>
        <v>II.2</v>
      </c>
      <c r="D17" s="94">
        <f t="shared" si="1"/>
        <v>14</v>
      </c>
      <c r="E17" s="95">
        <v>40541</v>
      </c>
      <c r="F17" s="94" t="s">
        <v>62</v>
      </c>
      <c r="G17" s="96">
        <v>2</v>
      </c>
      <c r="H17" s="94" t="s">
        <v>59</v>
      </c>
      <c r="I17" s="98" t="s">
        <v>59</v>
      </c>
      <c r="J17" s="94">
        <v>3</v>
      </c>
      <c r="K17" s="98" t="s">
        <v>59</v>
      </c>
      <c r="L17" s="94">
        <v>1</v>
      </c>
    </row>
    <row r="18" spans="1:12" s="94" customFormat="1" x14ac:dyDescent="0.25">
      <c r="A18" s="94" t="s">
        <v>25</v>
      </c>
      <c r="B18" s="94">
        <v>3</v>
      </c>
      <c r="C18" s="94" t="str">
        <f t="shared" si="0"/>
        <v>II.3</v>
      </c>
      <c r="D18" s="94">
        <f t="shared" si="1"/>
        <v>15</v>
      </c>
      <c r="E18" s="95">
        <v>40542</v>
      </c>
      <c r="F18" s="94" t="s">
        <v>62</v>
      </c>
      <c r="G18" s="96">
        <v>2</v>
      </c>
      <c r="H18" s="94" t="s">
        <v>59</v>
      </c>
      <c r="I18" s="98">
        <v>3</v>
      </c>
      <c r="J18" s="94">
        <v>1</v>
      </c>
      <c r="K18" s="98" t="s">
        <v>59</v>
      </c>
      <c r="L18" s="94" t="s">
        <v>59</v>
      </c>
    </row>
    <row r="19" spans="1:12" s="94" customFormat="1" x14ac:dyDescent="0.25">
      <c r="A19" s="94" t="s">
        <v>25</v>
      </c>
      <c r="B19" s="94">
        <v>4</v>
      </c>
      <c r="C19" s="94" t="str">
        <f t="shared" si="0"/>
        <v>II.4</v>
      </c>
      <c r="D19" s="94">
        <f t="shared" si="1"/>
        <v>16</v>
      </c>
      <c r="E19" s="95">
        <v>40544</v>
      </c>
      <c r="F19" s="94" t="s">
        <v>62</v>
      </c>
      <c r="G19" s="96">
        <v>2</v>
      </c>
      <c r="H19" s="94" t="s">
        <v>59</v>
      </c>
      <c r="I19" s="98">
        <v>3</v>
      </c>
      <c r="J19" s="94" t="s">
        <v>59</v>
      </c>
      <c r="K19" s="98" t="s">
        <v>59</v>
      </c>
      <c r="L19" s="94">
        <v>1</v>
      </c>
    </row>
    <row r="20" spans="1:12" s="94" customFormat="1" x14ac:dyDescent="0.25">
      <c r="A20" s="94" t="s">
        <v>25</v>
      </c>
      <c r="B20" s="94">
        <v>5</v>
      </c>
      <c r="C20" s="94" t="str">
        <f t="shared" si="0"/>
        <v>II.5</v>
      </c>
      <c r="D20" s="94">
        <f t="shared" si="1"/>
        <v>17</v>
      </c>
      <c r="E20" s="95">
        <v>40565</v>
      </c>
      <c r="F20" s="94" t="s">
        <v>60</v>
      </c>
      <c r="G20" s="96">
        <v>3</v>
      </c>
      <c r="H20" s="94" t="s">
        <v>59</v>
      </c>
      <c r="I20" s="98" t="s">
        <v>59</v>
      </c>
      <c r="J20" s="94">
        <v>2</v>
      </c>
      <c r="K20" s="98" t="s">
        <v>59</v>
      </c>
      <c r="L20" s="94">
        <v>1</v>
      </c>
    </row>
    <row r="21" spans="1:12" s="94" customFormat="1" x14ac:dyDescent="0.25">
      <c r="A21" s="94" t="s">
        <v>25</v>
      </c>
      <c r="B21" s="94">
        <v>6</v>
      </c>
      <c r="C21" s="94" t="str">
        <f t="shared" si="0"/>
        <v>II.6</v>
      </c>
      <c r="D21" s="94">
        <f t="shared" si="1"/>
        <v>18</v>
      </c>
      <c r="E21" s="95">
        <v>40695</v>
      </c>
      <c r="F21" s="94" t="s">
        <v>60</v>
      </c>
      <c r="G21" s="96" t="s">
        <v>59</v>
      </c>
      <c r="H21" s="94" t="s">
        <v>59</v>
      </c>
      <c r="I21" s="98">
        <v>2</v>
      </c>
      <c r="J21" s="94" t="s">
        <v>59</v>
      </c>
      <c r="K21" s="98">
        <v>3</v>
      </c>
      <c r="L21" s="94">
        <v>1</v>
      </c>
    </row>
    <row r="22" spans="1:12" s="94" customFormat="1" x14ac:dyDescent="0.25">
      <c r="A22" s="94" t="s">
        <v>25</v>
      </c>
      <c r="B22" s="94">
        <v>7</v>
      </c>
      <c r="C22" s="94" t="str">
        <f t="shared" si="0"/>
        <v>II.7</v>
      </c>
      <c r="D22" s="94">
        <f t="shared" si="1"/>
        <v>19</v>
      </c>
      <c r="E22" s="95">
        <v>40739</v>
      </c>
      <c r="F22" s="94" t="s">
        <v>60</v>
      </c>
      <c r="G22" s="96" t="s">
        <v>59</v>
      </c>
      <c r="H22" s="94" t="s">
        <v>59</v>
      </c>
      <c r="I22" s="98">
        <v>1</v>
      </c>
      <c r="J22" s="94">
        <v>2</v>
      </c>
      <c r="K22" s="98" t="s">
        <v>59</v>
      </c>
      <c r="L22" s="94">
        <v>3</v>
      </c>
    </row>
    <row r="23" spans="1:12" s="94" customFormat="1" x14ac:dyDescent="0.25">
      <c r="A23" s="94" t="s">
        <v>25</v>
      </c>
      <c r="B23" s="94">
        <v>8</v>
      </c>
      <c r="C23" s="94" t="str">
        <f t="shared" si="0"/>
        <v>II.8</v>
      </c>
      <c r="D23" s="94">
        <f t="shared" si="1"/>
        <v>20</v>
      </c>
      <c r="E23" s="95">
        <v>40754</v>
      </c>
      <c r="F23" s="94" t="s">
        <v>58</v>
      </c>
      <c r="G23" s="96">
        <v>2</v>
      </c>
      <c r="H23" s="94">
        <v>4</v>
      </c>
      <c r="I23" s="98">
        <v>5</v>
      </c>
      <c r="J23" s="94">
        <v>3</v>
      </c>
      <c r="K23" s="98">
        <v>1</v>
      </c>
      <c r="L23" s="94">
        <v>6</v>
      </c>
    </row>
    <row r="24" spans="1:12" s="94" customFormat="1" x14ac:dyDescent="0.25">
      <c r="A24" s="94" t="s">
        <v>25</v>
      </c>
      <c r="B24" s="94">
        <v>9</v>
      </c>
      <c r="C24" s="94" t="str">
        <f t="shared" si="0"/>
        <v>II.9</v>
      </c>
      <c r="D24" s="94">
        <f t="shared" si="1"/>
        <v>21</v>
      </c>
      <c r="E24" s="95">
        <v>40831</v>
      </c>
      <c r="F24" s="94" t="s">
        <v>61</v>
      </c>
      <c r="G24" s="96">
        <v>2</v>
      </c>
      <c r="H24" s="94" t="s">
        <v>59</v>
      </c>
      <c r="I24" s="98" t="s">
        <v>59</v>
      </c>
      <c r="J24" s="94">
        <v>3</v>
      </c>
      <c r="K24" s="98" t="s">
        <v>59</v>
      </c>
      <c r="L24" s="94">
        <v>1</v>
      </c>
    </row>
    <row r="25" spans="1:12" s="94" customFormat="1" x14ac:dyDescent="0.25">
      <c r="A25" s="94" t="s">
        <v>25</v>
      </c>
      <c r="B25" s="94">
        <v>10</v>
      </c>
      <c r="C25" s="94" t="str">
        <f t="shared" si="0"/>
        <v>II.10</v>
      </c>
      <c r="D25" s="94">
        <f t="shared" si="1"/>
        <v>22</v>
      </c>
      <c r="E25" s="95">
        <v>40847</v>
      </c>
      <c r="F25" s="94" t="s">
        <v>58</v>
      </c>
      <c r="G25" s="96">
        <v>1</v>
      </c>
      <c r="H25" s="94">
        <v>5</v>
      </c>
      <c r="I25" s="98">
        <v>3</v>
      </c>
      <c r="J25" s="94">
        <v>2</v>
      </c>
      <c r="K25" s="98">
        <v>4</v>
      </c>
      <c r="L25" s="94">
        <v>6</v>
      </c>
    </row>
    <row r="26" spans="1:12" s="94" customFormat="1" x14ac:dyDescent="0.25">
      <c r="A26" s="94" t="s">
        <v>25</v>
      </c>
      <c r="B26" s="94">
        <v>11</v>
      </c>
      <c r="C26" s="94" t="str">
        <f t="shared" si="0"/>
        <v>II.11</v>
      </c>
      <c r="D26" s="94">
        <f t="shared" si="1"/>
        <v>23</v>
      </c>
      <c r="E26" s="95">
        <v>40894</v>
      </c>
      <c r="F26" s="94" t="s">
        <v>60</v>
      </c>
      <c r="G26" s="96" t="s">
        <v>59</v>
      </c>
      <c r="H26" s="94">
        <v>1</v>
      </c>
      <c r="I26" s="98">
        <v>3</v>
      </c>
      <c r="J26" s="94" t="s">
        <v>59</v>
      </c>
      <c r="K26" s="98" t="s">
        <v>59</v>
      </c>
      <c r="L26" s="94">
        <v>2</v>
      </c>
    </row>
    <row r="27" spans="1:12" s="99" customFormat="1" x14ac:dyDescent="0.25">
      <c r="A27" s="99" t="s">
        <v>25</v>
      </c>
      <c r="B27" s="99">
        <v>12</v>
      </c>
      <c r="C27" s="99" t="str">
        <f t="shared" si="0"/>
        <v>II.12</v>
      </c>
      <c r="D27" s="99">
        <f t="shared" si="1"/>
        <v>24</v>
      </c>
      <c r="E27" s="100">
        <v>40936</v>
      </c>
      <c r="F27" s="99" t="s">
        <v>58</v>
      </c>
      <c r="G27" s="101">
        <v>4</v>
      </c>
      <c r="H27" s="99">
        <v>2</v>
      </c>
      <c r="I27" s="102">
        <v>3</v>
      </c>
      <c r="J27" s="99">
        <v>5</v>
      </c>
      <c r="K27" s="102">
        <v>1</v>
      </c>
      <c r="L27" s="99">
        <v>6</v>
      </c>
    </row>
    <row r="28" spans="1:12" s="90" customFormat="1" x14ac:dyDescent="0.25">
      <c r="A28" s="90" t="s">
        <v>27</v>
      </c>
      <c r="B28" s="90">
        <v>1</v>
      </c>
      <c r="C28" s="90" t="str">
        <f t="shared" si="0"/>
        <v>III.1</v>
      </c>
      <c r="D28" s="90">
        <f t="shared" si="1"/>
        <v>25</v>
      </c>
      <c r="E28" s="91">
        <v>40992</v>
      </c>
      <c r="F28" s="90" t="s">
        <v>58</v>
      </c>
      <c r="G28" s="92">
        <v>1</v>
      </c>
      <c r="H28" s="90">
        <v>3</v>
      </c>
      <c r="I28" s="103">
        <v>5</v>
      </c>
      <c r="J28" s="90">
        <v>6</v>
      </c>
      <c r="K28" s="103">
        <v>4</v>
      </c>
      <c r="L28" s="90">
        <v>2</v>
      </c>
    </row>
    <row r="29" spans="1:12" s="94" customFormat="1" x14ac:dyDescent="0.25">
      <c r="A29" s="94" t="s">
        <v>27</v>
      </c>
      <c r="B29" s="94">
        <v>2</v>
      </c>
      <c r="C29" s="99" t="str">
        <f t="shared" si="0"/>
        <v>III.2</v>
      </c>
      <c r="D29" s="99">
        <f t="shared" si="1"/>
        <v>26</v>
      </c>
      <c r="E29" s="95">
        <v>41068</v>
      </c>
      <c r="F29" s="94" t="s">
        <v>60</v>
      </c>
      <c r="G29" s="96">
        <v>6</v>
      </c>
      <c r="H29" s="94">
        <v>3</v>
      </c>
      <c r="I29" s="98">
        <v>5</v>
      </c>
      <c r="J29" s="94">
        <v>4</v>
      </c>
      <c r="K29" s="98">
        <v>1</v>
      </c>
      <c r="L29" s="94">
        <v>2</v>
      </c>
    </row>
    <row r="30" spans="1:12" s="94" customFormat="1" x14ac:dyDescent="0.25">
      <c r="A30" s="94" t="s">
        <v>27</v>
      </c>
      <c r="B30" s="94">
        <v>3</v>
      </c>
      <c r="C30" s="99" t="str">
        <f t="shared" si="0"/>
        <v>III.3</v>
      </c>
      <c r="D30" s="99">
        <f t="shared" si="1"/>
        <v>27</v>
      </c>
      <c r="E30" s="95">
        <v>41089</v>
      </c>
      <c r="F30" s="94" t="s">
        <v>58</v>
      </c>
      <c r="G30" s="96">
        <v>4</v>
      </c>
      <c r="H30" s="94">
        <v>1</v>
      </c>
      <c r="I30" s="98">
        <v>6</v>
      </c>
      <c r="J30" s="94">
        <v>2</v>
      </c>
      <c r="K30" s="98">
        <v>5</v>
      </c>
      <c r="L30" s="94">
        <v>3</v>
      </c>
    </row>
    <row r="31" spans="1:12" s="94" customFormat="1" x14ac:dyDescent="0.25">
      <c r="A31" s="94" t="s">
        <v>27</v>
      </c>
      <c r="B31" s="94">
        <v>4</v>
      </c>
      <c r="C31" s="99" t="str">
        <f t="shared" si="0"/>
        <v>III.4</v>
      </c>
      <c r="D31" s="99">
        <f t="shared" si="1"/>
        <v>28</v>
      </c>
      <c r="E31" s="95">
        <v>41110</v>
      </c>
      <c r="F31" s="94" t="s">
        <v>61</v>
      </c>
      <c r="G31" s="96">
        <v>5</v>
      </c>
      <c r="H31" s="94">
        <v>6</v>
      </c>
      <c r="I31" s="98">
        <v>3</v>
      </c>
      <c r="J31" s="94">
        <v>4</v>
      </c>
      <c r="K31" s="98">
        <v>2</v>
      </c>
      <c r="L31" s="94">
        <v>1</v>
      </c>
    </row>
    <row r="32" spans="1:12" s="94" customFormat="1" x14ac:dyDescent="0.25">
      <c r="A32" s="94" t="s">
        <v>27</v>
      </c>
      <c r="B32" s="94">
        <v>5</v>
      </c>
      <c r="C32" s="99" t="str">
        <f t="shared" si="0"/>
        <v>III.5</v>
      </c>
      <c r="D32" s="99">
        <f t="shared" si="1"/>
        <v>29</v>
      </c>
      <c r="E32" s="95">
        <v>41139</v>
      </c>
      <c r="F32" s="94" t="s">
        <v>60</v>
      </c>
      <c r="G32" s="96">
        <v>1</v>
      </c>
      <c r="H32" s="94">
        <v>3</v>
      </c>
      <c r="I32" s="98">
        <v>5</v>
      </c>
      <c r="J32" s="94">
        <v>2</v>
      </c>
      <c r="K32" s="98">
        <v>4</v>
      </c>
      <c r="L32" s="94">
        <v>6</v>
      </c>
    </row>
    <row r="33" spans="1:12" s="94" customFormat="1" x14ac:dyDescent="0.25">
      <c r="A33" s="94" t="s">
        <v>27</v>
      </c>
      <c r="B33" s="94">
        <v>6</v>
      </c>
      <c r="C33" s="99" t="str">
        <f t="shared" si="0"/>
        <v>III.6</v>
      </c>
      <c r="D33" s="99">
        <f t="shared" si="1"/>
        <v>30</v>
      </c>
      <c r="E33" s="95">
        <v>41202</v>
      </c>
      <c r="F33" s="94" t="s">
        <v>58</v>
      </c>
      <c r="G33" s="96">
        <v>1</v>
      </c>
      <c r="H33" s="94">
        <v>6</v>
      </c>
      <c r="I33" s="98">
        <v>5</v>
      </c>
      <c r="J33" s="94">
        <v>3</v>
      </c>
      <c r="K33" s="98">
        <v>2</v>
      </c>
      <c r="L33" s="94">
        <v>4</v>
      </c>
    </row>
    <row r="34" spans="1:12" s="94" customFormat="1" x14ac:dyDescent="0.25">
      <c r="A34" s="94" t="s">
        <v>27</v>
      </c>
      <c r="B34" s="94">
        <v>7</v>
      </c>
      <c r="C34" s="99" t="str">
        <f t="shared" si="0"/>
        <v>III.7</v>
      </c>
      <c r="D34" s="99">
        <f t="shared" si="1"/>
        <v>31</v>
      </c>
      <c r="E34" s="95">
        <v>41229</v>
      </c>
      <c r="F34" s="94" t="s">
        <v>60</v>
      </c>
      <c r="G34" s="96">
        <v>3</v>
      </c>
      <c r="H34" s="94">
        <v>5</v>
      </c>
      <c r="I34" s="98">
        <v>4</v>
      </c>
      <c r="J34" s="94">
        <v>1</v>
      </c>
      <c r="K34" s="98">
        <v>2</v>
      </c>
      <c r="L34" s="94">
        <v>6</v>
      </c>
    </row>
    <row r="35" spans="1:12" s="94" customFormat="1" x14ac:dyDescent="0.25">
      <c r="A35" s="94" t="s">
        <v>27</v>
      </c>
      <c r="B35" s="94">
        <v>8</v>
      </c>
      <c r="C35" s="99" t="str">
        <f t="shared" si="0"/>
        <v>III.8</v>
      </c>
      <c r="D35" s="99">
        <f t="shared" si="1"/>
        <v>32</v>
      </c>
      <c r="E35" s="95">
        <v>41272</v>
      </c>
      <c r="F35" s="94" t="s">
        <v>62</v>
      </c>
      <c r="G35" s="96">
        <v>4</v>
      </c>
      <c r="H35" s="94">
        <v>3</v>
      </c>
      <c r="I35" s="98">
        <v>2</v>
      </c>
      <c r="J35" s="94">
        <v>1</v>
      </c>
      <c r="K35" s="98">
        <v>5</v>
      </c>
      <c r="L35" s="94">
        <v>6</v>
      </c>
    </row>
    <row r="36" spans="1:12" s="94" customFormat="1" x14ac:dyDescent="0.25">
      <c r="A36" s="94" t="s">
        <v>27</v>
      </c>
      <c r="B36" s="94">
        <v>9</v>
      </c>
      <c r="C36" s="99" t="str">
        <f t="shared" si="0"/>
        <v>III.9</v>
      </c>
      <c r="D36" s="99">
        <f t="shared" si="1"/>
        <v>33</v>
      </c>
      <c r="E36" s="95">
        <v>41273</v>
      </c>
      <c r="F36" s="94" t="s">
        <v>62</v>
      </c>
      <c r="G36" s="96">
        <v>4</v>
      </c>
      <c r="H36" s="94">
        <v>5</v>
      </c>
      <c r="I36" s="98">
        <v>1</v>
      </c>
      <c r="J36" s="94">
        <v>6</v>
      </c>
      <c r="K36" s="98">
        <v>3</v>
      </c>
      <c r="L36" s="94">
        <v>2</v>
      </c>
    </row>
    <row r="37" spans="1:12" s="94" customFormat="1" x14ac:dyDescent="0.25">
      <c r="A37" s="94" t="s">
        <v>27</v>
      </c>
      <c r="B37" s="94">
        <v>10</v>
      </c>
      <c r="C37" s="99" t="str">
        <f t="shared" si="0"/>
        <v>III.10</v>
      </c>
      <c r="D37" s="99">
        <f t="shared" si="1"/>
        <v>34</v>
      </c>
      <c r="E37" s="95">
        <v>41275</v>
      </c>
      <c r="F37" s="94" t="s">
        <v>62</v>
      </c>
      <c r="G37" s="96">
        <v>2</v>
      </c>
      <c r="H37" s="94">
        <v>6</v>
      </c>
      <c r="I37" s="98">
        <v>5</v>
      </c>
      <c r="J37" s="94">
        <v>3</v>
      </c>
      <c r="K37" s="98">
        <v>4</v>
      </c>
      <c r="L37" s="94">
        <v>1</v>
      </c>
    </row>
    <row r="38" spans="1:12" s="94" customFormat="1" x14ac:dyDescent="0.25">
      <c r="A38" s="94" t="s">
        <v>27</v>
      </c>
      <c r="B38" s="94">
        <v>11</v>
      </c>
      <c r="C38" s="99" t="str">
        <f t="shared" si="0"/>
        <v>III.11</v>
      </c>
      <c r="D38" s="99">
        <f t="shared" si="1"/>
        <v>35</v>
      </c>
      <c r="E38" s="95">
        <v>41276</v>
      </c>
      <c r="F38" s="94" t="s">
        <v>62</v>
      </c>
      <c r="G38" s="96">
        <v>6</v>
      </c>
      <c r="H38" s="94">
        <v>3</v>
      </c>
      <c r="I38" s="98">
        <v>1</v>
      </c>
      <c r="J38" s="94">
        <v>4</v>
      </c>
      <c r="K38" s="98">
        <v>5</v>
      </c>
      <c r="L38" s="94">
        <v>2</v>
      </c>
    </row>
    <row r="39" spans="1:12" s="86" customFormat="1" x14ac:dyDescent="0.25">
      <c r="A39" s="86" t="s">
        <v>27</v>
      </c>
      <c r="B39" s="86">
        <v>12</v>
      </c>
      <c r="C39" s="86" t="str">
        <f t="shared" si="0"/>
        <v>III.12</v>
      </c>
      <c r="D39" s="86">
        <f t="shared" si="1"/>
        <v>36</v>
      </c>
      <c r="E39" s="87">
        <v>41277</v>
      </c>
      <c r="F39" s="86" t="s">
        <v>62</v>
      </c>
      <c r="G39" s="88">
        <v>2</v>
      </c>
      <c r="H39" s="86">
        <v>1</v>
      </c>
      <c r="I39" s="104">
        <v>5</v>
      </c>
      <c r="J39" s="86">
        <v>4</v>
      </c>
      <c r="K39" s="104">
        <v>6</v>
      </c>
      <c r="L39" s="86">
        <v>3</v>
      </c>
    </row>
    <row r="40" spans="1:12" s="94" customFormat="1" x14ac:dyDescent="0.25">
      <c r="A40" s="94" t="s">
        <v>29</v>
      </c>
      <c r="B40" s="94">
        <v>1</v>
      </c>
      <c r="C40" s="99" t="str">
        <f t="shared" si="0"/>
        <v>IV.1</v>
      </c>
      <c r="D40" s="99">
        <f t="shared" si="1"/>
        <v>37</v>
      </c>
      <c r="E40" s="95">
        <v>41328</v>
      </c>
      <c r="F40" s="94" t="s">
        <v>58</v>
      </c>
      <c r="G40" s="96">
        <v>6</v>
      </c>
      <c r="H40" s="94">
        <v>2</v>
      </c>
      <c r="I40" s="98">
        <v>5</v>
      </c>
      <c r="J40" s="94">
        <v>1</v>
      </c>
      <c r="K40" s="98">
        <v>4</v>
      </c>
      <c r="L40" s="94">
        <v>3</v>
      </c>
    </row>
    <row r="41" spans="1:12" s="94" customFormat="1" x14ac:dyDescent="0.25">
      <c r="A41" s="94" t="s">
        <v>29</v>
      </c>
      <c r="B41" s="94">
        <v>2</v>
      </c>
      <c r="C41" s="99" t="str">
        <f t="shared" si="0"/>
        <v>IV.2</v>
      </c>
      <c r="D41" s="99">
        <f t="shared" si="1"/>
        <v>38</v>
      </c>
      <c r="E41" s="95">
        <v>41376</v>
      </c>
      <c r="F41" s="94" t="s">
        <v>60</v>
      </c>
      <c r="G41" s="96">
        <v>2</v>
      </c>
      <c r="H41" s="94">
        <v>4</v>
      </c>
      <c r="I41" s="98">
        <v>3</v>
      </c>
      <c r="J41" s="94">
        <v>6</v>
      </c>
      <c r="K41" s="98">
        <v>5</v>
      </c>
      <c r="L41" s="94">
        <v>1</v>
      </c>
    </row>
    <row r="42" spans="1:12" s="94" customFormat="1" x14ac:dyDescent="0.25">
      <c r="A42" s="94" t="s">
        <v>29</v>
      </c>
      <c r="B42" s="94">
        <v>3</v>
      </c>
      <c r="C42" s="99" t="str">
        <f t="shared" si="0"/>
        <v>IV.3</v>
      </c>
      <c r="D42" s="99">
        <f t="shared" si="1"/>
        <v>39</v>
      </c>
      <c r="E42" s="95">
        <v>41439</v>
      </c>
      <c r="F42" s="94" t="s">
        <v>61</v>
      </c>
      <c r="G42" s="96">
        <v>2</v>
      </c>
      <c r="H42" s="94">
        <v>3</v>
      </c>
      <c r="I42" s="98">
        <v>6</v>
      </c>
      <c r="J42" s="94">
        <v>5</v>
      </c>
      <c r="K42" s="98">
        <v>4</v>
      </c>
      <c r="L42" s="94">
        <v>1</v>
      </c>
    </row>
    <row r="43" spans="1:12" s="94" customFormat="1" x14ac:dyDescent="0.25">
      <c r="A43" s="94" t="s">
        <v>29</v>
      </c>
      <c r="B43" s="94">
        <v>4</v>
      </c>
      <c r="C43" s="99" t="str">
        <f t="shared" si="0"/>
        <v>IV.4</v>
      </c>
      <c r="D43" s="99">
        <f t="shared" si="1"/>
        <v>40</v>
      </c>
      <c r="E43" s="95">
        <v>41460</v>
      </c>
      <c r="F43" s="94" t="s">
        <v>58</v>
      </c>
      <c r="G43" s="96">
        <v>3</v>
      </c>
      <c r="H43" s="94">
        <v>2</v>
      </c>
      <c r="I43" s="98">
        <v>5</v>
      </c>
      <c r="J43" s="94">
        <v>1</v>
      </c>
      <c r="K43" s="98">
        <v>6</v>
      </c>
      <c r="L43" s="94">
        <v>4</v>
      </c>
    </row>
    <row r="44" spans="1:12" s="94" customFormat="1" x14ac:dyDescent="0.25">
      <c r="A44" s="94" t="s">
        <v>29</v>
      </c>
      <c r="B44" s="94">
        <v>5</v>
      </c>
      <c r="C44" s="99" t="str">
        <f t="shared" si="0"/>
        <v>IV.5</v>
      </c>
      <c r="D44" s="99">
        <f t="shared" si="1"/>
        <v>41</v>
      </c>
      <c r="E44" s="95">
        <v>41510</v>
      </c>
      <c r="F44" s="94" t="s">
        <v>60</v>
      </c>
      <c r="G44" s="96">
        <v>1</v>
      </c>
      <c r="H44" s="94">
        <v>6</v>
      </c>
      <c r="I44" s="98">
        <v>4</v>
      </c>
      <c r="J44" s="94">
        <v>3</v>
      </c>
      <c r="K44" s="98">
        <v>2</v>
      </c>
      <c r="L44" s="94">
        <v>5</v>
      </c>
    </row>
    <row r="45" spans="1:12" s="94" customFormat="1" x14ac:dyDescent="0.25">
      <c r="A45" s="94" t="s">
        <v>29</v>
      </c>
      <c r="B45" s="94">
        <v>6</v>
      </c>
      <c r="C45" s="99" t="str">
        <f t="shared" si="0"/>
        <v>IV.6</v>
      </c>
      <c r="D45" s="99">
        <f t="shared" si="1"/>
        <v>42</v>
      </c>
      <c r="E45" s="95">
        <v>41551</v>
      </c>
      <c r="F45" s="94" t="s">
        <v>61</v>
      </c>
      <c r="G45" s="96">
        <v>6</v>
      </c>
      <c r="H45" s="94">
        <v>4</v>
      </c>
      <c r="I45" s="98">
        <v>3</v>
      </c>
      <c r="J45" s="94">
        <v>5</v>
      </c>
      <c r="K45" s="98">
        <v>2</v>
      </c>
      <c r="L45" s="94">
        <v>1</v>
      </c>
    </row>
    <row r="46" spans="1:12" s="94" customFormat="1" x14ac:dyDescent="0.25">
      <c r="A46" s="94" t="s">
        <v>29</v>
      </c>
      <c r="B46" s="94">
        <v>7</v>
      </c>
      <c r="C46" s="99" t="str">
        <f t="shared" si="0"/>
        <v>IV.7</v>
      </c>
      <c r="D46" s="99">
        <f t="shared" si="1"/>
        <v>43</v>
      </c>
      <c r="E46" s="95">
        <v>41566</v>
      </c>
      <c r="F46" s="94" t="s">
        <v>58</v>
      </c>
      <c r="G46" s="96">
        <v>2</v>
      </c>
      <c r="H46" s="94">
        <v>5</v>
      </c>
      <c r="I46" s="98">
        <v>3</v>
      </c>
      <c r="J46" s="94">
        <v>1</v>
      </c>
      <c r="K46" s="98">
        <v>4</v>
      </c>
      <c r="L46" s="94">
        <v>6</v>
      </c>
    </row>
    <row r="47" spans="1:12" s="94" customFormat="1" x14ac:dyDescent="0.25">
      <c r="A47" s="94" t="s">
        <v>29</v>
      </c>
      <c r="B47" s="94">
        <v>8</v>
      </c>
      <c r="C47" s="99" t="str">
        <f t="shared" si="0"/>
        <v>IV.8</v>
      </c>
      <c r="D47" s="99">
        <f t="shared" si="1"/>
        <v>44</v>
      </c>
      <c r="E47" s="95">
        <v>41580</v>
      </c>
      <c r="F47" s="94" t="s">
        <v>60</v>
      </c>
      <c r="G47" s="96">
        <v>2</v>
      </c>
      <c r="H47" s="94">
        <v>3</v>
      </c>
      <c r="I47" s="98">
        <v>1</v>
      </c>
      <c r="J47" s="94">
        <v>6</v>
      </c>
      <c r="K47" s="98">
        <v>5</v>
      </c>
      <c r="L47" s="94">
        <v>4</v>
      </c>
    </row>
    <row r="48" spans="1:12" s="94" customFormat="1" x14ac:dyDescent="0.25">
      <c r="A48" s="94" t="s">
        <v>29</v>
      </c>
      <c r="B48" s="94">
        <v>9</v>
      </c>
      <c r="C48" s="99" t="str">
        <f t="shared" si="0"/>
        <v>IV.9</v>
      </c>
      <c r="D48" s="99">
        <f t="shared" si="1"/>
        <v>45</v>
      </c>
      <c r="E48" s="95">
        <v>41594</v>
      </c>
      <c r="F48" s="94" t="s">
        <v>58</v>
      </c>
      <c r="G48" s="96">
        <v>1</v>
      </c>
      <c r="H48" s="94">
        <v>4</v>
      </c>
      <c r="I48" s="98">
        <v>3</v>
      </c>
      <c r="J48" s="94">
        <v>6</v>
      </c>
      <c r="K48" s="98">
        <v>5</v>
      </c>
      <c r="L48" s="94">
        <v>2</v>
      </c>
    </row>
    <row r="49" spans="1:12" s="94" customFormat="1" x14ac:dyDescent="0.25">
      <c r="A49" s="94" t="s">
        <v>29</v>
      </c>
      <c r="B49" s="94">
        <v>10</v>
      </c>
      <c r="C49" s="99" t="str">
        <f t="shared" si="0"/>
        <v>IV.10</v>
      </c>
      <c r="D49" s="99">
        <f t="shared" si="1"/>
        <v>46</v>
      </c>
      <c r="E49" s="95">
        <v>41637</v>
      </c>
      <c r="F49" s="94" t="s">
        <v>61</v>
      </c>
      <c r="G49" s="96">
        <v>2</v>
      </c>
      <c r="H49" s="94">
        <v>3</v>
      </c>
      <c r="I49" s="98">
        <v>6</v>
      </c>
      <c r="J49" s="94">
        <v>1</v>
      </c>
      <c r="K49" s="98">
        <v>5</v>
      </c>
      <c r="L49" s="94">
        <v>4</v>
      </c>
    </row>
    <row r="50" spans="1:12" s="94" customFormat="1" x14ac:dyDescent="0.25">
      <c r="A50" s="94" t="s">
        <v>29</v>
      </c>
      <c r="B50" s="94">
        <v>11</v>
      </c>
      <c r="C50" s="99" t="str">
        <f t="shared" si="0"/>
        <v>IV.11</v>
      </c>
      <c r="D50" s="99">
        <f t="shared" si="1"/>
        <v>47</v>
      </c>
      <c r="E50" s="95">
        <v>41639</v>
      </c>
      <c r="F50" s="94" t="s">
        <v>58</v>
      </c>
      <c r="G50" s="96">
        <v>3</v>
      </c>
      <c r="H50" s="94">
        <v>5</v>
      </c>
      <c r="I50" s="98">
        <v>6</v>
      </c>
      <c r="J50" s="94">
        <v>1</v>
      </c>
      <c r="K50" s="98">
        <v>2</v>
      </c>
      <c r="L50" s="94">
        <v>4</v>
      </c>
    </row>
    <row r="51" spans="1:12" s="86" customFormat="1" x14ac:dyDescent="0.25">
      <c r="A51" s="86" t="s">
        <v>29</v>
      </c>
      <c r="B51" s="86">
        <v>12</v>
      </c>
      <c r="C51" s="86" t="str">
        <f t="shared" si="0"/>
        <v>IV.12</v>
      </c>
      <c r="D51" s="86">
        <f t="shared" si="1"/>
        <v>48</v>
      </c>
      <c r="E51" s="87">
        <v>41642</v>
      </c>
      <c r="F51" s="86" t="s">
        <v>60</v>
      </c>
      <c r="G51" s="88">
        <v>3</v>
      </c>
      <c r="H51" s="86">
        <v>4</v>
      </c>
      <c r="I51" s="104">
        <v>5</v>
      </c>
      <c r="J51" s="86">
        <v>2</v>
      </c>
      <c r="K51" s="104">
        <v>6</v>
      </c>
      <c r="L51" s="86">
        <v>1</v>
      </c>
    </row>
    <row r="52" spans="1:12" s="94" customFormat="1" x14ac:dyDescent="0.25">
      <c r="A52" s="94" t="s">
        <v>31</v>
      </c>
      <c r="B52" s="94">
        <v>1</v>
      </c>
      <c r="C52" s="99" t="str">
        <f t="shared" si="0"/>
        <v>V.1</v>
      </c>
      <c r="D52" s="99">
        <f t="shared" si="1"/>
        <v>49</v>
      </c>
      <c r="E52" s="95">
        <v>41693</v>
      </c>
      <c r="F52" s="94" t="s">
        <v>61</v>
      </c>
      <c r="G52" s="96">
        <v>1</v>
      </c>
      <c r="H52" s="94">
        <v>5</v>
      </c>
      <c r="I52" s="98">
        <v>3</v>
      </c>
      <c r="J52" s="94">
        <v>6</v>
      </c>
      <c r="K52" s="98">
        <v>4</v>
      </c>
      <c r="L52" s="94">
        <v>2</v>
      </c>
    </row>
    <row r="53" spans="1:12" s="94" customFormat="1" x14ac:dyDescent="0.25">
      <c r="A53" s="94" t="s">
        <v>31</v>
      </c>
      <c r="B53" s="94">
        <v>2</v>
      </c>
      <c r="C53" s="99" t="str">
        <f t="shared" si="0"/>
        <v>V.2</v>
      </c>
      <c r="D53" s="99">
        <f t="shared" si="1"/>
        <v>50</v>
      </c>
      <c r="E53" s="95">
        <v>41740</v>
      </c>
      <c r="F53" s="94" t="s">
        <v>60</v>
      </c>
      <c r="G53" s="96">
        <v>6</v>
      </c>
      <c r="H53" s="94">
        <v>2</v>
      </c>
      <c r="I53" s="98">
        <v>3</v>
      </c>
      <c r="J53" s="94">
        <v>5</v>
      </c>
      <c r="K53" s="98">
        <v>4</v>
      </c>
      <c r="L53" s="94">
        <v>1</v>
      </c>
    </row>
    <row r="54" spans="1:12" s="94" customFormat="1" x14ac:dyDescent="0.25">
      <c r="A54" s="94" t="s">
        <v>31</v>
      </c>
      <c r="B54" s="94">
        <v>3</v>
      </c>
      <c r="C54" s="99" t="str">
        <f t="shared" si="0"/>
        <v>V.3</v>
      </c>
      <c r="D54" s="99">
        <f t="shared" si="1"/>
        <v>51</v>
      </c>
      <c r="E54" s="95">
        <v>41788</v>
      </c>
      <c r="F54" s="94" t="s">
        <v>60</v>
      </c>
      <c r="G54" s="96">
        <v>5</v>
      </c>
      <c r="H54" s="94">
        <v>4</v>
      </c>
      <c r="I54" s="98">
        <v>3</v>
      </c>
      <c r="J54" s="94">
        <v>5</v>
      </c>
      <c r="K54" s="98">
        <v>1</v>
      </c>
      <c r="L54" s="94">
        <v>2</v>
      </c>
    </row>
    <row r="55" spans="1:12" s="94" customFormat="1" x14ac:dyDescent="0.25">
      <c r="A55" s="94" t="s">
        <v>31</v>
      </c>
      <c r="B55" s="94">
        <v>4</v>
      </c>
      <c r="C55" s="99" t="str">
        <f t="shared" si="0"/>
        <v>V.4</v>
      </c>
      <c r="D55" s="99">
        <f t="shared" si="1"/>
        <v>52</v>
      </c>
      <c r="E55" s="95">
        <v>41808</v>
      </c>
      <c r="F55" s="94" t="s">
        <v>61</v>
      </c>
      <c r="G55" s="96">
        <v>4</v>
      </c>
      <c r="H55" s="94">
        <v>5</v>
      </c>
      <c r="I55" s="98">
        <v>2</v>
      </c>
      <c r="J55" s="94">
        <v>1</v>
      </c>
      <c r="K55" s="98">
        <v>6</v>
      </c>
      <c r="L55" s="94">
        <v>3</v>
      </c>
    </row>
    <row r="56" spans="1:12" s="94" customFormat="1" x14ac:dyDescent="0.25">
      <c r="A56" s="94" t="s">
        <v>31</v>
      </c>
      <c r="B56" s="94">
        <v>5</v>
      </c>
      <c r="C56" s="99" t="str">
        <f t="shared" si="0"/>
        <v>V.5</v>
      </c>
      <c r="D56" s="99">
        <f t="shared" si="1"/>
        <v>53</v>
      </c>
      <c r="E56" s="95">
        <v>41853</v>
      </c>
      <c r="F56" s="94" t="s">
        <v>60</v>
      </c>
      <c r="G56" s="96">
        <v>2</v>
      </c>
      <c r="H56" s="94">
        <v>1</v>
      </c>
      <c r="I56" s="98">
        <v>5</v>
      </c>
      <c r="J56" s="94">
        <v>6</v>
      </c>
      <c r="K56" s="98">
        <v>4</v>
      </c>
      <c r="L56" s="94">
        <v>3</v>
      </c>
    </row>
    <row r="57" spans="1:12" s="94" customFormat="1" x14ac:dyDescent="0.25">
      <c r="A57" s="94" t="s">
        <v>31</v>
      </c>
      <c r="B57" s="94">
        <v>6</v>
      </c>
      <c r="C57" s="99" t="str">
        <f t="shared" si="0"/>
        <v>V.6</v>
      </c>
      <c r="D57" s="99">
        <f t="shared" si="1"/>
        <v>54</v>
      </c>
      <c r="E57" s="95">
        <v>41915</v>
      </c>
      <c r="F57" s="94" t="s">
        <v>58</v>
      </c>
      <c r="G57" s="96">
        <v>4</v>
      </c>
      <c r="H57" s="94">
        <v>5</v>
      </c>
      <c r="I57" s="98">
        <v>2</v>
      </c>
      <c r="J57" s="94">
        <v>3</v>
      </c>
      <c r="K57" s="98">
        <v>6</v>
      </c>
      <c r="L57" s="94">
        <v>1</v>
      </c>
    </row>
    <row r="58" spans="1:12" s="94" customFormat="1" x14ac:dyDescent="0.25">
      <c r="A58" s="94" t="s">
        <v>31</v>
      </c>
      <c r="B58" s="94">
        <v>7</v>
      </c>
      <c r="C58" s="99" t="str">
        <f t="shared" si="0"/>
        <v>V.7</v>
      </c>
      <c r="D58" s="99">
        <f t="shared" si="1"/>
        <v>55</v>
      </c>
      <c r="E58" s="95">
        <v>41993</v>
      </c>
      <c r="F58" s="94" t="s">
        <v>58</v>
      </c>
      <c r="G58" s="96">
        <v>1</v>
      </c>
      <c r="H58" s="94">
        <v>4</v>
      </c>
      <c r="I58" s="98">
        <v>2</v>
      </c>
      <c r="J58" s="94">
        <v>5</v>
      </c>
      <c r="K58" s="98">
        <v>6</v>
      </c>
      <c r="L58" s="94">
        <v>3</v>
      </c>
    </row>
    <row r="59" spans="1:12" s="94" customFormat="1" x14ac:dyDescent="0.25">
      <c r="A59" s="94" t="s">
        <v>31</v>
      </c>
      <c r="B59" s="94">
        <v>8</v>
      </c>
      <c r="C59" s="99" t="str">
        <f t="shared" si="0"/>
        <v>V.8</v>
      </c>
      <c r="D59" s="99">
        <f t="shared" si="1"/>
        <v>56</v>
      </c>
      <c r="E59" s="95">
        <v>42000</v>
      </c>
      <c r="F59" s="94" t="s">
        <v>62</v>
      </c>
      <c r="G59" s="96">
        <v>3</v>
      </c>
      <c r="H59" s="94">
        <v>1</v>
      </c>
      <c r="I59" s="98">
        <v>6</v>
      </c>
      <c r="J59" s="94">
        <v>4</v>
      </c>
      <c r="K59" s="98">
        <v>2</v>
      </c>
      <c r="L59" s="94">
        <v>5</v>
      </c>
    </row>
    <row r="60" spans="1:12" s="94" customFormat="1" x14ac:dyDescent="0.25">
      <c r="A60" s="94" t="s">
        <v>31</v>
      </c>
      <c r="B60" s="94">
        <v>9</v>
      </c>
      <c r="C60" s="99" t="str">
        <f t="shared" si="0"/>
        <v>V.9</v>
      </c>
      <c r="D60" s="99">
        <f t="shared" si="1"/>
        <v>57</v>
      </c>
      <c r="E60" s="95">
        <v>42001</v>
      </c>
      <c r="F60" s="94" t="s">
        <v>62</v>
      </c>
      <c r="G60" s="96">
        <v>5</v>
      </c>
      <c r="H60" s="94">
        <v>2</v>
      </c>
      <c r="I60" s="98">
        <v>4</v>
      </c>
      <c r="J60" s="94">
        <v>6</v>
      </c>
      <c r="K60" s="98">
        <v>1</v>
      </c>
      <c r="L60" s="94">
        <v>3</v>
      </c>
    </row>
    <row r="61" spans="1:12" s="94" customFormat="1" x14ac:dyDescent="0.25">
      <c r="A61" s="94" t="s">
        <v>31</v>
      </c>
      <c r="B61" s="94">
        <v>10</v>
      </c>
      <c r="C61" s="99" t="str">
        <f t="shared" si="0"/>
        <v>V.10</v>
      </c>
      <c r="D61" s="99">
        <f t="shared" si="1"/>
        <v>58</v>
      </c>
      <c r="E61" s="95">
        <v>42002</v>
      </c>
      <c r="F61" s="94" t="s">
        <v>62</v>
      </c>
      <c r="G61" s="96">
        <v>3</v>
      </c>
      <c r="H61" s="94">
        <v>6</v>
      </c>
      <c r="I61" s="98">
        <v>1</v>
      </c>
      <c r="J61" s="94">
        <v>5</v>
      </c>
      <c r="K61" s="98">
        <v>2</v>
      </c>
      <c r="L61" s="94">
        <v>4</v>
      </c>
    </row>
    <row r="62" spans="1:12" s="94" customFormat="1" x14ac:dyDescent="0.25">
      <c r="A62" s="94" t="s">
        <v>31</v>
      </c>
      <c r="B62" s="94">
        <v>11</v>
      </c>
      <c r="C62" s="99" t="str">
        <f t="shared" si="0"/>
        <v>V.11</v>
      </c>
      <c r="D62" s="99">
        <f t="shared" si="1"/>
        <v>59</v>
      </c>
      <c r="E62" s="95">
        <v>42003</v>
      </c>
      <c r="F62" s="94" t="s">
        <v>62</v>
      </c>
      <c r="G62" s="96">
        <v>2</v>
      </c>
      <c r="H62" s="94">
        <v>4</v>
      </c>
      <c r="I62" s="98">
        <v>6</v>
      </c>
      <c r="J62" s="94">
        <v>5</v>
      </c>
      <c r="K62" s="98">
        <v>1</v>
      </c>
      <c r="L62" s="94">
        <v>3</v>
      </c>
    </row>
    <row r="63" spans="1:12" s="86" customFormat="1" x14ac:dyDescent="0.25">
      <c r="A63" s="86" t="s">
        <v>31</v>
      </c>
      <c r="B63" s="86">
        <v>12</v>
      </c>
      <c r="C63" s="86" t="str">
        <f t="shared" si="0"/>
        <v>V.12</v>
      </c>
      <c r="D63" s="86">
        <f t="shared" si="1"/>
        <v>60</v>
      </c>
      <c r="E63" s="87">
        <v>42006</v>
      </c>
      <c r="F63" s="86" t="s">
        <v>62</v>
      </c>
      <c r="G63" s="88">
        <v>1</v>
      </c>
      <c r="H63" s="86">
        <v>2</v>
      </c>
      <c r="I63" s="104">
        <v>5</v>
      </c>
      <c r="J63" s="86">
        <v>6</v>
      </c>
      <c r="K63" s="104">
        <v>4</v>
      </c>
      <c r="L63" s="86">
        <v>3</v>
      </c>
    </row>
    <row r="64" spans="1:12" x14ac:dyDescent="0.25">
      <c r="A64" s="105" t="s">
        <v>63</v>
      </c>
      <c r="B64" s="105">
        <v>1</v>
      </c>
      <c r="C64" s="99" t="str">
        <f t="shared" si="0"/>
        <v>VI.1</v>
      </c>
      <c r="D64" s="99">
        <f t="shared" si="1"/>
        <v>61</v>
      </c>
      <c r="E64" s="106">
        <v>42125</v>
      </c>
      <c r="F64" s="105" t="s">
        <v>60</v>
      </c>
      <c r="G64" s="107">
        <v>6</v>
      </c>
      <c r="H64" s="105">
        <v>5</v>
      </c>
      <c r="I64" s="108">
        <v>4</v>
      </c>
      <c r="J64" s="105">
        <v>2</v>
      </c>
      <c r="K64" s="108">
        <v>3</v>
      </c>
      <c r="L64" s="105">
        <v>1</v>
      </c>
    </row>
    <row r="65" spans="1:12" x14ac:dyDescent="0.25">
      <c r="A65" s="105" t="s">
        <v>63</v>
      </c>
      <c r="B65" s="105">
        <v>2</v>
      </c>
      <c r="C65" s="99" t="str">
        <f t="shared" si="0"/>
        <v>VI.2</v>
      </c>
      <c r="D65" s="99">
        <f t="shared" si="1"/>
        <v>62</v>
      </c>
      <c r="E65" s="106">
        <v>42238</v>
      </c>
      <c r="F65" s="105" t="s">
        <v>58</v>
      </c>
      <c r="G65" s="107">
        <v>3</v>
      </c>
      <c r="H65" s="105">
        <v>6</v>
      </c>
      <c r="I65" s="108">
        <v>4</v>
      </c>
      <c r="J65" s="105">
        <v>5</v>
      </c>
      <c r="K65" s="108">
        <v>2</v>
      </c>
      <c r="L65" s="105">
        <v>1</v>
      </c>
    </row>
    <row r="66" spans="1:12" x14ac:dyDescent="0.25">
      <c r="A66" s="105" t="s">
        <v>63</v>
      </c>
      <c r="B66" s="105">
        <v>3</v>
      </c>
      <c r="C66" s="99" t="str">
        <f t="shared" si="0"/>
        <v>VI.3</v>
      </c>
      <c r="D66" s="99">
        <f t="shared" si="1"/>
        <v>63</v>
      </c>
      <c r="E66" s="106">
        <v>42349</v>
      </c>
      <c r="F66" s="105" t="s">
        <v>58</v>
      </c>
      <c r="G66" s="107">
        <v>2</v>
      </c>
      <c r="H66" s="105">
        <v>4</v>
      </c>
      <c r="I66" s="108">
        <v>1</v>
      </c>
      <c r="J66" s="105">
        <v>5</v>
      </c>
      <c r="K66" s="108">
        <v>3</v>
      </c>
      <c r="L66" s="105">
        <v>6</v>
      </c>
    </row>
    <row r="67" spans="1:12" x14ac:dyDescent="0.25">
      <c r="A67" s="105" t="s">
        <v>63</v>
      </c>
      <c r="B67" s="105">
        <v>4</v>
      </c>
      <c r="C67" s="99" t="str">
        <f t="shared" si="0"/>
        <v>VI.4</v>
      </c>
      <c r="D67" s="99">
        <f t="shared" si="1"/>
        <v>64</v>
      </c>
      <c r="E67" s="106">
        <v>42366</v>
      </c>
      <c r="F67" s="105" t="s">
        <v>62</v>
      </c>
      <c r="G67" s="107">
        <v>6</v>
      </c>
      <c r="H67" s="105">
        <v>2</v>
      </c>
      <c r="I67" s="108">
        <v>4</v>
      </c>
      <c r="J67" s="105">
        <v>1</v>
      </c>
      <c r="K67" s="108">
        <v>3</v>
      </c>
      <c r="L67" s="105">
        <v>5</v>
      </c>
    </row>
    <row r="68" spans="1:12" x14ac:dyDescent="0.25">
      <c r="A68" s="105" t="s">
        <v>63</v>
      </c>
      <c r="B68" s="105">
        <v>5</v>
      </c>
      <c r="C68" s="99" t="str">
        <f t="shared" si="0"/>
        <v>VI.5</v>
      </c>
      <c r="D68" s="99">
        <f t="shared" si="1"/>
        <v>65</v>
      </c>
      <c r="E68" s="106">
        <v>42367</v>
      </c>
      <c r="F68" s="105" t="s">
        <v>62</v>
      </c>
      <c r="G68" s="107">
        <v>1</v>
      </c>
      <c r="H68" s="105">
        <v>6</v>
      </c>
      <c r="I68" s="108">
        <v>5</v>
      </c>
      <c r="J68" s="105">
        <v>4</v>
      </c>
      <c r="K68" s="108">
        <v>3</v>
      </c>
      <c r="L68" s="105">
        <v>2</v>
      </c>
    </row>
    <row r="69" spans="1:12" x14ac:dyDescent="0.25">
      <c r="A69" s="105" t="s">
        <v>63</v>
      </c>
      <c r="B69" s="105">
        <v>6</v>
      </c>
      <c r="C69" s="99" t="str">
        <f t="shared" ref="C69:C132" si="2">IF($B69="","",CONCATENATE($A69,".",$B69))</f>
        <v>VI.6</v>
      </c>
      <c r="D69" s="99">
        <f t="shared" ref="D69:D132" si="3">IF($B69="","",$D68+1)</f>
        <v>66</v>
      </c>
      <c r="E69" s="106">
        <v>42368</v>
      </c>
      <c r="F69" s="105" t="s">
        <v>62</v>
      </c>
      <c r="G69" s="107">
        <v>1</v>
      </c>
      <c r="H69" s="105">
        <v>6</v>
      </c>
      <c r="I69" s="108">
        <v>4</v>
      </c>
      <c r="J69" s="105">
        <v>3</v>
      </c>
      <c r="K69" s="108">
        <v>2</v>
      </c>
      <c r="L69" s="105">
        <v>5</v>
      </c>
    </row>
    <row r="70" spans="1:12" x14ac:dyDescent="0.25">
      <c r="A70" s="105" t="s">
        <v>63</v>
      </c>
      <c r="B70" s="105">
        <v>7</v>
      </c>
      <c r="C70" s="99" t="str">
        <f t="shared" si="2"/>
        <v>VI.7</v>
      </c>
      <c r="D70" s="99">
        <f t="shared" si="3"/>
        <v>67</v>
      </c>
      <c r="E70" s="106">
        <v>42370</v>
      </c>
      <c r="F70" s="105" t="s">
        <v>62</v>
      </c>
      <c r="G70" s="107">
        <v>3</v>
      </c>
      <c r="H70" s="105">
        <v>5</v>
      </c>
      <c r="I70" s="108">
        <v>1</v>
      </c>
      <c r="J70" s="105">
        <v>4</v>
      </c>
      <c r="K70" s="108">
        <v>2</v>
      </c>
      <c r="L70" s="105">
        <v>6</v>
      </c>
    </row>
    <row r="71" spans="1:12" x14ac:dyDescent="0.25">
      <c r="A71" s="105" t="s">
        <v>63</v>
      </c>
      <c r="B71" s="105">
        <v>8</v>
      </c>
      <c r="C71" s="99" t="str">
        <f t="shared" si="2"/>
        <v>VI.8</v>
      </c>
      <c r="D71" s="99">
        <f t="shared" si="3"/>
        <v>68</v>
      </c>
      <c r="E71" s="106">
        <v>42371</v>
      </c>
      <c r="F71" s="105" t="s">
        <v>62</v>
      </c>
      <c r="G71" s="107">
        <v>5</v>
      </c>
      <c r="H71" s="105">
        <v>2</v>
      </c>
      <c r="I71" s="108">
        <v>4</v>
      </c>
      <c r="J71" s="105">
        <v>6</v>
      </c>
      <c r="K71" s="108">
        <v>3</v>
      </c>
      <c r="L71" s="105">
        <v>1</v>
      </c>
    </row>
    <row r="72" spans="1:12" x14ac:dyDescent="0.25">
      <c r="A72" s="105" t="s">
        <v>63</v>
      </c>
      <c r="B72" s="105">
        <v>9</v>
      </c>
      <c r="C72" s="99" t="str">
        <f t="shared" si="2"/>
        <v>VI.9</v>
      </c>
      <c r="D72" s="99">
        <f t="shared" si="3"/>
        <v>69</v>
      </c>
      <c r="E72" s="106">
        <v>42494</v>
      </c>
      <c r="F72" s="105" t="s">
        <v>58</v>
      </c>
      <c r="G72" s="107">
        <v>3</v>
      </c>
      <c r="H72" s="105">
        <v>5</v>
      </c>
      <c r="I72" s="108">
        <v>2</v>
      </c>
      <c r="J72" s="105">
        <v>4</v>
      </c>
      <c r="K72" s="108">
        <v>6</v>
      </c>
      <c r="L72" s="105">
        <v>1</v>
      </c>
    </row>
    <row r="73" spans="1:12" x14ac:dyDescent="0.25">
      <c r="A73" s="105" t="s">
        <v>63</v>
      </c>
      <c r="B73" s="105">
        <v>10</v>
      </c>
      <c r="C73" s="99" t="str">
        <f t="shared" si="2"/>
        <v>VI.10</v>
      </c>
      <c r="D73" s="99">
        <f t="shared" si="3"/>
        <v>70</v>
      </c>
      <c r="E73" s="106">
        <v>42581</v>
      </c>
      <c r="F73" s="105" t="s">
        <v>61</v>
      </c>
      <c r="G73" s="107">
        <v>4</v>
      </c>
      <c r="H73" s="105">
        <v>2</v>
      </c>
      <c r="I73" s="108">
        <v>6</v>
      </c>
      <c r="J73" s="105">
        <v>5</v>
      </c>
      <c r="K73" s="108">
        <v>1</v>
      </c>
      <c r="L73" s="105">
        <v>3</v>
      </c>
    </row>
    <row r="74" spans="1:12" x14ac:dyDescent="0.25">
      <c r="A74" s="105" t="s">
        <v>63</v>
      </c>
      <c r="B74" s="105">
        <v>11</v>
      </c>
      <c r="C74" s="99" t="str">
        <f t="shared" si="2"/>
        <v>VI.11</v>
      </c>
      <c r="D74" s="99">
        <f t="shared" si="3"/>
        <v>71</v>
      </c>
      <c r="E74" s="106">
        <v>42651</v>
      </c>
      <c r="F74" s="105" t="s">
        <v>58</v>
      </c>
      <c r="G74" s="107">
        <v>3</v>
      </c>
      <c r="H74" s="105">
        <v>2</v>
      </c>
      <c r="I74" s="108">
        <v>4</v>
      </c>
      <c r="J74" s="105">
        <v>6</v>
      </c>
      <c r="K74" s="108">
        <v>1</v>
      </c>
      <c r="L74" s="105">
        <v>5</v>
      </c>
    </row>
    <row r="75" spans="1:12" x14ac:dyDescent="0.25">
      <c r="A75" s="105" t="s">
        <v>63</v>
      </c>
      <c r="B75" s="105">
        <v>12</v>
      </c>
      <c r="C75" s="99" t="str">
        <f t="shared" si="2"/>
        <v>VI.12</v>
      </c>
      <c r="D75" s="99">
        <f t="shared" si="3"/>
        <v>72</v>
      </c>
      <c r="E75" s="106">
        <v>42707</v>
      </c>
      <c r="F75" s="105" t="s">
        <v>61</v>
      </c>
      <c r="G75" s="107">
        <v>5</v>
      </c>
      <c r="H75" s="105">
        <v>3</v>
      </c>
      <c r="I75" s="108">
        <v>6</v>
      </c>
      <c r="J75" s="105">
        <v>4</v>
      </c>
      <c r="K75" s="108">
        <v>1</v>
      </c>
      <c r="L75" s="105">
        <v>2</v>
      </c>
    </row>
    <row r="76" spans="1:12" s="109" customFormat="1" x14ac:dyDescent="0.25">
      <c r="A76" s="109" t="s">
        <v>77</v>
      </c>
      <c r="B76" s="109">
        <v>1</v>
      </c>
      <c r="C76" s="90" t="str">
        <f t="shared" si="2"/>
        <v>VII.1</v>
      </c>
      <c r="D76" s="90">
        <f t="shared" si="3"/>
        <v>73</v>
      </c>
      <c r="E76" s="110">
        <v>42732</v>
      </c>
      <c r="F76" s="109" t="s">
        <v>58</v>
      </c>
      <c r="G76" s="111">
        <v>2</v>
      </c>
      <c r="H76" s="109">
        <v>5</v>
      </c>
      <c r="I76" s="112">
        <v>6</v>
      </c>
      <c r="J76" s="109">
        <v>4</v>
      </c>
      <c r="K76" s="112">
        <v>1</v>
      </c>
      <c r="L76" s="109">
        <v>3</v>
      </c>
    </row>
    <row r="77" spans="1:12" x14ac:dyDescent="0.25">
      <c r="A77" s="105" t="s">
        <v>77</v>
      </c>
      <c r="B77" s="105">
        <v>2</v>
      </c>
      <c r="C77" s="99" t="str">
        <f t="shared" si="2"/>
        <v>VII.2</v>
      </c>
      <c r="D77" s="99">
        <f t="shared" si="3"/>
        <v>74</v>
      </c>
      <c r="E77" s="106">
        <v>42733</v>
      </c>
      <c r="F77" s="105" t="s">
        <v>58</v>
      </c>
      <c r="G77" s="107">
        <v>3</v>
      </c>
      <c r="H77" s="105">
        <v>1</v>
      </c>
      <c r="I77" s="108">
        <v>2</v>
      </c>
      <c r="J77" s="105">
        <v>4</v>
      </c>
      <c r="K77" s="108">
        <v>5</v>
      </c>
      <c r="L77" s="105">
        <v>6</v>
      </c>
    </row>
    <row r="78" spans="1:12" x14ac:dyDescent="0.25">
      <c r="A78" s="105" t="s">
        <v>77</v>
      </c>
      <c r="B78" s="105">
        <v>3</v>
      </c>
      <c r="C78" s="99" t="str">
        <f t="shared" si="2"/>
        <v>VII.3</v>
      </c>
      <c r="D78" s="99">
        <f t="shared" si="3"/>
        <v>75</v>
      </c>
      <c r="E78" s="106">
        <v>42734</v>
      </c>
      <c r="F78" s="105" t="s">
        <v>58</v>
      </c>
      <c r="G78" s="107">
        <v>4</v>
      </c>
      <c r="H78" s="105">
        <v>2</v>
      </c>
      <c r="I78" s="108">
        <v>3</v>
      </c>
      <c r="J78" s="105">
        <v>5</v>
      </c>
      <c r="K78" s="108">
        <v>1</v>
      </c>
      <c r="L78" s="105">
        <v>6</v>
      </c>
    </row>
    <row r="79" spans="1:12" x14ac:dyDescent="0.25">
      <c r="A79" s="105" t="s">
        <v>77</v>
      </c>
      <c r="B79" s="105">
        <v>4</v>
      </c>
      <c r="C79" s="99" t="str">
        <f t="shared" si="2"/>
        <v>VII.4</v>
      </c>
      <c r="D79" s="99">
        <f t="shared" si="3"/>
        <v>76</v>
      </c>
      <c r="E79" s="106">
        <v>42847</v>
      </c>
      <c r="F79" s="105" t="s">
        <v>60</v>
      </c>
      <c r="G79" s="107">
        <v>2</v>
      </c>
      <c r="H79" s="105">
        <v>1</v>
      </c>
      <c r="I79" s="108">
        <v>6</v>
      </c>
      <c r="J79" s="105">
        <v>5</v>
      </c>
      <c r="K79" s="108">
        <v>3</v>
      </c>
      <c r="L79" s="105">
        <v>4</v>
      </c>
    </row>
    <row r="80" spans="1:12" x14ac:dyDescent="0.25">
      <c r="A80" s="105" t="s">
        <v>77</v>
      </c>
      <c r="B80" s="105">
        <v>5</v>
      </c>
      <c r="C80" s="99" t="str">
        <f t="shared" si="2"/>
        <v>VII.5</v>
      </c>
      <c r="D80" s="99">
        <f t="shared" si="3"/>
        <v>77</v>
      </c>
      <c r="E80" s="106">
        <v>42900</v>
      </c>
      <c r="F80" s="105" t="s">
        <v>61</v>
      </c>
      <c r="G80" s="107">
        <v>6</v>
      </c>
      <c r="H80" s="105">
        <v>2</v>
      </c>
      <c r="I80" s="108">
        <v>1</v>
      </c>
      <c r="J80" s="105">
        <v>4</v>
      </c>
      <c r="K80" s="108">
        <v>3</v>
      </c>
      <c r="L80" s="105">
        <v>5</v>
      </c>
    </row>
    <row r="81" spans="1:12" x14ac:dyDescent="0.25">
      <c r="A81" s="105" t="s">
        <v>77</v>
      </c>
      <c r="B81" s="105">
        <v>6</v>
      </c>
      <c r="C81" s="99" t="str">
        <f t="shared" si="2"/>
        <v>VII.6</v>
      </c>
      <c r="D81" s="99">
        <f t="shared" si="3"/>
        <v>78</v>
      </c>
      <c r="E81" s="106">
        <v>43010</v>
      </c>
      <c r="F81" s="105" t="s">
        <v>58</v>
      </c>
      <c r="G81" s="107">
        <v>1</v>
      </c>
      <c r="H81" s="105">
        <v>2</v>
      </c>
      <c r="I81" s="108">
        <v>5</v>
      </c>
      <c r="J81" s="105">
        <v>4</v>
      </c>
      <c r="K81" s="108">
        <v>3</v>
      </c>
      <c r="L81" s="105">
        <v>6</v>
      </c>
    </row>
    <row r="82" spans="1:12" x14ac:dyDescent="0.25">
      <c r="A82" s="105" t="s">
        <v>77</v>
      </c>
      <c r="B82" s="105">
        <v>7</v>
      </c>
      <c r="C82" s="99" t="str">
        <f t="shared" si="2"/>
        <v>VII.7</v>
      </c>
      <c r="D82" s="99">
        <f t="shared" si="3"/>
        <v>79</v>
      </c>
      <c r="E82" s="106">
        <v>62752</v>
      </c>
      <c r="F82" s="105" t="s">
        <v>60</v>
      </c>
      <c r="G82" s="107">
        <v>4</v>
      </c>
      <c r="H82" s="105">
        <v>6</v>
      </c>
      <c r="I82" s="108">
        <v>1</v>
      </c>
      <c r="J82" s="105">
        <v>5</v>
      </c>
      <c r="K82" s="108">
        <v>3</v>
      </c>
      <c r="L82" s="105">
        <v>2</v>
      </c>
    </row>
    <row r="83" spans="1:12" x14ac:dyDescent="0.25">
      <c r="A83" s="118" t="s">
        <v>77</v>
      </c>
      <c r="B83" s="105">
        <v>8</v>
      </c>
      <c r="C83" s="99" t="str">
        <f t="shared" si="2"/>
        <v>VII.8</v>
      </c>
      <c r="D83" s="99">
        <f t="shared" si="3"/>
        <v>80</v>
      </c>
      <c r="E83" s="106">
        <v>43098</v>
      </c>
      <c r="F83" s="118" t="s">
        <v>58</v>
      </c>
      <c r="G83" s="107">
        <v>5</v>
      </c>
      <c r="H83" s="105">
        <v>4</v>
      </c>
      <c r="I83" s="108">
        <v>3</v>
      </c>
      <c r="J83" s="105">
        <v>2</v>
      </c>
      <c r="K83" s="108">
        <v>1</v>
      </c>
      <c r="L83" s="105">
        <v>6</v>
      </c>
    </row>
    <row r="84" spans="1:12" x14ac:dyDescent="0.25">
      <c r="A84" s="118" t="s">
        <v>77</v>
      </c>
      <c r="B84" s="105">
        <v>9</v>
      </c>
      <c r="C84" s="99" t="str">
        <f t="shared" si="2"/>
        <v>VII.9</v>
      </c>
      <c r="D84" s="99">
        <f t="shared" si="3"/>
        <v>81</v>
      </c>
      <c r="E84" s="106">
        <v>43099</v>
      </c>
      <c r="F84" s="118" t="s">
        <v>58</v>
      </c>
      <c r="G84" s="107">
        <v>2</v>
      </c>
      <c r="H84" s="105">
        <v>4</v>
      </c>
      <c r="I84" s="108">
        <v>5</v>
      </c>
      <c r="J84" s="105">
        <v>3</v>
      </c>
      <c r="K84" s="108">
        <v>6</v>
      </c>
      <c r="L84" s="105">
        <v>1</v>
      </c>
    </row>
    <row r="85" spans="1:12" x14ac:dyDescent="0.25">
      <c r="A85" s="118" t="s">
        <v>77</v>
      </c>
      <c r="B85" s="105">
        <v>10</v>
      </c>
      <c r="C85" s="99" t="str">
        <f t="shared" si="2"/>
        <v>VII.10</v>
      </c>
      <c r="D85" s="99">
        <f t="shared" si="3"/>
        <v>82</v>
      </c>
      <c r="E85" s="106">
        <v>43100</v>
      </c>
      <c r="F85" s="118" t="s">
        <v>58</v>
      </c>
      <c r="G85" s="107">
        <v>2</v>
      </c>
      <c r="H85" s="105">
        <v>3</v>
      </c>
      <c r="I85" s="108">
        <v>6</v>
      </c>
      <c r="J85" s="105">
        <v>5</v>
      </c>
      <c r="K85" s="108">
        <v>1</v>
      </c>
      <c r="L85" s="105">
        <v>4</v>
      </c>
    </row>
    <row r="86" spans="1:12" x14ac:dyDescent="0.25">
      <c r="A86" s="118" t="s">
        <v>77</v>
      </c>
      <c r="B86" s="105">
        <v>11</v>
      </c>
      <c r="C86" s="99" t="str">
        <f t="shared" si="2"/>
        <v>VII.11</v>
      </c>
      <c r="D86" s="99">
        <f t="shared" si="3"/>
        <v>83</v>
      </c>
      <c r="E86" s="106">
        <v>43250</v>
      </c>
      <c r="F86" s="118" t="s">
        <v>61</v>
      </c>
      <c r="G86" s="107">
        <v>1</v>
      </c>
      <c r="H86" s="105">
        <v>3</v>
      </c>
      <c r="I86" s="108">
        <v>6</v>
      </c>
      <c r="J86" s="105">
        <v>2</v>
      </c>
      <c r="K86" s="108">
        <v>4</v>
      </c>
      <c r="L86" s="105">
        <v>5</v>
      </c>
    </row>
    <row r="87" spans="1:12" s="113" customFormat="1" x14ac:dyDescent="0.25">
      <c r="A87" s="119" t="s">
        <v>77</v>
      </c>
      <c r="B87" s="113">
        <v>12</v>
      </c>
      <c r="C87" s="114" t="str">
        <f t="shared" si="2"/>
        <v>VII.12</v>
      </c>
      <c r="D87" s="114">
        <f t="shared" si="3"/>
        <v>84</v>
      </c>
      <c r="E87" s="115">
        <v>43375</v>
      </c>
      <c r="F87" s="119" t="s">
        <v>60</v>
      </c>
      <c r="G87" s="116">
        <v>3</v>
      </c>
      <c r="H87" s="113">
        <v>6</v>
      </c>
      <c r="I87" s="117">
        <v>5</v>
      </c>
      <c r="J87" s="113">
        <v>1</v>
      </c>
      <c r="K87" s="117">
        <v>4</v>
      </c>
      <c r="L87" s="113">
        <v>2</v>
      </c>
    </row>
    <row r="88" spans="1:12" x14ac:dyDescent="0.25">
      <c r="A88" s="118" t="s">
        <v>81</v>
      </c>
      <c r="B88" s="105">
        <v>1</v>
      </c>
      <c r="C88" s="99" t="str">
        <f t="shared" si="2"/>
        <v>VIII.1</v>
      </c>
      <c r="D88" s="99">
        <f t="shared" si="3"/>
        <v>85</v>
      </c>
      <c r="E88" s="106">
        <v>43406</v>
      </c>
      <c r="F88" s="118" t="s">
        <v>58</v>
      </c>
      <c r="G88" s="107">
        <v>1</v>
      </c>
      <c r="H88" s="105">
        <v>4</v>
      </c>
      <c r="I88" s="108">
        <v>3</v>
      </c>
      <c r="J88" s="105">
        <v>6</v>
      </c>
      <c r="K88" s="108">
        <v>2</v>
      </c>
      <c r="L88" s="105">
        <v>5</v>
      </c>
    </row>
    <row r="89" spans="1:12" x14ac:dyDescent="0.25">
      <c r="A89" s="118" t="s">
        <v>81</v>
      </c>
      <c r="B89" s="105">
        <v>2</v>
      </c>
      <c r="C89" s="99" t="str">
        <f t="shared" si="2"/>
        <v>VIII.2</v>
      </c>
      <c r="D89" s="99">
        <f t="shared" si="3"/>
        <v>86</v>
      </c>
      <c r="E89" s="106">
        <v>43463</v>
      </c>
      <c r="F89" s="118" t="s">
        <v>62</v>
      </c>
      <c r="G89" s="107">
        <v>1</v>
      </c>
      <c r="H89" s="105">
        <v>3</v>
      </c>
      <c r="I89" s="108">
        <v>2</v>
      </c>
      <c r="J89" s="105">
        <v>6</v>
      </c>
      <c r="K89" s="108">
        <v>5</v>
      </c>
      <c r="L89" s="105">
        <v>4</v>
      </c>
    </row>
    <row r="90" spans="1:12" x14ac:dyDescent="0.25">
      <c r="A90" s="118" t="s">
        <v>81</v>
      </c>
      <c r="B90" s="105">
        <v>3</v>
      </c>
      <c r="C90" s="99" t="str">
        <f t="shared" si="2"/>
        <v>VIII.3</v>
      </c>
      <c r="D90" s="99">
        <f t="shared" si="3"/>
        <v>87</v>
      </c>
      <c r="E90" s="106">
        <v>43464</v>
      </c>
      <c r="F90" s="118" t="s">
        <v>62</v>
      </c>
      <c r="G90" s="107">
        <v>6</v>
      </c>
      <c r="H90" s="105">
        <v>5</v>
      </c>
      <c r="I90" s="108">
        <v>1</v>
      </c>
      <c r="J90" s="105">
        <v>4</v>
      </c>
      <c r="K90" s="108">
        <v>3</v>
      </c>
      <c r="L90" s="105">
        <v>2</v>
      </c>
    </row>
    <row r="91" spans="1:12" x14ac:dyDescent="0.25">
      <c r="A91" s="118" t="s">
        <v>81</v>
      </c>
      <c r="B91" s="105">
        <v>4</v>
      </c>
      <c r="C91" s="99" t="str">
        <f t="shared" si="2"/>
        <v>VIII.4</v>
      </c>
      <c r="D91" s="99">
        <f t="shared" si="3"/>
        <v>88</v>
      </c>
      <c r="E91" s="106">
        <v>43466</v>
      </c>
      <c r="F91" s="118" t="s">
        <v>62</v>
      </c>
      <c r="G91" s="107">
        <v>5</v>
      </c>
      <c r="H91" s="105">
        <v>4</v>
      </c>
      <c r="I91" s="108">
        <v>3</v>
      </c>
      <c r="J91" s="105">
        <v>6</v>
      </c>
      <c r="K91" s="108">
        <v>2</v>
      </c>
      <c r="L91" s="105">
        <v>1</v>
      </c>
    </row>
    <row r="92" spans="1:12" x14ac:dyDescent="0.25">
      <c r="A92" s="118" t="s">
        <v>81</v>
      </c>
      <c r="B92" s="105">
        <v>5</v>
      </c>
      <c r="C92" s="99" t="str">
        <f t="shared" si="2"/>
        <v>VIII.5</v>
      </c>
      <c r="D92" s="99">
        <f t="shared" si="3"/>
        <v>89</v>
      </c>
      <c r="E92" s="106">
        <v>43467</v>
      </c>
      <c r="F92" s="118" t="s">
        <v>62</v>
      </c>
      <c r="G92" s="107">
        <v>2</v>
      </c>
      <c r="H92" s="105">
        <v>3</v>
      </c>
      <c r="I92" s="108">
        <v>4</v>
      </c>
      <c r="J92" s="105">
        <v>1</v>
      </c>
      <c r="K92" s="108">
        <v>6</v>
      </c>
      <c r="L92" s="105">
        <v>5</v>
      </c>
    </row>
    <row r="93" spans="1:12" x14ac:dyDescent="0.25">
      <c r="A93" s="118" t="s">
        <v>81</v>
      </c>
      <c r="B93" s="105">
        <v>6</v>
      </c>
      <c r="C93" s="99" t="str">
        <f t="shared" si="2"/>
        <v>VIII.6</v>
      </c>
      <c r="D93" s="99">
        <f t="shared" si="3"/>
        <v>90</v>
      </c>
      <c r="E93" s="106">
        <v>43468</v>
      </c>
      <c r="F93" s="118" t="s">
        <v>62</v>
      </c>
      <c r="G93" s="107">
        <v>1</v>
      </c>
      <c r="H93" s="105">
        <v>6</v>
      </c>
      <c r="I93" s="108">
        <v>5</v>
      </c>
      <c r="J93" s="105">
        <v>4</v>
      </c>
      <c r="K93" s="108">
        <v>3</v>
      </c>
      <c r="L93" s="105">
        <v>2</v>
      </c>
    </row>
    <row r="94" spans="1:12" x14ac:dyDescent="0.25">
      <c r="A94" s="118" t="s">
        <v>81</v>
      </c>
      <c r="B94" s="105">
        <v>7</v>
      </c>
      <c r="C94" s="99" t="str">
        <f t="shared" si="2"/>
        <v>VIII.7</v>
      </c>
      <c r="D94" s="99">
        <f t="shared" si="3"/>
        <v>91</v>
      </c>
      <c r="E94" s="106">
        <v>43512</v>
      </c>
      <c r="F94" s="118" t="s">
        <v>60</v>
      </c>
      <c r="G94" s="107">
        <v>2</v>
      </c>
      <c r="H94" s="105">
        <v>4</v>
      </c>
      <c r="I94" s="108">
        <v>5</v>
      </c>
      <c r="J94" s="105">
        <v>6</v>
      </c>
      <c r="K94" s="108">
        <v>1</v>
      </c>
      <c r="L94" s="118">
        <v>3</v>
      </c>
    </row>
    <row r="95" spans="1:12" x14ac:dyDescent="0.25">
      <c r="C95" s="99" t="str">
        <f t="shared" si="2"/>
        <v/>
      </c>
      <c r="D95" s="99" t="str">
        <f t="shared" si="3"/>
        <v/>
      </c>
    </row>
    <row r="96" spans="1:12" x14ac:dyDescent="0.25">
      <c r="C96" s="99" t="str">
        <f t="shared" si="2"/>
        <v/>
      </c>
      <c r="D96" s="99" t="str">
        <f t="shared" si="3"/>
        <v/>
      </c>
    </row>
    <row r="97" spans="3:11" x14ac:dyDescent="0.25">
      <c r="C97" s="99" t="str">
        <f t="shared" si="2"/>
        <v/>
      </c>
      <c r="D97" s="99" t="str">
        <f t="shared" si="3"/>
        <v/>
      </c>
    </row>
    <row r="98" spans="3:11" x14ac:dyDescent="0.25">
      <c r="C98" s="99" t="str">
        <f t="shared" si="2"/>
        <v/>
      </c>
      <c r="D98" s="99" t="str">
        <f t="shared" si="3"/>
        <v/>
      </c>
    </row>
    <row r="99" spans="3:11" s="113" customFormat="1" x14ac:dyDescent="0.25">
      <c r="C99" s="114" t="str">
        <f t="shared" si="2"/>
        <v/>
      </c>
      <c r="D99" s="114" t="str">
        <f t="shared" si="3"/>
        <v/>
      </c>
      <c r="E99" s="115"/>
      <c r="G99" s="116"/>
      <c r="I99" s="117"/>
      <c r="K99" s="117"/>
    </row>
    <row r="100" spans="3:11" hidden="1" x14ac:dyDescent="0.25">
      <c r="C100" s="99" t="str">
        <f t="shared" si="2"/>
        <v/>
      </c>
      <c r="D100" s="99" t="str">
        <f t="shared" si="3"/>
        <v/>
      </c>
    </row>
    <row r="101" spans="3:11" hidden="1" x14ac:dyDescent="0.25">
      <c r="C101" s="99" t="str">
        <f t="shared" si="2"/>
        <v/>
      </c>
      <c r="D101" s="99" t="str">
        <f t="shared" si="3"/>
        <v/>
      </c>
    </row>
    <row r="102" spans="3:11" hidden="1" x14ac:dyDescent="0.25">
      <c r="C102" s="99" t="str">
        <f t="shared" si="2"/>
        <v/>
      </c>
      <c r="D102" s="99" t="str">
        <f t="shared" si="3"/>
        <v/>
      </c>
    </row>
    <row r="103" spans="3:11" hidden="1" x14ac:dyDescent="0.25">
      <c r="C103" s="99" t="str">
        <f t="shared" si="2"/>
        <v/>
      </c>
      <c r="D103" s="99" t="str">
        <f t="shared" si="3"/>
        <v/>
      </c>
    </row>
    <row r="104" spans="3:11" hidden="1" x14ac:dyDescent="0.25">
      <c r="C104" s="99" t="str">
        <f t="shared" si="2"/>
        <v/>
      </c>
      <c r="D104" s="99" t="str">
        <f t="shared" si="3"/>
        <v/>
      </c>
    </row>
    <row r="105" spans="3:11" hidden="1" x14ac:dyDescent="0.25">
      <c r="C105" s="99" t="str">
        <f t="shared" si="2"/>
        <v/>
      </c>
      <c r="D105" s="99" t="str">
        <f t="shared" si="3"/>
        <v/>
      </c>
    </row>
    <row r="106" spans="3:11" hidden="1" x14ac:dyDescent="0.25">
      <c r="C106" s="99" t="str">
        <f t="shared" si="2"/>
        <v/>
      </c>
      <c r="D106" s="99" t="str">
        <f t="shared" si="3"/>
        <v/>
      </c>
    </row>
    <row r="107" spans="3:11" hidden="1" x14ac:dyDescent="0.25">
      <c r="C107" s="99" t="str">
        <f t="shared" si="2"/>
        <v/>
      </c>
      <c r="D107" s="99" t="str">
        <f t="shared" si="3"/>
        <v/>
      </c>
    </row>
    <row r="108" spans="3:11" hidden="1" x14ac:dyDescent="0.25">
      <c r="C108" s="99" t="str">
        <f t="shared" si="2"/>
        <v/>
      </c>
      <c r="D108" s="99" t="str">
        <f t="shared" si="3"/>
        <v/>
      </c>
    </row>
    <row r="109" spans="3:11" hidden="1" x14ac:dyDescent="0.25">
      <c r="C109" s="99" t="str">
        <f t="shared" si="2"/>
        <v/>
      </c>
      <c r="D109" s="99" t="str">
        <f t="shared" si="3"/>
        <v/>
      </c>
    </row>
    <row r="110" spans="3:11" hidden="1" x14ac:dyDescent="0.25">
      <c r="C110" s="99" t="str">
        <f t="shared" si="2"/>
        <v/>
      </c>
      <c r="D110" s="99" t="str">
        <f t="shared" si="3"/>
        <v/>
      </c>
    </row>
    <row r="111" spans="3:11" hidden="1" x14ac:dyDescent="0.25">
      <c r="C111" s="99" t="str">
        <f t="shared" si="2"/>
        <v/>
      </c>
      <c r="D111" s="99" t="str">
        <f t="shared" si="3"/>
        <v/>
      </c>
    </row>
    <row r="112" spans="3:11" hidden="1" x14ac:dyDescent="0.25">
      <c r="C112" s="99" t="str">
        <f t="shared" si="2"/>
        <v/>
      </c>
      <c r="D112" s="99" t="str">
        <f t="shared" si="3"/>
        <v/>
      </c>
    </row>
    <row r="113" spans="3:4" hidden="1" x14ac:dyDescent="0.25">
      <c r="C113" s="99" t="str">
        <f t="shared" si="2"/>
        <v/>
      </c>
      <c r="D113" s="99" t="str">
        <f t="shared" si="3"/>
        <v/>
      </c>
    </row>
    <row r="114" spans="3:4" hidden="1" x14ac:dyDescent="0.25">
      <c r="C114" s="99" t="str">
        <f t="shared" si="2"/>
        <v/>
      </c>
      <c r="D114" s="99" t="str">
        <f t="shared" si="3"/>
        <v/>
      </c>
    </row>
    <row r="115" spans="3:4" hidden="1" x14ac:dyDescent="0.25">
      <c r="C115" s="99" t="str">
        <f t="shared" si="2"/>
        <v/>
      </c>
      <c r="D115" s="99" t="str">
        <f t="shared" si="3"/>
        <v/>
      </c>
    </row>
    <row r="116" spans="3:4" hidden="1" x14ac:dyDescent="0.25">
      <c r="C116" s="99" t="str">
        <f t="shared" si="2"/>
        <v/>
      </c>
      <c r="D116" s="99" t="str">
        <f t="shared" si="3"/>
        <v/>
      </c>
    </row>
    <row r="117" spans="3:4" hidden="1" x14ac:dyDescent="0.25">
      <c r="C117" s="99" t="str">
        <f t="shared" si="2"/>
        <v/>
      </c>
      <c r="D117" s="99" t="str">
        <f t="shared" si="3"/>
        <v/>
      </c>
    </row>
    <row r="118" spans="3:4" hidden="1" x14ac:dyDescent="0.25">
      <c r="C118" s="99" t="str">
        <f t="shared" si="2"/>
        <v/>
      </c>
      <c r="D118" s="99" t="str">
        <f t="shared" si="3"/>
        <v/>
      </c>
    </row>
    <row r="119" spans="3:4" hidden="1" x14ac:dyDescent="0.25">
      <c r="C119" s="99" t="str">
        <f t="shared" si="2"/>
        <v/>
      </c>
      <c r="D119" s="99" t="str">
        <f t="shared" si="3"/>
        <v/>
      </c>
    </row>
    <row r="120" spans="3:4" hidden="1" x14ac:dyDescent="0.25">
      <c r="C120" s="99" t="str">
        <f t="shared" si="2"/>
        <v/>
      </c>
      <c r="D120" s="99" t="str">
        <f t="shared" si="3"/>
        <v/>
      </c>
    </row>
    <row r="121" spans="3:4" hidden="1" x14ac:dyDescent="0.25">
      <c r="C121" s="99" t="str">
        <f t="shared" si="2"/>
        <v/>
      </c>
      <c r="D121" s="99" t="str">
        <f t="shared" si="3"/>
        <v/>
      </c>
    </row>
    <row r="122" spans="3:4" hidden="1" x14ac:dyDescent="0.25">
      <c r="C122" s="99" t="str">
        <f t="shared" si="2"/>
        <v/>
      </c>
      <c r="D122" s="99" t="str">
        <f t="shared" si="3"/>
        <v/>
      </c>
    </row>
    <row r="123" spans="3:4" hidden="1" x14ac:dyDescent="0.25">
      <c r="C123" s="99" t="str">
        <f t="shared" si="2"/>
        <v/>
      </c>
      <c r="D123" s="99" t="str">
        <f t="shared" si="3"/>
        <v/>
      </c>
    </row>
    <row r="124" spans="3:4" hidden="1" x14ac:dyDescent="0.25">
      <c r="C124" s="99" t="str">
        <f t="shared" si="2"/>
        <v/>
      </c>
      <c r="D124" s="99" t="str">
        <f t="shared" si="3"/>
        <v/>
      </c>
    </row>
    <row r="125" spans="3:4" hidden="1" x14ac:dyDescent="0.25">
      <c r="C125" s="99" t="str">
        <f t="shared" si="2"/>
        <v/>
      </c>
      <c r="D125" s="99" t="str">
        <f t="shared" si="3"/>
        <v/>
      </c>
    </row>
    <row r="126" spans="3:4" hidden="1" x14ac:dyDescent="0.25">
      <c r="C126" s="99" t="str">
        <f t="shared" si="2"/>
        <v/>
      </c>
      <c r="D126" s="99" t="str">
        <f t="shared" si="3"/>
        <v/>
      </c>
    </row>
    <row r="127" spans="3:4" hidden="1" x14ac:dyDescent="0.25">
      <c r="C127" s="99" t="str">
        <f t="shared" si="2"/>
        <v/>
      </c>
      <c r="D127" s="99" t="str">
        <f t="shared" si="3"/>
        <v/>
      </c>
    </row>
    <row r="128" spans="3:4" hidden="1" x14ac:dyDescent="0.25">
      <c r="C128" s="99" t="str">
        <f t="shared" si="2"/>
        <v/>
      </c>
      <c r="D128" s="99" t="str">
        <f t="shared" si="3"/>
        <v/>
      </c>
    </row>
    <row r="129" spans="3:4" hidden="1" x14ac:dyDescent="0.25">
      <c r="C129" s="99" t="str">
        <f t="shared" si="2"/>
        <v/>
      </c>
      <c r="D129" s="99" t="str">
        <f t="shared" si="3"/>
        <v/>
      </c>
    </row>
    <row r="130" spans="3:4" hidden="1" x14ac:dyDescent="0.25">
      <c r="C130" s="99" t="str">
        <f t="shared" si="2"/>
        <v/>
      </c>
      <c r="D130" s="99" t="str">
        <f t="shared" si="3"/>
        <v/>
      </c>
    </row>
    <row r="131" spans="3:4" hidden="1" x14ac:dyDescent="0.25">
      <c r="C131" s="99" t="str">
        <f t="shared" si="2"/>
        <v/>
      </c>
      <c r="D131" s="99" t="str">
        <f t="shared" si="3"/>
        <v/>
      </c>
    </row>
    <row r="132" spans="3:4" hidden="1" x14ac:dyDescent="0.25">
      <c r="C132" s="99" t="str">
        <f t="shared" si="2"/>
        <v/>
      </c>
      <c r="D132" s="99" t="str">
        <f t="shared" si="3"/>
        <v/>
      </c>
    </row>
    <row r="133" spans="3:4" hidden="1" x14ac:dyDescent="0.25">
      <c r="C133" s="99" t="str">
        <f t="shared" ref="C133:C196" si="4">IF($B133="","",CONCATENATE($A133,".",$B133))</f>
        <v/>
      </c>
      <c r="D133" s="99" t="str">
        <f t="shared" ref="D133:D196" si="5">IF($B133="","",$D132+1)</f>
        <v/>
      </c>
    </row>
    <row r="134" spans="3:4" hidden="1" x14ac:dyDescent="0.25">
      <c r="C134" s="99" t="str">
        <f t="shared" si="4"/>
        <v/>
      </c>
      <c r="D134" s="99" t="str">
        <f t="shared" si="5"/>
        <v/>
      </c>
    </row>
    <row r="135" spans="3:4" hidden="1" x14ac:dyDescent="0.25">
      <c r="C135" s="99" t="str">
        <f t="shared" si="4"/>
        <v/>
      </c>
      <c r="D135" s="99" t="str">
        <f t="shared" si="5"/>
        <v/>
      </c>
    </row>
    <row r="136" spans="3:4" hidden="1" x14ac:dyDescent="0.25">
      <c r="C136" s="99" t="str">
        <f t="shared" si="4"/>
        <v/>
      </c>
      <c r="D136" s="99" t="str">
        <f t="shared" si="5"/>
        <v/>
      </c>
    </row>
    <row r="137" spans="3:4" hidden="1" x14ac:dyDescent="0.25">
      <c r="C137" s="99" t="str">
        <f t="shared" si="4"/>
        <v/>
      </c>
      <c r="D137" s="99" t="str">
        <f t="shared" si="5"/>
        <v/>
      </c>
    </row>
    <row r="138" spans="3:4" hidden="1" x14ac:dyDescent="0.25">
      <c r="C138" s="99" t="str">
        <f t="shared" si="4"/>
        <v/>
      </c>
      <c r="D138" s="99" t="str">
        <f t="shared" si="5"/>
        <v/>
      </c>
    </row>
    <row r="139" spans="3:4" hidden="1" x14ac:dyDescent="0.25">
      <c r="C139" s="99" t="str">
        <f t="shared" si="4"/>
        <v/>
      </c>
      <c r="D139" s="99" t="str">
        <f t="shared" si="5"/>
        <v/>
      </c>
    </row>
    <row r="140" spans="3:4" hidden="1" x14ac:dyDescent="0.25">
      <c r="C140" s="99" t="str">
        <f t="shared" si="4"/>
        <v/>
      </c>
      <c r="D140" s="99" t="str">
        <f t="shared" si="5"/>
        <v/>
      </c>
    </row>
    <row r="141" spans="3:4" hidden="1" x14ac:dyDescent="0.25">
      <c r="C141" s="99" t="str">
        <f t="shared" si="4"/>
        <v/>
      </c>
      <c r="D141" s="99" t="str">
        <f t="shared" si="5"/>
        <v/>
      </c>
    </row>
    <row r="142" spans="3:4" hidden="1" x14ac:dyDescent="0.25">
      <c r="C142" s="99" t="str">
        <f t="shared" si="4"/>
        <v/>
      </c>
      <c r="D142" s="99" t="str">
        <f t="shared" si="5"/>
        <v/>
      </c>
    </row>
    <row r="143" spans="3:4" hidden="1" x14ac:dyDescent="0.25">
      <c r="C143" s="99" t="str">
        <f t="shared" si="4"/>
        <v/>
      </c>
      <c r="D143" s="99" t="str">
        <f t="shared" si="5"/>
        <v/>
      </c>
    </row>
    <row r="144" spans="3:4" hidden="1" x14ac:dyDescent="0.25">
      <c r="C144" s="99" t="str">
        <f t="shared" si="4"/>
        <v/>
      </c>
      <c r="D144" s="99" t="str">
        <f t="shared" si="5"/>
        <v/>
      </c>
    </row>
    <row r="145" spans="3:4" hidden="1" x14ac:dyDescent="0.25">
      <c r="C145" s="99" t="str">
        <f t="shared" si="4"/>
        <v/>
      </c>
      <c r="D145" s="99" t="str">
        <f t="shared" si="5"/>
        <v/>
      </c>
    </row>
    <row r="146" spans="3:4" hidden="1" x14ac:dyDescent="0.25">
      <c r="C146" s="99" t="str">
        <f t="shared" si="4"/>
        <v/>
      </c>
      <c r="D146" s="99" t="str">
        <f t="shared" si="5"/>
        <v/>
      </c>
    </row>
    <row r="147" spans="3:4" hidden="1" x14ac:dyDescent="0.25">
      <c r="C147" s="99" t="str">
        <f t="shared" si="4"/>
        <v/>
      </c>
      <c r="D147" s="99" t="str">
        <f t="shared" si="5"/>
        <v/>
      </c>
    </row>
    <row r="148" spans="3:4" hidden="1" x14ac:dyDescent="0.25">
      <c r="C148" s="99" t="str">
        <f t="shared" si="4"/>
        <v/>
      </c>
      <c r="D148" s="99" t="str">
        <f t="shared" si="5"/>
        <v/>
      </c>
    </row>
    <row r="149" spans="3:4" hidden="1" x14ac:dyDescent="0.25">
      <c r="C149" s="99" t="str">
        <f t="shared" si="4"/>
        <v/>
      </c>
      <c r="D149" s="99" t="str">
        <f t="shared" si="5"/>
        <v/>
      </c>
    </row>
    <row r="150" spans="3:4" hidden="1" x14ac:dyDescent="0.25">
      <c r="C150" s="99" t="str">
        <f t="shared" si="4"/>
        <v/>
      </c>
      <c r="D150" s="99" t="str">
        <f t="shared" si="5"/>
        <v/>
      </c>
    </row>
    <row r="151" spans="3:4" hidden="1" x14ac:dyDescent="0.25">
      <c r="C151" s="99" t="str">
        <f t="shared" si="4"/>
        <v/>
      </c>
      <c r="D151" s="99" t="str">
        <f t="shared" si="5"/>
        <v/>
      </c>
    </row>
    <row r="152" spans="3:4" hidden="1" x14ac:dyDescent="0.25">
      <c r="C152" s="99" t="str">
        <f t="shared" si="4"/>
        <v/>
      </c>
      <c r="D152" s="99" t="str">
        <f t="shared" si="5"/>
        <v/>
      </c>
    </row>
    <row r="153" spans="3:4" hidden="1" x14ac:dyDescent="0.25">
      <c r="C153" s="99" t="str">
        <f t="shared" si="4"/>
        <v/>
      </c>
      <c r="D153" s="99" t="str">
        <f t="shared" si="5"/>
        <v/>
      </c>
    </row>
    <row r="154" spans="3:4" hidden="1" x14ac:dyDescent="0.25">
      <c r="C154" s="99" t="str">
        <f t="shared" si="4"/>
        <v/>
      </c>
      <c r="D154" s="99" t="str">
        <f t="shared" si="5"/>
        <v/>
      </c>
    </row>
    <row r="155" spans="3:4" hidden="1" x14ac:dyDescent="0.25">
      <c r="C155" s="99" t="str">
        <f t="shared" si="4"/>
        <v/>
      </c>
      <c r="D155" s="99" t="str">
        <f t="shared" si="5"/>
        <v/>
      </c>
    </row>
    <row r="156" spans="3:4" hidden="1" x14ac:dyDescent="0.25">
      <c r="C156" s="99" t="str">
        <f t="shared" si="4"/>
        <v/>
      </c>
      <c r="D156" s="99" t="str">
        <f t="shared" si="5"/>
        <v/>
      </c>
    </row>
    <row r="157" spans="3:4" hidden="1" x14ac:dyDescent="0.25">
      <c r="C157" s="99" t="str">
        <f t="shared" si="4"/>
        <v/>
      </c>
      <c r="D157" s="99" t="str">
        <f t="shared" si="5"/>
        <v/>
      </c>
    </row>
    <row r="158" spans="3:4" hidden="1" x14ac:dyDescent="0.25">
      <c r="C158" s="99" t="str">
        <f t="shared" si="4"/>
        <v/>
      </c>
      <c r="D158" s="99" t="str">
        <f t="shared" si="5"/>
        <v/>
      </c>
    </row>
    <row r="159" spans="3:4" hidden="1" x14ac:dyDescent="0.25">
      <c r="C159" s="99" t="str">
        <f t="shared" si="4"/>
        <v/>
      </c>
      <c r="D159" s="99" t="str">
        <f t="shared" si="5"/>
        <v/>
      </c>
    </row>
    <row r="160" spans="3:4" hidden="1" x14ac:dyDescent="0.25">
      <c r="C160" s="99" t="str">
        <f t="shared" si="4"/>
        <v/>
      </c>
      <c r="D160" s="99" t="str">
        <f t="shared" si="5"/>
        <v/>
      </c>
    </row>
    <row r="161" spans="3:4" hidden="1" x14ac:dyDescent="0.25">
      <c r="C161" s="99" t="str">
        <f t="shared" si="4"/>
        <v/>
      </c>
      <c r="D161" s="99" t="str">
        <f t="shared" si="5"/>
        <v/>
      </c>
    </row>
    <row r="162" spans="3:4" hidden="1" x14ac:dyDescent="0.25">
      <c r="C162" s="99" t="str">
        <f t="shared" si="4"/>
        <v/>
      </c>
      <c r="D162" s="99" t="str">
        <f t="shared" si="5"/>
        <v/>
      </c>
    </row>
    <row r="163" spans="3:4" hidden="1" x14ac:dyDescent="0.25">
      <c r="C163" s="99" t="str">
        <f t="shared" si="4"/>
        <v/>
      </c>
      <c r="D163" s="99" t="str">
        <f t="shared" si="5"/>
        <v/>
      </c>
    </row>
    <row r="164" spans="3:4" hidden="1" x14ac:dyDescent="0.25">
      <c r="C164" s="99" t="str">
        <f t="shared" si="4"/>
        <v/>
      </c>
      <c r="D164" s="99" t="str">
        <f t="shared" si="5"/>
        <v/>
      </c>
    </row>
    <row r="165" spans="3:4" hidden="1" x14ac:dyDescent="0.25">
      <c r="C165" s="99" t="str">
        <f t="shared" si="4"/>
        <v/>
      </c>
      <c r="D165" s="99" t="str">
        <f t="shared" si="5"/>
        <v/>
      </c>
    </row>
    <row r="166" spans="3:4" hidden="1" x14ac:dyDescent="0.25">
      <c r="C166" s="99" t="str">
        <f t="shared" si="4"/>
        <v/>
      </c>
      <c r="D166" s="99" t="str">
        <f t="shared" si="5"/>
        <v/>
      </c>
    </row>
    <row r="167" spans="3:4" hidden="1" x14ac:dyDescent="0.25">
      <c r="C167" s="99" t="str">
        <f t="shared" si="4"/>
        <v/>
      </c>
      <c r="D167" s="99" t="str">
        <f t="shared" si="5"/>
        <v/>
      </c>
    </row>
    <row r="168" spans="3:4" hidden="1" x14ac:dyDescent="0.25">
      <c r="C168" s="99" t="str">
        <f t="shared" si="4"/>
        <v/>
      </c>
      <c r="D168" s="99" t="str">
        <f t="shared" si="5"/>
        <v/>
      </c>
    </row>
    <row r="169" spans="3:4" hidden="1" x14ac:dyDescent="0.25">
      <c r="C169" s="99" t="str">
        <f t="shared" si="4"/>
        <v/>
      </c>
      <c r="D169" s="99" t="str">
        <f t="shared" si="5"/>
        <v/>
      </c>
    </row>
    <row r="170" spans="3:4" hidden="1" x14ac:dyDescent="0.25">
      <c r="C170" s="99" t="str">
        <f t="shared" si="4"/>
        <v/>
      </c>
      <c r="D170" s="99" t="str">
        <f t="shared" si="5"/>
        <v/>
      </c>
    </row>
    <row r="171" spans="3:4" hidden="1" x14ac:dyDescent="0.25">
      <c r="C171" s="99" t="str">
        <f t="shared" si="4"/>
        <v/>
      </c>
      <c r="D171" s="99" t="str">
        <f t="shared" si="5"/>
        <v/>
      </c>
    </row>
    <row r="172" spans="3:4" hidden="1" x14ac:dyDescent="0.25">
      <c r="C172" s="99" t="str">
        <f t="shared" si="4"/>
        <v/>
      </c>
      <c r="D172" s="99" t="str">
        <f t="shared" si="5"/>
        <v/>
      </c>
    </row>
    <row r="173" spans="3:4" hidden="1" x14ac:dyDescent="0.25">
      <c r="C173" s="99" t="str">
        <f t="shared" si="4"/>
        <v/>
      </c>
      <c r="D173" s="99" t="str">
        <f t="shared" si="5"/>
        <v/>
      </c>
    </row>
    <row r="174" spans="3:4" hidden="1" x14ac:dyDescent="0.25">
      <c r="C174" s="99" t="str">
        <f t="shared" si="4"/>
        <v/>
      </c>
      <c r="D174" s="99" t="str">
        <f t="shared" si="5"/>
        <v/>
      </c>
    </row>
    <row r="175" spans="3:4" hidden="1" x14ac:dyDescent="0.25">
      <c r="C175" s="99" t="str">
        <f t="shared" si="4"/>
        <v/>
      </c>
      <c r="D175" s="99" t="str">
        <f t="shared" si="5"/>
        <v/>
      </c>
    </row>
    <row r="176" spans="3:4" hidden="1" x14ac:dyDescent="0.25">
      <c r="C176" s="99" t="str">
        <f t="shared" si="4"/>
        <v/>
      </c>
      <c r="D176" s="99" t="str">
        <f t="shared" si="5"/>
        <v/>
      </c>
    </row>
    <row r="177" spans="3:4" hidden="1" x14ac:dyDescent="0.25">
      <c r="C177" s="99" t="str">
        <f t="shared" si="4"/>
        <v/>
      </c>
      <c r="D177" s="99" t="str">
        <f t="shared" si="5"/>
        <v/>
      </c>
    </row>
    <row r="178" spans="3:4" hidden="1" x14ac:dyDescent="0.25">
      <c r="C178" s="99" t="str">
        <f t="shared" si="4"/>
        <v/>
      </c>
      <c r="D178" s="99" t="str">
        <f t="shared" si="5"/>
        <v/>
      </c>
    </row>
    <row r="179" spans="3:4" hidden="1" x14ac:dyDescent="0.25">
      <c r="C179" s="99" t="str">
        <f t="shared" si="4"/>
        <v/>
      </c>
      <c r="D179" s="99" t="str">
        <f t="shared" si="5"/>
        <v/>
      </c>
    </row>
    <row r="180" spans="3:4" hidden="1" x14ac:dyDescent="0.25">
      <c r="C180" s="99" t="str">
        <f t="shared" si="4"/>
        <v/>
      </c>
      <c r="D180" s="99" t="str">
        <f t="shared" si="5"/>
        <v/>
      </c>
    </row>
    <row r="181" spans="3:4" hidden="1" x14ac:dyDescent="0.25">
      <c r="C181" s="99" t="str">
        <f t="shared" si="4"/>
        <v/>
      </c>
      <c r="D181" s="99" t="str">
        <f t="shared" si="5"/>
        <v/>
      </c>
    </row>
    <row r="182" spans="3:4" hidden="1" x14ac:dyDescent="0.25">
      <c r="C182" s="99" t="str">
        <f t="shared" si="4"/>
        <v/>
      </c>
      <c r="D182" s="99" t="str">
        <f t="shared" si="5"/>
        <v/>
      </c>
    </row>
    <row r="183" spans="3:4" hidden="1" x14ac:dyDescent="0.25">
      <c r="C183" s="99" t="str">
        <f t="shared" si="4"/>
        <v/>
      </c>
      <c r="D183" s="99" t="str">
        <f t="shared" si="5"/>
        <v/>
      </c>
    </row>
    <row r="184" spans="3:4" hidden="1" x14ac:dyDescent="0.25">
      <c r="C184" s="99" t="str">
        <f t="shared" si="4"/>
        <v/>
      </c>
      <c r="D184" s="99" t="str">
        <f t="shared" si="5"/>
        <v/>
      </c>
    </row>
    <row r="185" spans="3:4" hidden="1" x14ac:dyDescent="0.25">
      <c r="C185" s="99" t="str">
        <f t="shared" si="4"/>
        <v/>
      </c>
      <c r="D185" s="99" t="str">
        <f t="shared" si="5"/>
        <v/>
      </c>
    </row>
    <row r="186" spans="3:4" hidden="1" x14ac:dyDescent="0.25">
      <c r="C186" s="99" t="str">
        <f t="shared" si="4"/>
        <v/>
      </c>
      <c r="D186" s="99" t="str">
        <f t="shared" si="5"/>
        <v/>
      </c>
    </row>
    <row r="187" spans="3:4" hidden="1" x14ac:dyDescent="0.25">
      <c r="C187" s="99" t="str">
        <f t="shared" si="4"/>
        <v/>
      </c>
      <c r="D187" s="99" t="str">
        <f t="shared" si="5"/>
        <v/>
      </c>
    </row>
    <row r="188" spans="3:4" hidden="1" x14ac:dyDescent="0.25">
      <c r="C188" s="99" t="str">
        <f t="shared" si="4"/>
        <v/>
      </c>
      <c r="D188" s="99" t="str">
        <f t="shared" si="5"/>
        <v/>
      </c>
    </row>
    <row r="189" spans="3:4" hidden="1" x14ac:dyDescent="0.25">
      <c r="C189" s="99" t="str">
        <f t="shared" si="4"/>
        <v/>
      </c>
      <c r="D189" s="99" t="str">
        <f t="shared" si="5"/>
        <v/>
      </c>
    </row>
    <row r="190" spans="3:4" hidden="1" x14ac:dyDescent="0.25">
      <c r="C190" s="99" t="str">
        <f t="shared" si="4"/>
        <v/>
      </c>
      <c r="D190" s="99" t="str">
        <f t="shared" si="5"/>
        <v/>
      </c>
    </row>
    <row r="191" spans="3:4" hidden="1" x14ac:dyDescent="0.25">
      <c r="C191" s="99" t="str">
        <f t="shared" si="4"/>
        <v/>
      </c>
      <c r="D191" s="99" t="str">
        <f t="shared" si="5"/>
        <v/>
      </c>
    </row>
    <row r="192" spans="3:4" hidden="1" x14ac:dyDescent="0.25">
      <c r="C192" s="99" t="str">
        <f t="shared" si="4"/>
        <v/>
      </c>
      <c r="D192" s="99" t="str">
        <f t="shared" si="5"/>
        <v/>
      </c>
    </row>
    <row r="193" spans="3:4" hidden="1" x14ac:dyDescent="0.25">
      <c r="C193" s="99" t="str">
        <f t="shared" si="4"/>
        <v/>
      </c>
      <c r="D193" s="99" t="str">
        <f t="shared" si="5"/>
        <v/>
      </c>
    </row>
    <row r="194" spans="3:4" hidden="1" x14ac:dyDescent="0.25">
      <c r="C194" s="99" t="str">
        <f t="shared" si="4"/>
        <v/>
      </c>
      <c r="D194" s="99" t="str">
        <f t="shared" si="5"/>
        <v/>
      </c>
    </row>
    <row r="195" spans="3:4" hidden="1" x14ac:dyDescent="0.25">
      <c r="C195" s="99" t="str">
        <f t="shared" si="4"/>
        <v/>
      </c>
      <c r="D195" s="99" t="str">
        <f t="shared" si="5"/>
        <v/>
      </c>
    </row>
    <row r="196" spans="3:4" hidden="1" x14ac:dyDescent="0.25">
      <c r="C196" s="99" t="str">
        <f t="shared" si="4"/>
        <v/>
      </c>
      <c r="D196" s="99" t="str">
        <f t="shared" si="5"/>
        <v/>
      </c>
    </row>
    <row r="197" spans="3:4" hidden="1" x14ac:dyDescent="0.25">
      <c r="C197" s="99" t="str">
        <f t="shared" ref="C197:C260" si="6">IF($B197="","",CONCATENATE($A197,".",$B197))</f>
        <v/>
      </c>
      <c r="D197" s="99" t="str">
        <f t="shared" ref="D197:D260" si="7">IF($B197="","",$D196+1)</f>
        <v/>
      </c>
    </row>
    <row r="198" spans="3:4" hidden="1" x14ac:dyDescent="0.25">
      <c r="C198" s="99" t="str">
        <f t="shared" si="6"/>
        <v/>
      </c>
      <c r="D198" s="99" t="str">
        <f t="shared" si="7"/>
        <v/>
      </c>
    </row>
    <row r="199" spans="3:4" hidden="1" x14ac:dyDescent="0.25">
      <c r="C199" s="99" t="str">
        <f t="shared" si="6"/>
        <v/>
      </c>
      <c r="D199" s="99" t="str">
        <f t="shared" si="7"/>
        <v/>
      </c>
    </row>
    <row r="200" spans="3:4" hidden="1" x14ac:dyDescent="0.25">
      <c r="C200" s="99" t="str">
        <f t="shared" si="6"/>
        <v/>
      </c>
      <c r="D200" s="99" t="str">
        <f t="shared" si="7"/>
        <v/>
      </c>
    </row>
    <row r="201" spans="3:4" hidden="1" x14ac:dyDescent="0.25">
      <c r="C201" s="99" t="str">
        <f t="shared" si="6"/>
        <v/>
      </c>
      <c r="D201" s="99" t="str">
        <f t="shared" si="7"/>
        <v/>
      </c>
    </row>
    <row r="202" spans="3:4" hidden="1" x14ac:dyDescent="0.25">
      <c r="C202" s="99" t="str">
        <f t="shared" si="6"/>
        <v/>
      </c>
      <c r="D202" s="99" t="str">
        <f t="shared" si="7"/>
        <v/>
      </c>
    </row>
    <row r="203" spans="3:4" hidden="1" x14ac:dyDescent="0.25">
      <c r="C203" s="99" t="str">
        <f t="shared" si="6"/>
        <v/>
      </c>
      <c r="D203" s="99" t="str">
        <f t="shared" si="7"/>
        <v/>
      </c>
    </row>
    <row r="204" spans="3:4" hidden="1" x14ac:dyDescent="0.25">
      <c r="C204" s="99" t="str">
        <f t="shared" si="6"/>
        <v/>
      </c>
      <c r="D204" s="99" t="str">
        <f t="shared" si="7"/>
        <v/>
      </c>
    </row>
    <row r="205" spans="3:4" hidden="1" x14ac:dyDescent="0.25">
      <c r="C205" s="99" t="str">
        <f t="shared" si="6"/>
        <v/>
      </c>
      <c r="D205" s="99" t="str">
        <f t="shared" si="7"/>
        <v/>
      </c>
    </row>
    <row r="206" spans="3:4" hidden="1" x14ac:dyDescent="0.25">
      <c r="C206" s="99" t="str">
        <f t="shared" si="6"/>
        <v/>
      </c>
      <c r="D206" s="99" t="str">
        <f t="shared" si="7"/>
        <v/>
      </c>
    </row>
    <row r="207" spans="3:4" hidden="1" x14ac:dyDescent="0.25">
      <c r="C207" s="99" t="str">
        <f t="shared" si="6"/>
        <v/>
      </c>
      <c r="D207" s="99" t="str">
        <f t="shared" si="7"/>
        <v/>
      </c>
    </row>
    <row r="208" spans="3:4" hidden="1" x14ac:dyDescent="0.25">
      <c r="C208" s="99" t="str">
        <f t="shared" si="6"/>
        <v/>
      </c>
      <c r="D208" s="99" t="str">
        <f t="shared" si="7"/>
        <v/>
      </c>
    </row>
    <row r="209" spans="3:4" hidden="1" x14ac:dyDescent="0.25">
      <c r="C209" s="99" t="str">
        <f t="shared" si="6"/>
        <v/>
      </c>
      <c r="D209" s="99" t="str">
        <f t="shared" si="7"/>
        <v/>
      </c>
    </row>
    <row r="210" spans="3:4" hidden="1" x14ac:dyDescent="0.25">
      <c r="C210" s="99" t="str">
        <f t="shared" si="6"/>
        <v/>
      </c>
      <c r="D210" s="99" t="str">
        <f t="shared" si="7"/>
        <v/>
      </c>
    </row>
    <row r="211" spans="3:4" hidden="1" x14ac:dyDescent="0.25">
      <c r="C211" s="99" t="str">
        <f t="shared" si="6"/>
        <v/>
      </c>
      <c r="D211" s="99" t="str">
        <f t="shared" si="7"/>
        <v/>
      </c>
    </row>
    <row r="212" spans="3:4" hidden="1" x14ac:dyDescent="0.25">
      <c r="C212" s="99" t="str">
        <f t="shared" si="6"/>
        <v/>
      </c>
      <c r="D212" s="99" t="str">
        <f t="shared" si="7"/>
        <v/>
      </c>
    </row>
    <row r="213" spans="3:4" hidden="1" x14ac:dyDescent="0.25">
      <c r="C213" s="99" t="str">
        <f t="shared" si="6"/>
        <v/>
      </c>
      <c r="D213" s="99" t="str">
        <f t="shared" si="7"/>
        <v/>
      </c>
    </row>
    <row r="214" spans="3:4" hidden="1" x14ac:dyDescent="0.25">
      <c r="C214" s="99" t="str">
        <f t="shared" si="6"/>
        <v/>
      </c>
      <c r="D214" s="99" t="str">
        <f t="shared" si="7"/>
        <v/>
      </c>
    </row>
    <row r="215" spans="3:4" hidden="1" x14ac:dyDescent="0.25">
      <c r="C215" s="99" t="str">
        <f t="shared" si="6"/>
        <v/>
      </c>
      <c r="D215" s="99" t="str">
        <f t="shared" si="7"/>
        <v/>
      </c>
    </row>
    <row r="216" spans="3:4" hidden="1" x14ac:dyDescent="0.25">
      <c r="C216" s="99" t="str">
        <f t="shared" si="6"/>
        <v/>
      </c>
      <c r="D216" s="99" t="str">
        <f t="shared" si="7"/>
        <v/>
      </c>
    </row>
    <row r="217" spans="3:4" hidden="1" x14ac:dyDescent="0.25">
      <c r="C217" s="99" t="str">
        <f t="shared" si="6"/>
        <v/>
      </c>
      <c r="D217" s="99" t="str">
        <f t="shared" si="7"/>
        <v/>
      </c>
    </row>
    <row r="218" spans="3:4" hidden="1" x14ac:dyDescent="0.25">
      <c r="C218" s="99" t="str">
        <f t="shared" si="6"/>
        <v/>
      </c>
      <c r="D218" s="99" t="str">
        <f t="shared" si="7"/>
        <v/>
      </c>
    </row>
    <row r="219" spans="3:4" hidden="1" x14ac:dyDescent="0.25">
      <c r="C219" s="99" t="str">
        <f t="shared" si="6"/>
        <v/>
      </c>
      <c r="D219" s="99" t="str">
        <f t="shared" si="7"/>
        <v/>
      </c>
    </row>
    <row r="220" spans="3:4" hidden="1" x14ac:dyDescent="0.25">
      <c r="C220" s="99" t="str">
        <f t="shared" si="6"/>
        <v/>
      </c>
      <c r="D220" s="99" t="str">
        <f t="shared" si="7"/>
        <v/>
      </c>
    </row>
    <row r="221" spans="3:4" hidden="1" x14ac:dyDescent="0.25">
      <c r="C221" s="99" t="str">
        <f t="shared" si="6"/>
        <v/>
      </c>
      <c r="D221" s="99" t="str">
        <f t="shared" si="7"/>
        <v/>
      </c>
    </row>
    <row r="222" spans="3:4" hidden="1" x14ac:dyDescent="0.25">
      <c r="C222" s="99" t="str">
        <f t="shared" si="6"/>
        <v/>
      </c>
      <c r="D222" s="99" t="str">
        <f t="shared" si="7"/>
        <v/>
      </c>
    </row>
    <row r="223" spans="3:4" hidden="1" x14ac:dyDescent="0.25">
      <c r="C223" s="99" t="str">
        <f t="shared" si="6"/>
        <v/>
      </c>
      <c r="D223" s="99" t="str">
        <f t="shared" si="7"/>
        <v/>
      </c>
    </row>
    <row r="224" spans="3:4" hidden="1" x14ac:dyDescent="0.25">
      <c r="C224" s="99" t="str">
        <f t="shared" si="6"/>
        <v/>
      </c>
      <c r="D224" s="99" t="str">
        <f t="shared" si="7"/>
        <v/>
      </c>
    </row>
    <row r="225" spans="3:4" hidden="1" x14ac:dyDescent="0.25">
      <c r="C225" s="99" t="str">
        <f t="shared" si="6"/>
        <v/>
      </c>
      <c r="D225" s="99" t="str">
        <f t="shared" si="7"/>
        <v/>
      </c>
    </row>
    <row r="226" spans="3:4" hidden="1" x14ac:dyDescent="0.25">
      <c r="C226" s="99" t="str">
        <f t="shared" si="6"/>
        <v/>
      </c>
      <c r="D226" s="99" t="str">
        <f t="shared" si="7"/>
        <v/>
      </c>
    </row>
    <row r="227" spans="3:4" hidden="1" x14ac:dyDescent="0.25">
      <c r="C227" s="99" t="str">
        <f t="shared" si="6"/>
        <v/>
      </c>
      <c r="D227" s="99" t="str">
        <f t="shared" si="7"/>
        <v/>
      </c>
    </row>
    <row r="228" spans="3:4" hidden="1" x14ac:dyDescent="0.25">
      <c r="C228" s="99" t="str">
        <f t="shared" si="6"/>
        <v/>
      </c>
      <c r="D228" s="99" t="str">
        <f t="shared" si="7"/>
        <v/>
      </c>
    </row>
    <row r="229" spans="3:4" hidden="1" x14ac:dyDescent="0.25">
      <c r="C229" s="99" t="str">
        <f t="shared" si="6"/>
        <v/>
      </c>
      <c r="D229" s="99" t="str">
        <f t="shared" si="7"/>
        <v/>
      </c>
    </row>
    <row r="230" spans="3:4" hidden="1" x14ac:dyDescent="0.25">
      <c r="C230" s="99" t="str">
        <f t="shared" si="6"/>
        <v/>
      </c>
      <c r="D230" s="99" t="str">
        <f t="shared" si="7"/>
        <v/>
      </c>
    </row>
    <row r="231" spans="3:4" hidden="1" x14ac:dyDescent="0.25">
      <c r="C231" s="99" t="str">
        <f t="shared" si="6"/>
        <v/>
      </c>
      <c r="D231" s="99" t="str">
        <f t="shared" si="7"/>
        <v/>
      </c>
    </row>
    <row r="232" spans="3:4" hidden="1" x14ac:dyDescent="0.25">
      <c r="C232" s="99" t="str">
        <f t="shared" si="6"/>
        <v/>
      </c>
      <c r="D232" s="99" t="str">
        <f t="shared" si="7"/>
        <v/>
      </c>
    </row>
    <row r="233" spans="3:4" hidden="1" x14ac:dyDescent="0.25">
      <c r="C233" s="99" t="str">
        <f t="shared" si="6"/>
        <v/>
      </c>
      <c r="D233" s="99" t="str">
        <f t="shared" si="7"/>
        <v/>
      </c>
    </row>
    <row r="234" spans="3:4" hidden="1" x14ac:dyDescent="0.25">
      <c r="C234" s="99" t="str">
        <f t="shared" si="6"/>
        <v/>
      </c>
      <c r="D234" s="99" t="str">
        <f t="shared" si="7"/>
        <v/>
      </c>
    </row>
    <row r="235" spans="3:4" hidden="1" x14ac:dyDescent="0.25">
      <c r="C235" s="99" t="str">
        <f t="shared" si="6"/>
        <v/>
      </c>
      <c r="D235" s="99" t="str">
        <f t="shared" si="7"/>
        <v/>
      </c>
    </row>
    <row r="236" spans="3:4" hidden="1" x14ac:dyDescent="0.25">
      <c r="C236" s="99" t="str">
        <f t="shared" si="6"/>
        <v/>
      </c>
      <c r="D236" s="99" t="str">
        <f t="shared" si="7"/>
        <v/>
      </c>
    </row>
    <row r="237" spans="3:4" hidden="1" x14ac:dyDescent="0.25">
      <c r="C237" s="99" t="str">
        <f t="shared" si="6"/>
        <v/>
      </c>
      <c r="D237" s="99" t="str">
        <f t="shared" si="7"/>
        <v/>
      </c>
    </row>
    <row r="238" spans="3:4" hidden="1" x14ac:dyDescent="0.25">
      <c r="C238" s="99" t="str">
        <f t="shared" si="6"/>
        <v/>
      </c>
      <c r="D238" s="99" t="str">
        <f t="shared" si="7"/>
        <v/>
      </c>
    </row>
    <row r="239" spans="3:4" hidden="1" x14ac:dyDescent="0.25">
      <c r="C239" s="99" t="str">
        <f t="shared" si="6"/>
        <v/>
      </c>
      <c r="D239" s="99" t="str">
        <f t="shared" si="7"/>
        <v/>
      </c>
    </row>
    <row r="240" spans="3:4" hidden="1" x14ac:dyDescent="0.25">
      <c r="C240" s="99" t="str">
        <f t="shared" si="6"/>
        <v/>
      </c>
      <c r="D240" s="99" t="str">
        <f t="shared" si="7"/>
        <v/>
      </c>
    </row>
    <row r="241" spans="3:4" hidden="1" x14ac:dyDescent="0.25">
      <c r="C241" s="99" t="str">
        <f t="shared" si="6"/>
        <v/>
      </c>
      <c r="D241" s="99" t="str">
        <f t="shared" si="7"/>
        <v/>
      </c>
    </row>
    <row r="242" spans="3:4" hidden="1" x14ac:dyDescent="0.25">
      <c r="C242" s="99" t="str">
        <f t="shared" si="6"/>
        <v/>
      </c>
      <c r="D242" s="99" t="str">
        <f t="shared" si="7"/>
        <v/>
      </c>
    </row>
    <row r="243" spans="3:4" hidden="1" x14ac:dyDescent="0.25">
      <c r="C243" s="99" t="str">
        <f t="shared" si="6"/>
        <v/>
      </c>
      <c r="D243" s="99" t="str">
        <f t="shared" si="7"/>
        <v/>
      </c>
    </row>
    <row r="244" spans="3:4" hidden="1" x14ac:dyDescent="0.25">
      <c r="C244" s="99" t="str">
        <f t="shared" si="6"/>
        <v/>
      </c>
      <c r="D244" s="99" t="str">
        <f t="shared" si="7"/>
        <v/>
      </c>
    </row>
    <row r="245" spans="3:4" hidden="1" x14ac:dyDescent="0.25">
      <c r="C245" s="99" t="str">
        <f t="shared" si="6"/>
        <v/>
      </c>
      <c r="D245" s="99" t="str">
        <f t="shared" si="7"/>
        <v/>
      </c>
    </row>
    <row r="246" spans="3:4" x14ac:dyDescent="0.25">
      <c r="C246" s="99" t="str">
        <f t="shared" si="6"/>
        <v/>
      </c>
      <c r="D246" s="99" t="str">
        <f t="shared" si="7"/>
        <v/>
      </c>
    </row>
    <row r="247" spans="3:4" x14ac:dyDescent="0.25">
      <c r="C247" s="99" t="str">
        <f t="shared" si="6"/>
        <v/>
      </c>
      <c r="D247" s="99" t="str">
        <f t="shared" si="7"/>
        <v/>
      </c>
    </row>
    <row r="248" spans="3:4" x14ac:dyDescent="0.25">
      <c r="C248" s="99" t="str">
        <f t="shared" si="6"/>
        <v/>
      </c>
      <c r="D248" s="99" t="str">
        <f t="shared" si="7"/>
        <v/>
      </c>
    </row>
    <row r="249" spans="3:4" x14ac:dyDescent="0.25">
      <c r="C249" s="99" t="str">
        <f t="shared" si="6"/>
        <v/>
      </c>
      <c r="D249" s="99" t="str">
        <f t="shared" si="7"/>
        <v/>
      </c>
    </row>
    <row r="250" spans="3:4" x14ac:dyDescent="0.25">
      <c r="C250" s="99" t="str">
        <f t="shared" si="6"/>
        <v/>
      </c>
      <c r="D250" s="99" t="str">
        <f t="shared" si="7"/>
        <v/>
      </c>
    </row>
    <row r="251" spans="3:4" x14ac:dyDescent="0.25">
      <c r="C251" s="99" t="str">
        <f t="shared" si="6"/>
        <v/>
      </c>
      <c r="D251" s="99" t="str">
        <f t="shared" si="7"/>
        <v/>
      </c>
    </row>
    <row r="252" spans="3:4" x14ac:dyDescent="0.25">
      <c r="C252" s="99" t="str">
        <f t="shared" si="6"/>
        <v/>
      </c>
      <c r="D252" s="99" t="str">
        <f t="shared" si="7"/>
        <v/>
      </c>
    </row>
    <row r="253" spans="3:4" x14ac:dyDescent="0.25">
      <c r="C253" s="99" t="str">
        <f t="shared" si="6"/>
        <v/>
      </c>
      <c r="D253" s="99" t="str">
        <f t="shared" si="7"/>
        <v/>
      </c>
    </row>
    <row r="254" spans="3:4" x14ac:dyDescent="0.25">
      <c r="C254" s="99" t="str">
        <f t="shared" si="6"/>
        <v/>
      </c>
      <c r="D254" s="99" t="str">
        <f t="shared" si="7"/>
        <v/>
      </c>
    </row>
    <row r="255" spans="3:4" x14ac:dyDescent="0.25">
      <c r="C255" s="99" t="str">
        <f t="shared" si="6"/>
        <v/>
      </c>
      <c r="D255" s="99" t="str">
        <f t="shared" si="7"/>
        <v/>
      </c>
    </row>
    <row r="256" spans="3:4" x14ac:dyDescent="0.25">
      <c r="C256" s="99" t="str">
        <f t="shared" si="6"/>
        <v/>
      </c>
      <c r="D256" s="99" t="str">
        <f t="shared" si="7"/>
        <v/>
      </c>
    </row>
    <row r="257" spans="3:4" x14ac:dyDescent="0.25">
      <c r="C257" s="99" t="str">
        <f t="shared" si="6"/>
        <v/>
      </c>
      <c r="D257" s="99" t="str">
        <f t="shared" si="7"/>
        <v/>
      </c>
    </row>
    <row r="258" spans="3:4" x14ac:dyDescent="0.25">
      <c r="C258" s="99" t="str">
        <f t="shared" si="6"/>
        <v/>
      </c>
      <c r="D258" s="99" t="str">
        <f t="shared" si="7"/>
        <v/>
      </c>
    </row>
    <row r="259" spans="3:4" x14ac:dyDescent="0.25">
      <c r="C259" s="99" t="str">
        <f t="shared" si="6"/>
        <v/>
      </c>
      <c r="D259" s="99" t="str">
        <f t="shared" si="7"/>
        <v/>
      </c>
    </row>
    <row r="260" spans="3:4" x14ac:dyDescent="0.25">
      <c r="C260" s="99" t="str">
        <f t="shared" si="6"/>
        <v/>
      </c>
      <c r="D260" s="99" t="str">
        <f t="shared" si="7"/>
        <v/>
      </c>
    </row>
    <row r="261" spans="3:4" x14ac:dyDescent="0.25">
      <c r="C261" s="99" t="str">
        <f t="shared" ref="C261:C324" si="8">IF($B261="","",CONCATENATE($A261,".",$B261))</f>
        <v/>
      </c>
      <c r="D261" s="99" t="str">
        <f t="shared" ref="D261:D324" si="9">IF($B261="","",$D260+1)</f>
        <v/>
      </c>
    </row>
    <row r="262" spans="3:4" x14ac:dyDescent="0.25">
      <c r="C262" s="99" t="str">
        <f t="shared" si="8"/>
        <v/>
      </c>
      <c r="D262" s="99" t="str">
        <f t="shared" si="9"/>
        <v/>
      </c>
    </row>
    <row r="263" spans="3:4" x14ac:dyDescent="0.25">
      <c r="C263" s="99" t="str">
        <f t="shared" si="8"/>
        <v/>
      </c>
      <c r="D263" s="99" t="str">
        <f t="shared" si="9"/>
        <v/>
      </c>
    </row>
    <row r="264" spans="3:4" x14ac:dyDescent="0.25">
      <c r="C264" s="99" t="str">
        <f t="shared" si="8"/>
        <v/>
      </c>
      <c r="D264" s="99" t="str">
        <f t="shared" si="9"/>
        <v/>
      </c>
    </row>
    <row r="265" spans="3:4" x14ac:dyDescent="0.25">
      <c r="C265" s="99" t="str">
        <f t="shared" si="8"/>
        <v/>
      </c>
      <c r="D265" s="99" t="str">
        <f t="shared" si="9"/>
        <v/>
      </c>
    </row>
    <row r="266" spans="3:4" x14ac:dyDescent="0.25">
      <c r="C266" s="99" t="str">
        <f t="shared" si="8"/>
        <v/>
      </c>
      <c r="D266" s="99" t="str">
        <f t="shared" si="9"/>
        <v/>
      </c>
    </row>
    <row r="267" spans="3:4" x14ac:dyDescent="0.25">
      <c r="C267" s="99" t="str">
        <f t="shared" si="8"/>
        <v/>
      </c>
      <c r="D267" s="99" t="str">
        <f t="shared" si="9"/>
        <v/>
      </c>
    </row>
    <row r="268" spans="3:4" x14ac:dyDescent="0.25">
      <c r="C268" s="99" t="str">
        <f t="shared" si="8"/>
        <v/>
      </c>
      <c r="D268" s="99" t="str">
        <f t="shared" si="9"/>
        <v/>
      </c>
    </row>
    <row r="269" spans="3:4" x14ac:dyDescent="0.25">
      <c r="C269" s="99" t="str">
        <f t="shared" si="8"/>
        <v/>
      </c>
      <c r="D269" s="99" t="str">
        <f t="shared" si="9"/>
        <v/>
      </c>
    </row>
    <row r="270" spans="3:4" x14ac:dyDescent="0.25">
      <c r="C270" s="99" t="str">
        <f t="shared" si="8"/>
        <v/>
      </c>
      <c r="D270" s="99" t="str">
        <f t="shared" si="9"/>
        <v/>
      </c>
    </row>
    <row r="271" spans="3:4" x14ac:dyDescent="0.25">
      <c r="C271" s="99" t="str">
        <f t="shared" si="8"/>
        <v/>
      </c>
      <c r="D271" s="99" t="str">
        <f t="shared" si="9"/>
        <v/>
      </c>
    </row>
    <row r="272" spans="3:4" x14ac:dyDescent="0.25">
      <c r="C272" s="99" t="str">
        <f t="shared" si="8"/>
        <v/>
      </c>
      <c r="D272" s="99" t="str">
        <f t="shared" si="9"/>
        <v/>
      </c>
    </row>
    <row r="273" spans="3:4" x14ac:dyDescent="0.25">
      <c r="C273" s="99" t="str">
        <f t="shared" si="8"/>
        <v/>
      </c>
      <c r="D273" s="99" t="str">
        <f t="shared" si="9"/>
        <v/>
      </c>
    </row>
    <row r="274" spans="3:4" x14ac:dyDescent="0.25">
      <c r="C274" s="99" t="str">
        <f t="shared" si="8"/>
        <v/>
      </c>
      <c r="D274" s="99" t="str">
        <f t="shared" si="9"/>
        <v/>
      </c>
    </row>
    <row r="275" spans="3:4" x14ac:dyDescent="0.25">
      <c r="C275" s="99" t="str">
        <f t="shared" si="8"/>
        <v/>
      </c>
      <c r="D275" s="99" t="str">
        <f t="shared" si="9"/>
        <v/>
      </c>
    </row>
    <row r="276" spans="3:4" x14ac:dyDescent="0.25">
      <c r="C276" s="99" t="str">
        <f t="shared" si="8"/>
        <v/>
      </c>
      <c r="D276" s="99" t="str">
        <f t="shared" si="9"/>
        <v/>
      </c>
    </row>
    <row r="277" spans="3:4" x14ac:dyDescent="0.25">
      <c r="C277" s="99" t="str">
        <f t="shared" si="8"/>
        <v/>
      </c>
      <c r="D277" s="99" t="str">
        <f t="shared" si="9"/>
        <v/>
      </c>
    </row>
    <row r="278" spans="3:4" x14ac:dyDescent="0.25">
      <c r="C278" s="99" t="str">
        <f t="shared" si="8"/>
        <v/>
      </c>
      <c r="D278" s="99" t="str">
        <f t="shared" si="9"/>
        <v/>
      </c>
    </row>
    <row r="279" spans="3:4" x14ac:dyDescent="0.25">
      <c r="C279" s="99" t="str">
        <f t="shared" si="8"/>
        <v/>
      </c>
      <c r="D279" s="99" t="str">
        <f t="shared" si="9"/>
        <v/>
      </c>
    </row>
    <row r="280" spans="3:4" x14ac:dyDescent="0.25">
      <c r="C280" s="99" t="str">
        <f t="shared" si="8"/>
        <v/>
      </c>
      <c r="D280" s="99" t="str">
        <f t="shared" si="9"/>
        <v/>
      </c>
    </row>
    <row r="281" spans="3:4" x14ac:dyDescent="0.25">
      <c r="C281" s="99" t="str">
        <f t="shared" si="8"/>
        <v/>
      </c>
      <c r="D281" s="99" t="str">
        <f t="shared" si="9"/>
        <v/>
      </c>
    </row>
    <row r="282" spans="3:4" x14ac:dyDescent="0.25">
      <c r="C282" s="99" t="str">
        <f t="shared" si="8"/>
        <v/>
      </c>
      <c r="D282" s="99" t="str">
        <f t="shared" si="9"/>
        <v/>
      </c>
    </row>
    <row r="283" spans="3:4" x14ac:dyDescent="0.25">
      <c r="C283" s="99" t="str">
        <f t="shared" si="8"/>
        <v/>
      </c>
      <c r="D283" s="99" t="str">
        <f t="shared" si="9"/>
        <v/>
      </c>
    </row>
    <row r="284" spans="3:4" x14ac:dyDescent="0.25">
      <c r="C284" s="99" t="str">
        <f t="shared" si="8"/>
        <v/>
      </c>
      <c r="D284" s="99" t="str">
        <f t="shared" si="9"/>
        <v/>
      </c>
    </row>
    <row r="285" spans="3:4" x14ac:dyDescent="0.25">
      <c r="C285" s="99" t="str">
        <f t="shared" si="8"/>
        <v/>
      </c>
      <c r="D285" s="99" t="str">
        <f t="shared" si="9"/>
        <v/>
      </c>
    </row>
    <row r="286" spans="3:4" x14ac:dyDescent="0.25">
      <c r="C286" s="99" t="str">
        <f t="shared" si="8"/>
        <v/>
      </c>
      <c r="D286" s="99" t="str">
        <f t="shared" si="9"/>
        <v/>
      </c>
    </row>
    <row r="287" spans="3:4" x14ac:dyDescent="0.25">
      <c r="C287" s="99" t="str">
        <f t="shared" si="8"/>
        <v/>
      </c>
      <c r="D287" s="99" t="str">
        <f t="shared" si="9"/>
        <v/>
      </c>
    </row>
    <row r="288" spans="3:4" x14ac:dyDescent="0.25">
      <c r="C288" s="99" t="str">
        <f t="shared" si="8"/>
        <v/>
      </c>
      <c r="D288" s="99" t="str">
        <f t="shared" si="9"/>
        <v/>
      </c>
    </row>
    <row r="289" spans="3:4" x14ac:dyDescent="0.25">
      <c r="C289" s="99" t="str">
        <f t="shared" si="8"/>
        <v/>
      </c>
      <c r="D289" s="99" t="str">
        <f t="shared" si="9"/>
        <v/>
      </c>
    </row>
    <row r="290" spans="3:4" x14ac:dyDescent="0.25">
      <c r="C290" s="99" t="str">
        <f t="shared" si="8"/>
        <v/>
      </c>
      <c r="D290" s="99" t="str">
        <f t="shared" si="9"/>
        <v/>
      </c>
    </row>
    <row r="291" spans="3:4" x14ac:dyDescent="0.25">
      <c r="C291" s="99" t="str">
        <f t="shared" si="8"/>
        <v/>
      </c>
      <c r="D291" s="99" t="str">
        <f t="shared" si="9"/>
        <v/>
      </c>
    </row>
    <row r="292" spans="3:4" x14ac:dyDescent="0.25">
      <c r="C292" s="99" t="str">
        <f t="shared" si="8"/>
        <v/>
      </c>
      <c r="D292" s="99" t="str">
        <f t="shared" si="9"/>
        <v/>
      </c>
    </row>
    <row r="293" spans="3:4" x14ac:dyDescent="0.25">
      <c r="C293" s="99" t="str">
        <f t="shared" si="8"/>
        <v/>
      </c>
      <c r="D293" s="99" t="str">
        <f t="shared" si="9"/>
        <v/>
      </c>
    </row>
    <row r="294" spans="3:4" x14ac:dyDescent="0.25">
      <c r="C294" s="99" t="str">
        <f t="shared" si="8"/>
        <v/>
      </c>
      <c r="D294" s="99" t="str">
        <f t="shared" si="9"/>
        <v/>
      </c>
    </row>
    <row r="295" spans="3:4" x14ac:dyDescent="0.25">
      <c r="C295" s="99" t="str">
        <f t="shared" si="8"/>
        <v/>
      </c>
      <c r="D295" s="99" t="str">
        <f t="shared" si="9"/>
        <v/>
      </c>
    </row>
    <row r="296" spans="3:4" x14ac:dyDescent="0.25">
      <c r="C296" s="99" t="str">
        <f t="shared" si="8"/>
        <v/>
      </c>
      <c r="D296" s="99" t="str">
        <f t="shared" si="9"/>
        <v/>
      </c>
    </row>
    <row r="297" spans="3:4" x14ac:dyDescent="0.25">
      <c r="C297" s="99" t="str">
        <f t="shared" si="8"/>
        <v/>
      </c>
      <c r="D297" s="99" t="str">
        <f t="shared" si="9"/>
        <v/>
      </c>
    </row>
    <row r="298" spans="3:4" x14ac:dyDescent="0.25">
      <c r="C298" s="99" t="str">
        <f t="shared" si="8"/>
        <v/>
      </c>
      <c r="D298" s="99" t="str">
        <f t="shared" si="9"/>
        <v/>
      </c>
    </row>
    <row r="299" spans="3:4" x14ac:dyDescent="0.25">
      <c r="C299" s="99" t="str">
        <f t="shared" si="8"/>
        <v/>
      </c>
      <c r="D299" s="99" t="str">
        <f t="shared" si="9"/>
        <v/>
      </c>
    </row>
    <row r="300" spans="3:4" x14ac:dyDescent="0.25">
      <c r="C300" s="99" t="str">
        <f t="shared" si="8"/>
        <v/>
      </c>
      <c r="D300" s="99" t="str">
        <f t="shared" si="9"/>
        <v/>
      </c>
    </row>
    <row r="301" spans="3:4" x14ac:dyDescent="0.25">
      <c r="C301" s="99" t="str">
        <f t="shared" si="8"/>
        <v/>
      </c>
      <c r="D301" s="99" t="str">
        <f t="shared" si="9"/>
        <v/>
      </c>
    </row>
    <row r="302" spans="3:4" x14ac:dyDescent="0.25">
      <c r="C302" s="99" t="str">
        <f t="shared" si="8"/>
        <v/>
      </c>
      <c r="D302" s="99" t="str">
        <f t="shared" si="9"/>
        <v/>
      </c>
    </row>
    <row r="303" spans="3:4" x14ac:dyDescent="0.25">
      <c r="C303" s="99" t="str">
        <f t="shared" si="8"/>
        <v/>
      </c>
      <c r="D303" s="99" t="str">
        <f t="shared" si="9"/>
        <v/>
      </c>
    </row>
    <row r="304" spans="3:4" x14ac:dyDescent="0.25">
      <c r="C304" s="99" t="str">
        <f t="shared" si="8"/>
        <v/>
      </c>
      <c r="D304" s="99" t="str">
        <f t="shared" si="9"/>
        <v/>
      </c>
    </row>
    <row r="305" spans="3:4" x14ac:dyDescent="0.25">
      <c r="C305" s="99" t="str">
        <f t="shared" si="8"/>
        <v/>
      </c>
      <c r="D305" s="99" t="str">
        <f t="shared" si="9"/>
        <v/>
      </c>
    </row>
    <row r="306" spans="3:4" x14ac:dyDescent="0.25">
      <c r="C306" s="99" t="str">
        <f t="shared" si="8"/>
        <v/>
      </c>
      <c r="D306" s="99" t="str">
        <f t="shared" si="9"/>
        <v/>
      </c>
    </row>
    <row r="307" spans="3:4" x14ac:dyDescent="0.25">
      <c r="C307" s="99" t="str">
        <f t="shared" si="8"/>
        <v/>
      </c>
      <c r="D307" s="99" t="str">
        <f t="shared" si="9"/>
        <v/>
      </c>
    </row>
    <row r="308" spans="3:4" x14ac:dyDescent="0.25">
      <c r="C308" s="99" t="str">
        <f t="shared" si="8"/>
        <v/>
      </c>
      <c r="D308" s="99" t="str">
        <f t="shared" si="9"/>
        <v/>
      </c>
    </row>
    <row r="309" spans="3:4" x14ac:dyDescent="0.25">
      <c r="C309" s="99" t="str">
        <f t="shared" si="8"/>
        <v/>
      </c>
      <c r="D309" s="99" t="str">
        <f t="shared" si="9"/>
        <v/>
      </c>
    </row>
    <row r="310" spans="3:4" x14ac:dyDescent="0.25">
      <c r="C310" s="99" t="str">
        <f t="shared" si="8"/>
        <v/>
      </c>
      <c r="D310" s="99" t="str">
        <f t="shared" si="9"/>
        <v/>
      </c>
    </row>
    <row r="311" spans="3:4" x14ac:dyDescent="0.25">
      <c r="C311" s="99" t="str">
        <f t="shared" si="8"/>
        <v/>
      </c>
      <c r="D311" s="99" t="str">
        <f t="shared" si="9"/>
        <v/>
      </c>
    </row>
    <row r="312" spans="3:4" x14ac:dyDescent="0.25">
      <c r="C312" s="99" t="str">
        <f t="shared" si="8"/>
        <v/>
      </c>
      <c r="D312" s="99" t="str">
        <f t="shared" si="9"/>
        <v/>
      </c>
    </row>
    <row r="313" spans="3:4" x14ac:dyDescent="0.25">
      <c r="C313" s="99" t="str">
        <f t="shared" si="8"/>
        <v/>
      </c>
      <c r="D313" s="99" t="str">
        <f t="shared" si="9"/>
        <v/>
      </c>
    </row>
    <row r="314" spans="3:4" x14ac:dyDescent="0.25">
      <c r="C314" s="99" t="str">
        <f t="shared" si="8"/>
        <v/>
      </c>
      <c r="D314" s="99" t="str">
        <f t="shared" si="9"/>
        <v/>
      </c>
    </row>
    <row r="315" spans="3:4" x14ac:dyDescent="0.25">
      <c r="C315" s="99" t="str">
        <f t="shared" si="8"/>
        <v/>
      </c>
      <c r="D315" s="99" t="str">
        <f t="shared" si="9"/>
        <v/>
      </c>
    </row>
    <row r="316" spans="3:4" x14ac:dyDescent="0.25">
      <c r="C316" s="99" t="str">
        <f t="shared" si="8"/>
        <v/>
      </c>
      <c r="D316" s="99" t="str">
        <f t="shared" si="9"/>
        <v/>
      </c>
    </row>
    <row r="317" spans="3:4" x14ac:dyDescent="0.25">
      <c r="C317" s="99" t="str">
        <f t="shared" si="8"/>
        <v/>
      </c>
      <c r="D317" s="99" t="str">
        <f t="shared" si="9"/>
        <v/>
      </c>
    </row>
    <row r="318" spans="3:4" x14ac:dyDescent="0.25">
      <c r="C318" s="99" t="str">
        <f t="shared" si="8"/>
        <v/>
      </c>
      <c r="D318" s="99" t="str">
        <f t="shared" si="9"/>
        <v/>
      </c>
    </row>
    <row r="319" spans="3:4" x14ac:dyDescent="0.25">
      <c r="C319" s="99" t="str">
        <f t="shared" si="8"/>
        <v/>
      </c>
      <c r="D319" s="99" t="str">
        <f t="shared" si="9"/>
        <v/>
      </c>
    </row>
    <row r="320" spans="3:4" x14ac:dyDescent="0.25">
      <c r="C320" s="99" t="str">
        <f t="shared" si="8"/>
        <v/>
      </c>
      <c r="D320" s="99" t="str">
        <f t="shared" si="9"/>
        <v/>
      </c>
    </row>
    <row r="321" spans="3:4" x14ac:dyDescent="0.25">
      <c r="C321" s="99" t="str">
        <f t="shared" si="8"/>
        <v/>
      </c>
      <c r="D321" s="99" t="str">
        <f t="shared" si="9"/>
        <v/>
      </c>
    </row>
    <row r="322" spans="3:4" x14ac:dyDescent="0.25">
      <c r="C322" s="99" t="str">
        <f t="shared" si="8"/>
        <v/>
      </c>
      <c r="D322" s="99" t="str">
        <f t="shared" si="9"/>
        <v/>
      </c>
    </row>
    <row r="323" spans="3:4" x14ac:dyDescent="0.25">
      <c r="C323" s="99" t="str">
        <f t="shared" si="8"/>
        <v/>
      </c>
      <c r="D323" s="99" t="str">
        <f t="shared" si="9"/>
        <v/>
      </c>
    </row>
    <row r="324" spans="3:4" x14ac:dyDescent="0.25">
      <c r="C324" s="99" t="str">
        <f t="shared" si="8"/>
        <v/>
      </c>
      <c r="D324" s="99" t="str">
        <f t="shared" si="9"/>
        <v/>
      </c>
    </row>
    <row r="325" spans="3:4" x14ac:dyDescent="0.25">
      <c r="C325" s="99" t="str">
        <f t="shared" ref="C325:C388" si="10">IF($B325="","",CONCATENATE($A325,".",$B325))</f>
        <v/>
      </c>
      <c r="D325" s="99" t="str">
        <f t="shared" ref="D325:D388" si="11">IF($B325="","",$D324+1)</f>
        <v/>
      </c>
    </row>
    <row r="326" spans="3:4" x14ac:dyDescent="0.25">
      <c r="C326" s="99" t="str">
        <f t="shared" si="10"/>
        <v/>
      </c>
      <c r="D326" s="99" t="str">
        <f t="shared" si="11"/>
        <v/>
      </c>
    </row>
    <row r="327" spans="3:4" x14ac:dyDescent="0.25">
      <c r="C327" s="99" t="str">
        <f t="shared" si="10"/>
        <v/>
      </c>
      <c r="D327" s="99" t="str">
        <f t="shared" si="11"/>
        <v/>
      </c>
    </row>
    <row r="328" spans="3:4" x14ac:dyDescent="0.25">
      <c r="C328" s="99" t="str">
        <f t="shared" si="10"/>
        <v/>
      </c>
      <c r="D328" s="99" t="str">
        <f t="shared" si="11"/>
        <v/>
      </c>
    </row>
    <row r="329" spans="3:4" x14ac:dyDescent="0.25">
      <c r="C329" s="99" t="str">
        <f t="shared" si="10"/>
        <v/>
      </c>
      <c r="D329" s="99" t="str">
        <f t="shared" si="11"/>
        <v/>
      </c>
    </row>
    <row r="330" spans="3:4" x14ac:dyDescent="0.25">
      <c r="C330" s="99" t="str">
        <f t="shared" si="10"/>
        <v/>
      </c>
      <c r="D330" s="99" t="str">
        <f t="shared" si="11"/>
        <v/>
      </c>
    </row>
    <row r="331" spans="3:4" x14ac:dyDescent="0.25">
      <c r="C331" s="99" t="str">
        <f t="shared" si="10"/>
        <v/>
      </c>
      <c r="D331" s="99" t="str">
        <f t="shared" si="11"/>
        <v/>
      </c>
    </row>
    <row r="332" spans="3:4" x14ac:dyDescent="0.25">
      <c r="C332" s="99" t="str">
        <f t="shared" si="10"/>
        <v/>
      </c>
      <c r="D332" s="99" t="str">
        <f t="shared" si="11"/>
        <v/>
      </c>
    </row>
    <row r="333" spans="3:4" x14ac:dyDescent="0.25">
      <c r="C333" s="99" t="str">
        <f t="shared" si="10"/>
        <v/>
      </c>
      <c r="D333" s="99" t="str">
        <f t="shared" si="11"/>
        <v/>
      </c>
    </row>
    <row r="334" spans="3:4" x14ac:dyDescent="0.25">
      <c r="C334" s="99" t="str">
        <f t="shared" si="10"/>
        <v/>
      </c>
      <c r="D334" s="99" t="str">
        <f t="shared" si="11"/>
        <v/>
      </c>
    </row>
    <row r="335" spans="3:4" x14ac:dyDescent="0.25">
      <c r="C335" s="99" t="str">
        <f t="shared" si="10"/>
        <v/>
      </c>
      <c r="D335" s="99" t="str">
        <f t="shared" si="11"/>
        <v/>
      </c>
    </row>
    <row r="336" spans="3:4" x14ac:dyDescent="0.25">
      <c r="C336" s="99" t="str">
        <f t="shared" si="10"/>
        <v/>
      </c>
      <c r="D336" s="99" t="str">
        <f t="shared" si="11"/>
        <v/>
      </c>
    </row>
    <row r="337" spans="3:4" x14ac:dyDescent="0.25">
      <c r="C337" s="99" t="str">
        <f t="shared" si="10"/>
        <v/>
      </c>
      <c r="D337" s="99" t="str">
        <f t="shared" si="11"/>
        <v/>
      </c>
    </row>
    <row r="338" spans="3:4" x14ac:dyDescent="0.25">
      <c r="C338" s="99" t="str">
        <f t="shared" si="10"/>
        <v/>
      </c>
      <c r="D338" s="99" t="str">
        <f t="shared" si="11"/>
        <v/>
      </c>
    </row>
    <row r="339" spans="3:4" x14ac:dyDescent="0.25">
      <c r="C339" s="99" t="str">
        <f t="shared" si="10"/>
        <v/>
      </c>
      <c r="D339" s="99" t="str">
        <f t="shared" si="11"/>
        <v/>
      </c>
    </row>
    <row r="340" spans="3:4" x14ac:dyDescent="0.25">
      <c r="C340" s="99" t="str">
        <f t="shared" si="10"/>
        <v/>
      </c>
      <c r="D340" s="99" t="str">
        <f t="shared" si="11"/>
        <v/>
      </c>
    </row>
    <row r="341" spans="3:4" x14ac:dyDescent="0.25">
      <c r="C341" s="99" t="str">
        <f t="shared" si="10"/>
        <v/>
      </c>
      <c r="D341" s="99" t="str">
        <f t="shared" si="11"/>
        <v/>
      </c>
    </row>
    <row r="342" spans="3:4" x14ac:dyDescent="0.25">
      <c r="C342" s="99" t="str">
        <f t="shared" si="10"/>
        <v/>
      </c>
      <c r="D342" s="99" t="str">
        <f t="shared" si="11"/>
        <v/>
      </c>
    </row>
    <row r="343" spans="3:4" x14ac:dyDescent="0.25">
      <c r="C343" s="99" t="str">
        <f t="shared" si="10"/>
        <v/>
      </c>
      <c r="D343" s="99" t="str">
        <f t="shared" si="11"/>
        <v/>
      </c>
    </row>
    <row r="344" spans="3:4" x14ac:dyDescent="0.25">
      <c r="C344" s="99" t="str">
        <f t="shared" si="10"/>
        <v/>
      </c>
      <c r="D344" s="99" t="str">
        <f t="shared" si="11"/>
        <v/>
      </c>
    </row>
    <row r="345" spans="3:4" x14ac:dyDescent="0.25">
      <c r="C345" s="99" t="str">
        <f t="shared" si="10"/>
        <v/>
      </c>
      <c r="D345" s="99" t="str">
        <f t="shared" si="11"/>
        <v/>
      </c>
    </row>
    <row r="346" spans="3:4" x14ac:dyDescent="0.25">
      <c r="C346" s="99" t="str">
        <f t="shared" si="10"/>
        <v/>
      </c>
      <c r="D346" s="99" t="str">
        <f t="shared" si="11"/>
        <v/>
      </c>
    </row>
    <row r="347" spans="3:4" x14ac:dyDescent="0.25">
      <c r="C347" s="99" t="str">
        <f t="shared" si="10"/>
        <v/>
      </c>
      <c r="D347" s="99" t="str">
        <f t="shared" si="11"/>
        <v/>
      </c>
    </row>
    <row r="348" spans="3:4" x14ac:dyDescent="0.25">
      <c r="C348" s="99" t="str">
        <f t="shared" si="10"/>
        <v/>
      </c>
      <c r="D348" s="99" t="str">
        <f t="shared" si="11"/>
        <v/>
      </c>
    </row>
    <row r="349" spans="3:4" x14ac:dyDescent="0.25">
      <c r="C349" s="99" t="str">
        <f t="shared" si="10"/>
        <v/>
      </c>
      <c r="D349" s="99" t="str">
        <f t="shared" si="11"/>
        <v/>
      </c>
    </row>
    <row r="350" spans="3:4" x14ac:dyDescent="0.25">
      <c r="C350" s="99" t="str">
        <f t="shared" si="10"/>
        <v/>
      </c>
      <c r="D350" s="99" t="str">
        <f t="shared" si="11"/>
        <v/>
      </c>
    </row>
    <row r="351" spans="3:4" x14ac:dyDescent="0.25">
      <c r="C351" s="99" t="str">
        <f t="shared" si="10"/>
        <v/>
      </c>
      <c r="D351" s="99" t="str">
        <f t="shared" si="11"/>
        <v/>
      </c>
    </row>
    <row r="352" spans="3:4" x14ac:dyDescent="0.25">
      <c r="C352" s="99" t="str">
        <f t="shared" si="10"/>
        <v/>
      </c>
      <c r="D352" s="99" t="str">
        <f t="shared" si="11"/>
        <v/>
      </c>
    </row>
    <row r="353" spans="3:4" x14ac:dyDescent="0.25">
      <c r="C353" s="99" t="str">
        <f t="shared" si="10"/>
        <v/>
      </c>
      <c r="D353" s="99" t="str">
        <f t="shared" si="11"/>
        <v/>
      </c>
    </row>
    <row r="354" spans="3:4" x14ac:dyDescent="0.25">
      <c r="C354" s="99" t="str">
        <f t="shared" si="10"/>
        <v/>
      </c>
      <c r="D354" s="99" t="str">
        <f t="shared" si="11"/>
        <v/>
      </c>
    </row>
    <row r="355" spans="3:4" x14ac:dyDescent="0.25">
      <c r="C355" s="99" t="str">
        <f t="shared" si="10"/>
        <v/>
      </c>
      <c r="D355" s="99" t="str">
        <f t="shared" si="11"/>
        <v/>
      </c>
    </row>
    <row r="356" spans="3:4" x14ac:dyDescent="0.25">
      <c r="C356" s="99" t="str">
        <f t="shared" si="10"/>
        <v/>
      </c>
      <c r="D356" s="99" t="str">
        <f t="shared" si="11"/>
        <v/>
      </c>
    </row>
    <row r="357" spans="3:4" x14ac:dyDescent="0.25">
      <c r="C357" s="99" t="str">
        <f t="shared" si="10"/>
        <v/>
      </c>
      <c r="D357" s="99" t="str">
        <f t="shared" si="11"/>
        <v/>
      </c>
    </row>
    <row r="358" spans="3:4" x14ac:dyDescent="0.25">
      <c r="C358" s="99" t="str">
        <f t="shared" si="10"/>
        <v/>
      </c>
      <c r="D358" s="99" t="str">
        <f t="shared" si="11"/>
        <v/>
      </c>
    </row>
    <row r="359" spans="3:4" x14ac:dyDescent="0.25">
      <c r="C359" s="99" t="str">
        <f t="shared" si="10"/>
        <v/>
      </c>
      <c r="D359" s="99" t="str">
        <f t="shared" si="11"/>
        <v/>
      </c>
    </row>
    <row r="360" spans="3:4" x14ac:dyDescent="0.25">
      <c r="C360" s="99" t="str">
        <f t="shared" si="10"/>
        <v/>
      </c>
      <c r="D360" s="99" t="str">
        <f t="shared" si="11"/>
        <v/>
      </c>
    </row>
    <row r="361" spans="3:4" x14ac:dyDescent="0.25">
      <c r="C361" s="99" t="str">
        <f t="shared" si="10"/>
        <v/>
      </c>
      <c r="D361" s="99" t="str">
        <f t="shared" si="11"/>
        <v/>
      </c>
    </row>
    <row r="362" spans="3:4" x14ac:dyDescent="0.25">
      <c r="C362" s="99" t="str">
        <f t="shared" si="10"/>
        <v/>
      </c>
      <c r="D362" s="99" t="str">
        <f t="shared" si="11"/>
        <v/>
      </c>
    </row>
    <row r="363" spans="3:4" x14ac:dyDescent="0.25">
      <c r="C363" s="99" t="str">
        <f t="shared" si="10"/>
        <v/>
      </c>
      <c r="D363" s="99" t="str">
        <f t="shared" si="11"/>
        <v/>
      </c>
    </row>
    <row r="364" spans="3:4" x14ac:dyDescent="0.25">
      <c r="C364" s="99" t="str">
        <f t="shared" si="10"/>
        <v/>
      </c>
      <c r="D364" s="99" t="str">
        <f t="shared" si="11"/>
        <v/>
      </c>
    </row>
    <row r="365" spans="3:4" x14ac:dyDescent="0.25">
      <c r="C365" s="99" t="str">
        <f t="shared" si="10"/>
        <v/>
      </c>
      <c r="D365" s="99" t="str">
        <f t="shared" si="11"/>
        <v/>
      </c>
    </row>
    <row r="366" spans="3:4" x14ac:dyDescent="0.25">
      <c r="C366" s="99" t="str">
        <f t="shared" si="10"/>
        <v/>
      </c>
      <c r="D366" s="99" t="str">
        <f t="shared" si="11"/>
        <v/>
      </c>
    </row>
    <row r="367" spans="3:4" x14ac:dyDescent="0.25">
      <c r="C367" s="99" t="str">
        <f t="shared" si="10"/>
        <v/>
      </c>
      <c r="D367" s="99" t="str">
        <f t="shared" si="11"/>
        <v/>
      </c>
    </row>
    <row r="368" spans="3:4" x14ac:dyDescent="0.25">
      <c r="C368" s="99" t="str">
        <f t="shared" si="10"/>
        <v/>
      </c>
      <c r="D368" s="99" t="str">
        <f t="shared" si="11"/>
        <v/>
      </c>
    </row>
    <row r="369" spans="3:4" x14ac:dyDescent="0.25">
      <c r="C369" s="99" t="str">
        <f t="shared" si="10"/>
        <v/>
      </c>
      <c r="D369" s="99" t="str">
        <f t="shared" si="11"/>
        <v/>
      </c>
    </row>
    <row r="370" spans="3:4" x14ac:dyDescent="0.25">
      <c r="C370" s="99" t="str">
        <f t="shared" si="10"/>
        <v/>
      </c>
      <c r="D370" s="99" t="str">
        <f t="shared" si="11"/>
        <v/>
      </c>
    </row>
    <row r="371" spans="3:4" x14ac:dyDescent="0.25">
      <c r="C371" s="99" t="str">
        <f t="shared" si="10"/>
        <v/>
      </c>
      <c r="D371" s="99" t="str">
        <f t="shared" si="11"/>
        <v/>
      </c>
    </row>
    <row r="372" spans="3:4" x14ac:dyDescent="0.25">
      <c r="C372" s="99" t="str">
        <f t="shared" si="10"/>
        <v/>
      </c>
      <c r="D372" s="99" t="str">
        <f t="shared" si="11"/>
        <v/>
      </c>
    </row>
    <row r="373" spans="3:4" x14ac:dyDescent="0.25">
      <c r="C373" s="99" t="str">
        <f t="shared" si="10"/>
        <v/>
      </c>
      <c r="D373" s="99" t="str">
        <f t="shared" si="11"/>
        <v/>
      </c>
    </row>
    <row r="374" spans="3:4" x14ac:dyDescent="0.25">
      <c r="C374" s="99" t="str">
        <f t="shared" si="10"/>
        <v/>
      </c>
      <c r="D374" s="99" t="str">
        <f t="shared" si="11"/>
        <v/>
      </c>
    </row>
    <row r="375" spans="3:4" x14ac:dyDescent="0.25">
      <c r="C375" s="99" t="str">
        <f t="shared" si="10"/>
        <v/>
      </c>
      <c r="D375" s="99" t="str">
        <f t="shared" si="11"/>
        <v/>
      </c>
    </row>
    <row r="376" spans="3:4" x14ac:dyDescent="0.25">
      <c r="C376" s="99" t="str">
        <f t="shared" si="10"/>
        <v/>
      </c>
      <c r="D376" s="99" t="str">
        <f t="shared" si="11"/>
        <v/>
      </c>
    </row>
    <row r="377" spans="3:4" x14ac:dyDescent="0.25">
      <c r="C377" s="99" t="str">
        <f t="shared" si="10"/>
        <v/>
      </c>
      <c r="D377" s="99" t="str">
        <f t="shared" si="11"/>
        <v/>
      </c>
    </row>
    <row r="378" spans="3:4" x14ac:dyDescent="0.25">
      <c r="C378" s="99" t="str">
        <f t="shared" si="10"/>
        <v/>
      </c>
      <c r="D378" s="99" t="str">
        <f t="shared" si="11"/>
        <v/>
      </c>
    </row>
    <row r="379" spans="3:4" x14ac:dyDescent="0.25">
      <c r="C379" s="99" t="str">
        <f t="shared" si="10"/>
        <v/>
      </c>
      <c r="D379" s="99" t="str">
        <f t="shared" si="11"/>
        <v/>
      </c>
    </row>
    <row r="380" spans="3:4" x14ac:dyDescent="0.25">
      <c r="C380" s="99" t="str">
        <f t="shared" si="10"/>
        <v/>
      </c>
      <c r="D380" s="99" t="str">
        <f t="shared" si="11"/>
        <v/>
      </c>
    </row>
    <row r="381" spans="3:4" x14ac:dyDescent="0.25">
      <c r="C381" s="99" t="str">
        <f t="shared" si="10"/>
        <v/>
      </c>
      <c r="D381" s="99" t="str">
        <f t="shared" si="11"/>
        <v/>
      </c>
    </row>
    <row r="382" spans="3:4" x14ac:dyDescent="0.25">
      <c r="C382" s="99" t="str">
        <f t="shared" si="10"/>
        <v/>
      </c>
      <c r="D382" s="99" t="str">
        <f t="shared" si="11"/>
        <v/>
      </c>
    </row>
    <row r="383" spans="3:4" x14ac:dyDescent="0.25">
      <c r="C383" s="99" t="str">
        <f t="shared" si="10"/>
        <v/>
      </c>
      <c r="D383" s="99" t="str">
        <f t="shared" si="11"/>
        <v/>
      </c>
    </row>
    <row r="384" spans="3:4" x14ac:dyDescent="0.25">
      <c r="C384" s="99" t="str">
        <f t="shared" si="10"/>
        <v/>
      </c>
      <c r="D384" s="99" t="str">
        <f t="shared" si="11"/>
        <v/>
      </c>
    </row>
    <row r="385" spans="3:4" x14ac:dyDescent="0.25">
      <c r="C385" s="99" t="str">
        <f t="shared" si="10"/>
        <v/>
      </c>
      <c r="D385" s="99" t="str">
        <f t="shared" si="11"/>
        <v/>
      </c>
    </row>
    <row r="386" spans="3:4" x14ac:dyDescent="0.25">
      <c r="C386" s="99" t="str">
        <f t="shared" si="10"/>
        <v/>
      </c>
      <c r="D386" s="99" t="str">
        <f t="shared" si="11"/>
        <v/>
      </c>
    </row>
    <row r="387" spans="3:4" x14ac:dyDescent="0.25">
      <c r="C387" s="99" t="str">
        <f t="shared" si="10"/>
        <v/>
      </c>
      <c r="D387" s="99" t="str">
        <f t="shared" si="11"/>
        <v/>
      </c>
    </row>
    <row r="388" spans="3:4" x14ac:dyDescent="0.25">
      <c r="C388" s="99" t="str">
        <f t="shared" si="10"/>
        <v/>
      </c>
      <c r="D388" s="99" t="str">
        <f t="shared" si="11"/>
        <v/>
      </c>
    </row>
    <row r="389" spans="3:4" x14ac:dyDescent="0.25">
      <c r="C389" s="99" t="str">
        <f t="shared" ref="C389:C452" si="12">IF($B389="","",CONCATENATE($A389,".",$B389))</f>
        <v/>
      </c>
      <c r="D389" s="99" t="str">
        <f t="shared" ref="D389:D452" si="13">IF($B389="","",$D388+1)</f>
        <v/>
      </c>
    </row>
    <row r="390" spans="3:4" x14ac:dyDescent="0.25">
      <c r="C390" s="99" t="str">
        <f t="shared" si="12"/>
        <v/>
      </c>
      <c r="D390" s="99" t="str">
        <f t="shared" si="13"/>
        <v/>
      </c>
    </row>
    <row r="391" spans="3:4" x14ac:dyDescent="0.25">
      <c r="C391" s="99" t="str">
        <f t="shared" si="12"/>
        <v/>
      </c>
      <c r="D391" s="99" t="str">
        <f t="shared" si="13"/>
        <v/>
      </c>
    </row>
    <row r="392" spans="3:4" x14ac:dyDescent="0.25">
      <c r="C392" s="99" t="str">
        <f t="shared" si="12"/>
        <v/>
      </c>
      <c r="D392" s="99" t="str">
        <f t="shared" si="13"/>
        <v/>
      </c>
    </row>
    <row r="393" spans="3:4" x14ac:dyDescent="0.25">
      <c r="C393" s="99" t="str">
        <f t="shared" si="12"/>
        <v/>
      </c>
      <c r="D393" s="99" t="str">
        <f t="shared" si="13"/>
        <v/>
      </c>
    </row>
    <row r="394" spans="3:4" x14ac:dyDescent="0.25">
      <c r="C394" s="99" t="str">
        <f t="shared" si="12"/>
        <v/>
      </c>
      <c r="D394" s="99" t="str">
        <f t="shared" si="13"/>
        <v/>
      </c>
    </row>
    <row r="395" spans="3:4" x14ac:dyDescent="0.25">
      <c r="C395" s="99" t="str">
        <f t="shared" si="12"/>
        <v/>
      </c>
      <c r="D395" s="99" t="str">
        <f t="shared" si="13"/>
        <v/>
      </c>
    </row>
    <row r="396" spans="3:4" x14ac:dyDescent="0.25">
      <c r="C396" s="99" t="str">
        <f t="shared" si="12"/>
        <v/>
      </c>
      <c r="D396" s="99" t="str">
        <f t="shared" si="13"/>
        <v/>
      </c>
    </row>
    <row r="397" spans="3:4" x14ac:dyDescent="0.25">
      <c r="C397" s="99" t="str">
        <f t="shared" si="12"/>
        <v/>
      </c>
      <c r="D397" s="99" t="str">
        <f t="shared" si="13"/>
        <v/>
      </c>
    </row>
    <row r="398" spans="3:4" x14ac:dyDescent="0.25">
      <c r="C398" s="99" t="str">
        <f t="shared" si="12"/>
        <v/>
      </c>
      <c r="D398" s="99" t="str">
        <f t="shared" si="13"/>
        <v/>
      </c>
    </row>
    <row r="399" spans="3:4" x14ac:dyDescent="0.25">
      <c r="C399" s="99" t="str">
        <f t="shared" si="12"/>
        <v/>
      </c>
      <c r="D399" s="99" t="str">
        <f t="shared" si="13"/>
        <v/>
      </c>
    </row>
    <row r="400" spans="3:4" x14ac:dyDescent="0.25">
      <c r="C400" s="99" t="str">
        <f t="shared" si="12"/>
        <v/>
      </c>
      <c r="D400" s="99" t="str">
        <f t="shared" si="13"/>
        <v/>
      </c>
    </row>
    <row r="401" spans="3:4" x14ac:dyDescent="0.25">
      <c r="C401" s="99" t="str">
        <f t="shared" si="12"/>
        <v/>
      </c>
      <c r="D401" s="99" t="str">
        <f t="shared" si="13"/>
        <v/>
      </c>
    </row>
    <row r="402" spans="3:4" x14ac:dyDescent="0.25">
      <c r="C402" s="99" t="str">
        <f t="shared" si="12"/>
        <v/>
      </c>
      <c r="D402" s="99" t="str">
        <f t="shared" si="13"/>
        <v/>
      </c>
    </row>
    <row r="403" spans="3:4" x14ac:dyDescent="0.25">
      <c r="C403" s="99" t="str">
        <f t="shared" si="12"/>
        <v/>
      </c>
      <c r="D403" s="99" t="str">
        <f t="shared" si="13"/>
        <v/>
      </c>
    </row>
    <row r="404" spans="3:4" x14ac:dyDescent="0.25">
      <c r="C404" s="99" t="str">
        <f t="shared" si="12"/>
        <v/>
      </c>
      <c r="D404" s="99" t="str">
        <f t="shared" si="13"/>
        <v/>
      </c>
    </row>
    <row r="405" spans="3:4" x14ac:dyDescent="0.25">
      <c r="C405" s="99" t="str">
        <f t="shared" si="12"/>
        <v/>
      </c>
      <c r="D405" s="99" t="str">
        <f t="shared" si="13"/>
        <v/>
      </c>
    </row>
    <row r="406" spans="3:4" x14ac:dyDescent="0.25">
      <c r="C406" s="99" t="str">
        <f t="shared" si="12"/>
        <v/>
      </c>
      <c r="D406" s="99" t="str">
        <f t="shared" si="13"/>
        <v/>
      </c>
    </row>
    <row r="407" spans="3:4" x14ac:dyDescent="0.25">
      <c r="C407" s="99" t="str">
        <f t="shared" si="12"/>
        <v/>
      </c>
      <c r="D407" s="99" t="str">
        <f t="shared" si="13"/>
        <v/>
      </c>
    </row>
    <row r="408" spans="3:4" x14ac:dyDescent="0.25">
      <c r="C408" s="99" t="str">
        <f t="shared" si="12"/>
        <v/>
      </c>
      <c r="D408" s="99" t="str">
        <f t="shared" si="13"/>
        <v/>
      </c>
    </row>
    <row r="409" spans="3:4" x14ac:dyDescent="0.25">
      <c r="C409" s="99" t="str">
        <f t="shared" si="12"/>
        <v/>
      </c>
      <c r="D409" s="99" t="str">
        <f t="shared" si="13"/>
        <v/>
      </c>
    </row>
    <row r="410" spans="3:4" x14ac:dyDescent="0.25">
      <c r="C410" s="99" t="str">
        <f t="shared" si="12"/>
        <v/>
      </c>
      <c r="D410" s="99" t="str">
        <f t="shared" si="13"/>
        <v/>
      </c>
    </row>
    <row r="411" spans="3:4" x14ac:dyDescent="0.25">
      <c r="C411" s="99" t="str">
        <f t="shared" si="12"/>
        <v/>
      </c>
      <c r="D411" s="99" t="str">
        <f t="shared" si="13"/>
        <v/>
      </c>
    </row>
    <row r="412" spans="3:4" x14ac:dyDescent="0.25">
      <c r="C412" s="99" t="str">
        <f t="shared" si="12"/>
        <v/>
      </c>
      <c r="D412" s="99" t="str">
        <f t="shared" si="13"/>
        <v/>
      </c>
    </row>
    <row r="413" spans="3:4" x14ac:dyDescent="0.25">
      <c r="C413" s="99" t="str">
        <f t="shared" si="12"/>
        <v/>
      </c>
      <c r="D413" s="99" t="str">
        <f t="shared" si="13"/>
        <v/>
      </c>
    </row>
    <row r="414" spans="3:4" x14ac:dyDescent="0.25">
      <c r="C414" s="99" t="str">
        <f t="shared" si="12"/>
        <v/>
      </c>
      <c r="D414" s="99" t="str">
        <f t="shared" si="13"/>
        <v/>
      </c>
    </row>
    <row r="415" spans="3:4" x14ac:dyDescent="0.25">
      <c r="C415" s="99" t="str">
        <f t="shared" si="12"/>
        <v/>
      </c>
      <c r="D415" s="99" t="str">
        <f t="shared" si="13"/>
        <v/>
      </c>
    </row>
    <row r="416" spans="3:4" x14ac:dyDescent="0.25">
      <c r="C416" s="99" t="str">
        <f t="shared" si="12"/>
        <v/>
      </c>
      <c r="D416" s="99" t="str">
        <f t="shared" si="13"/>
        <v/>
      </c>
    </row>
    <row r="417" spans="3:4" x14ac:dyDescent="0.25">
      <c r="C417" s="99" t="str">
        <f t="shared" si="12"/>
        <v/>
      </c>
      <c r="D417" s="99" t="str">
        <f t="shared" si="13"/>
        <v/>
      </c>
    </row>
    <row r="418" spans="3:4" x14ac:dyDescent="0.25">
      <c r="C418" s="99" t="str">
        <f t="shared" si="12"/>
        <v/>
      </c>
      <c r="D418" s="99" t="str">
        <f t="shared" si="13"/>
        <v/>
      </c>
    </row>
    <row r="419" spans="3:4" x14ac:dyDescent="0.25">
      <c r="C419" s="99" t="str">
        <f t="shared" si="12"/>
        <v/>
      </c>
      <c r="D419" s="99" t="str">
        <f t="shared" si="13"/>
        <v/>
      </c>
    </row>
    <row r="420" spans="3:4" x14ac:dyDescent="0.25">
      <c r="C420" s="99" t="str">
        <f t="shared" si="12"/>
        <v/>
      </c>
      <c r="D420" s="99" t="str">
        <f t="shared" si="13"/>
        <v/>
      </c>
    </row>
    <row r="421" spans="3:4" x14ac:dyDescent="0.25">
      <c r="C421" s="99" t="str">
        <f t="shared" si="12"/>
        <v/>
      </c>
      <c r="D421" s="99" t="str">
        <f t="shared" si="13"/>
        <v/>
      </c>
    </row>
    <row r="422" spans="3:4" x14ac:dyDescent="0.25">
      <c r="C422" s="99" t="str">
        <f t="shared" si="12"/>
        <v/>
      </c>
      <c r="D422" s="99" t="str">
        <f t="shared" si="13"/>
        <v/>
      </c>
    </row>
    <row r="423" spans="3:4" x14ac:dyDescent="0.25">
      <c r="C423" s="99" t="str">
        <f t="shared" si="12"/>
        <v/>
      </c>
      <c r="D423" s="99" t="str">
        <f t="shared" si="13"/>
        <v/>
      </c>
    </row>
    <row r="424" spans="3:4" x14ac:dyDescent="0.25">
      <c r="C424" s="99" t="str">
        <f t="shared" si="12"/>
        <v/>
      </c>
      <c r="D424" s="99" t="str">
        <f t="shared" si="13"/>
        <v/>
      </c>
    </row>
    <row r="425" spans="3:4" x14ac:dyDescent="0.25">
      <c r="C425" s="99" t="str">
        <f t="shared" si="12"/>
        <v/>
      </c>
      <c r="D425" s="99" t="str">
        <f t="shared" si="13"/>
        <v/>
      </c>
    </row>
    <row r="426" spans="3:4" x14ac:dyDescent="0.25">
      <c r="C426" s="99" t="str">
        <f t="shared" si="12"/>
        <v/>
      </c>
      <c r="D426" s="99" t="str">
        <f t="shared" si="13"/>
        <v/>
      </c>
    </row>
    <row r="427" spans="3:4" x14ac:dyDescent="0.25">
      <c r="C427" s="99" t="str">
        <f t="shared" si="12"/>
        <v/>
      </c>
      <c r="D427" s="99" t="str">
        <f t="shared" si="13"/>
        <v/>
      </c>
    </row>
    <row r="428" spans="3:4" x14ac:dyDescent="0.25">
      <c r="C428" s="99" t="str">
        <f t="shared" si="12"/>
        <v/>
      </c>
      <c r="D428" s="99" t="str">
        <f t="shared" si="13"/>
        <v/>
      </c>
    </row>
    <row r="429" spans="3:4" x14ac:dyDescent="0.25">
      <c r="C429" s="99" t="str">
        <f t="shared" si="12"/>
        <v/>
      </c>
      <c r="D429" s="99" t="str">
        <f t="shared" si="13"/>
        <v/>
      </c>
    </row>
    <row r="430" spans="3:4" x14ac:dyDescent="0.25">
      <c r="C430" s="99" t="str">
        <f t="shared" si="12"/>
        <v/>
      </c>
      <c r="D430" s="99" t="str">
        <f t="shared" si="13"/>
        <v/>
      </c>
    </row>
    <row r="431" spans="3:4" x14ac:dyDescent="0.25">
      <c r="C431" s="99" t="str">
        <f t="shared" si="12"/>
        <v/>
      </c>
      <c r="D431" s="99" t="str">
        <f t="shared" si="13"/>
        <v/>
      </c>
    </row>
    <row r="432" spans="3:4" x14ac:dyDescent="0.25">
      <c r="C432" s="99" t="str">
        <f t="shared" si="12"/>
        <v/>
      </c>
      <c r="D432" s="99" t="str">
        <f t="shared" si="13"/>
        <v/>
      </c>
    </row>
    <row r="433" spans="3:4" x14ac:dyDescent="0.25">
      <c r="C433" s="99" t="str">
        <f t="shared" si="12"/>
        <v/>
      </c>
      <c r="D433" s="99" t="str">
        <f t="shared" si="13"/>
        <v/>
      </c>
    </row>
    <row r="434" spans="3:4" x14ac:dyDescent="0.25">
      <c r="C434" s="99" t="str">
        <f t="shared" si="12"/>
        <v/>
      </c>
      <c r="D434" s="99" t="str">
        <f t="shared" si="13"/>
        <v/>
      </c>
    </row>
    <row r="435" spans="3:4" x14ac:dyDescent="0.25">
      <c r="C435" s="99" t="str">
        <f t="shared" si="12"/>
        <v/>
      </c>
      <c r="D435" s="99" t="str">
        <f t="shared" si="13"/>
        <v/>
      </c>
    </row>
    <row r="436" spans="3:4" x14ac:dyDescent="0.25">
      <c r="C436" s="99" t="str">
        <f t="shared" si="12"/>
        <v/>
      </c>
      <c r="D436" s="99" t="str">
        <f t="shared" si="13"/>
        <v/>
      </c>
    </row>
    <row r="437" spans="3:4" x14ac:dyDescent="0.25">
      <c r="C437" s="99" t="str">
        <f t="shared" si="12"/>
        <v/>
      </c>
      <c r="D437" s="99" t="str">
        <f t="shared" si="13"/>
        <v/>
      </c>
    </row>
    <row r="438" spans="3:4" x14ac:dyDescent="0.25">
      <c r="C438" s="99" t="str">
        <f t="shared" si="12"/>
        <v/>
      </c>
      <c r="D438" s="99" t="str">
        <f t="shared" si="13"/>
        <v/>
      </c>
    </row>
    <row r="439" spans="3:4" x14ac:dyDescent="0.25">
      <c r="C439" s="99" t="str">
        <f t="shared" si="12"/>
        <v/>
      </c>
      <c r="D439" s="99" t="str">
        <f t="shared" si="13"/>
        <v/>
      </c>
    </row>
    <row r="440" spans="3:4" x14ac:dyDescent="0.25">
      <c r="C440" s="99" t="str">
        <f t="shared" si="12"/>
        <v/>
      </c>
      <c r="D440" s="99" t="str">
        <f t="shared" si="13"/>
        <v/>
      </c>
    </row>
    <row r="441" spans="3:4" x14ac:dyDescent="0.25">
      <c r="C441" s="99" t="str">
        <f t="shared" si="12"/>
        <v/>
      </c>
      <c r="D441" s="99" t="str">
        <f t="shared" si="13"/>
        <v/>
      </c>
    </row>
    <row r="442" spans="3:4" x14ac:dyDescent="0.25">
      <c r="C442" s="99" t="str">
        <f t="shared" si="12"/>
        <v/>
      </c>
      <c r="D442" s="99" t="str">
        <f t="shared" si="13"/>
        <v/>
      </c>
    </row>
    <row r="443" spans="3:4" x14ac:dyDescent="0.25">
      <c r="C443" s="99" t="str">
        <f t="shared" si="12"/>
        <v/>
      </c>
      <c r="D443" s="99" t="str">
        <f t="shared" si="13"/>
        <v/>
      </c>
    </row>
    <row r="444" spans="3:4" x14ac:dyDescent="0.25">
      <c r="C444" s="99" t="str">
        <f t="shared" si="12"/>
        <v/>
      </c>
      <c r="D444" s="99" t="str">
        <f t="shared" si="13"/>
        <v/>
      </c>
    </row>
    <row r="445" spans="3:4" x14ac:dyDescent="0.25">
      <c r="C445" s="99" t="str">
        <f t="shared" si="12"/>
        <v/>
      </c>
      <c r="D445" s="99" t="str">
        <f t="shared" si="13"/>
        <v/>
      </c>
    </row>
    <row r="446" spans="3:4" x14ac:dyDescent="0.25">
      <c r="C446" s="99" t="str">
        <f t="shared" si="12"/>
        <v/>
      </c>
      <c r="D446" s="99" t="str">
        <f t="shared" si="13"/>
        <v/>
      </c>
    </row>
    <row r="447" spans="3:4" x14ac:dyDescent="0.25">
      <c r="C447" s="99" t="str">
        <f t="shared" si="12"/>
        <v/>
      </c>
      <c r="D447" s="99" t="str">
        <f t="shared" si="13"/>
        <v/>
      </c>
    </row>
    <row r="448" spans="3:4" x14ac:dyDescent="0.25">
      <c r="C448" s="99" t="str">
        <f t="shared" si="12"/>
        <v/>
      </c>
      <c r="D448" s="99" t="str">
        <f t="shared" si="13"/>
        <v/>
      </c>
    </row>
    <row r="449" spans="3:4" x14ac:dyDescent="0.25">
      <c r="C449" s="99" t="str">
        <f t="shared" si="12"/>
        <v/>
      </c>
      <c r="D449" s="99" t="str">
        <f t="shared" si="13"/>
        <v/>
      </c>
    </row>
    <row r="450" spans="3:4" x14ac:dyDescent="0.25">
      <c r="C450" s="99" t="str">
        <f t="shared" si="12"/>
        <v/>
      </c>
      <c r="D450" s="99" t="str">
        <f t="shared" si="13"/>
        <v/>
      </c>
    </row>
    <row r="451" spans="3:4" x14ac:dyDescent="0.25">
      <c r="C451" s="99" t="str">
        <f t="shared" si="12"/>
        <v/>
      </c>
      <c r="D451" s="99" t="str">
        <f t="shared" si="13"/>
        <v/>
      </c>
    </row>
    <row r="452" spans="3:4" x14ac:dyDescent="0.25">
      <c r="C452" s="99" t="str">
        <f t="shared" si="12"/>
        <v/>
      </c>
      <c r="D452" s="99" t="str">
        <f t="shared" si="13"/>
        <v/>
      </c>
    </row>
    <row r="453" spans="3:4" x14ac:dyDescent="0.25">
      <c r="C453" s="99" t="str">
        <f t="shared" ref="C453:C516" si="14">IF($B453="","",CONCATENATE($A453,".",$B453))</f>
        <v/>
      </c>
      <c r="D453" s="99" t="str">
        <f t="shared" ref="D453:D516" si="15">IF($B453="","",$D452+1)</f>
        <v/>
      </c>
    </row>
    <row r="454" spans="3:4" x14ac:dyDescent="0.25">
      <c r="C454" s="99" t="str">
        <f t="shared" si="14"/>
        <v/>
      </c>
      <c r="D454" s="99" t="str">
        <f t="shared" si="15"/>
        <v/>
      </c>
    </row>
    <row r="455" spans="3:4" x14ac:dyDescent="0.25">
      <c r="C455" s="99" t="str">
        <f t="shared" si="14"/>
        <v/>
      </c>
      <c r="D455" s="99" t="str">
        <f t="shared" si="15"/>
        <v/>
      </c>
    </row>
    <row r="456" spans="3:4" x14ac:dyDescent="0.25">
      <c r="C456" s="99" t="str">
        <f t="shared" si="14"/>
        <v/>
      </c>
      <c r="D456" s="99" t="str">
        <f t="shared" si="15"/>
        <v/>
      </c>
    </row>
    <row r="457" spans="3:4" x14ac:dyDescent="0.25">
      <c r="C457" s="99" t="str">
        <f t="shared" si="14"/>
        <v/>
      </c>
      <c r="D457" s="99" t="str">
        <f t="shared" si="15"/>
        <v/>
      </c>
    </row>
    <row r="458" spans="3:4" x14ac:dyDescent="0.25">
      <c r="C458" s="99" t="str">
        <f t="shared" si="14"/>
        <v/>
      </c>
      <c r="D458" s="99" t="str">
        <f t="shared" si="15"/>
        <v/>
      </c>
    </row>
    <row r="459" spans="3:4" x14ac:dyDescent="0.25">
      <c r="C459" s="99" t="str">
        <f t="shared" si="14"/>
        <v/>
      </c>
      <c r="D459" s="99" t="str">
        <f t="shared" si="15"/>
        <v/>
      </c>
    </row>
    <row r="460" spans="3:4" x14ac:dyDescent="0.25">
      <c r="C460" s="99" t="str">
        <f t="shared" si="14"/>
        <v/>
      </c>
      <c r="D460" s="99" t="str">
        <f t="shared" si="15"/>
        <v/>
      </c>
    </row>
    <row r="461" spans="3:4" x14ac:dyDescent="0.25">
      <c r="C461" s="99" t="str">
        <f t="shared" si="14"/>
        <v/>
      </c>
      <c r="D461" s="99" t="str">
        <f t="shared" si="15"/>
        <v/>
      </c>
    </row>
    <row r="462" spans="3:4" x14ac:dyDescent="0.25">
      <c r="C462" s="99" t="str">
        <f t="shared" si="14"/>
        <v/>
      </c>
      <c r="D462" s="99" t="str">
        <f t="shared" si="15"/>
        <v/>
      </c>
    </row>
    <row r="463" spans="3:4" x14ac:dyDescent="0.25">
      <c r="C463" s="99" t="str">
        <f t="shared" si="14"/>
        <v/>
      </c>
      <c r="D463" s="99" t="str">
        <f t="shared" si="15"/>
        <v/>
      </c>
    </row>
    <row r="464" spans="3:4" x14ac:dyDescent="0.25">
      <c r="C464" s="99" t="str">
        <f t="shared" si="14"/>
        <v/>
      </c>
      <c r="D464" s="99" t="str">
        <f t="shared" si="15"/>
        <v/>
      </c>
    </row>
    <row r="465" spans="3:4" x14ac:dyDescent="0.25">
      <c r="C465" s="99" t="str">
        <f t="shared" si="14"/>
        <v/>
      </c>
      <c r="D465" s="99" t="str">
        <f t="shared" si="15"/>
        <v/>
      </c>
    </row>
    <row r="466" spans="3:4" x14ac:dyDescent="0.25">
      <c r="C466" s="99" t="str">
        <f t="shared" si="14"/>
        <v/>
      </c>
      <c r="D466" s="99" t="str">
        <f t="shared" si="15"/>
        <v/>
      </c>
    </row>
    <row r="467" spans="3:4" x14ac:dyDescent="0.25">
      <c r="C467" s="99" t="str">
        <f t="shared" si="14"/>
        <v/>
      </c>
      <c r="D467" s="99" t="str">
        <f t="shared" si="15"/>
        <v/>
      </c>
    </row>
    <row r="468" spans="3:4" x14ac:dyDescent="0.25">
      <c r="C468" s="99" t="str">
        <f t="shared" si="14"/>
        <v/>
      </c>
      <c r="D468" s="99" t="str">
        <f t="shared" si="15"/>
        <v/>
      </c>
    </row>
    <row r="469" spans="3:4" x14ac:dyDescent="0.25">
      <c r="C469" s="99" t="str">
        <f t="shared" si="14"/>
        <v/>
      </c>
      <c r="D469" s="99" t="str">
        <f t="shared" si="15"/>
        <v/>
      </c>
    </row>
    <row r="470" spans="3:4" x14ac:dyDescent="0.25">
      <c r="C470" s="99" t="str">
        <f t="shared" si="14"/>
        <v/>
      </c>
      <c r="D470" s="99" t="str">
        <f t="shared" si="15"/>
        <v/>
      </c>
    </row>
    <row r="471" spans="3:4" x14ac:dyDescent="0.25">
      <c r="C471" s="99" t="str">
        <f t="shared" si="14"/>
        <v/>
      </c>
      <c r="D471" s="99" t="str">
        <f t="shared" si="15"/>
        <v/>
      </c>
    </row>
    <row r="472" spans="3:4" x14ac:dyDescent="0.25">
      <c r="C472" s="99" t="str">
        <f t="shared" si="14"/>
        <v/>
      </c>
      <c r="D472" s="99" t="str">
        <f t="shared" si="15"/>
        <v/>
      </c>
    </row>
    <row r="473" spans="3:4" x14ac:dyDescent="0.25">
      <c r="C473" s="99" t="str">
        <f t="shared" si="14"/>
        <v/>
      </c>
      <c r="D473" s="99" t="str">
        <f t="shared" si="15"/>
        <v/>
      </c>
    </row>
    <row r="474" spans="3:4" x14ac:dyDescent="0.25">
      <c r="C474" s="99" t="str">
        <f t="shared" si="14"/>
        <v/>
      </c>
      <c r="D474" s="99" t="str">
        <f t="shared" si="15"/>
        <v/>
      </c>
    </row>
    <row r="475" spans="3:4" x14ac:dyDescent="0.25">
      <c r="C475" s="99" t="str">
        <f t="shared" si="14"/>
        <v/>
      </c>
      <c r="D475" s="99" t="str">
        <f t="shared" si="15"/>
        <v/>
      </c>
    </row>
    <row r="476" spans="3:4" x14ac:dyDescent="0.25">
      <c r="C476" s="99" t="str">
        <f t="shared" si="14"/>
        <v/>
      </c>
      <c r="D476" s="99" t="str">
        <f t="shared" si="15"/>
        <v/>
      </c>
    </row>
    <row r="477" spans="3:4" x14ac:dyDescent="0.25">
      <c r="C477" s="99" t="str">
        <f t="shared" si="14"/>
        <v/>
      </c>
      <c r="D477" s="99" t="str">
        <f t="shared" si="15"/>
        <v/>
      </c>
    </row>
    <row r="478" spans="3:4" x14ac:dyDescent="0.25">
      <c r="C478" s="99" t="str">
        <f t="shared" si="14"/>
        <v/>
      </c>
      <c r="D478" s="99" t="str">
        <f t="shared" si="15"/>
        <v/>
      </c>
    </row>
    <row r="479" spans="3:4" x14ac:dyDescent="0.25">
      <c r="C479" s="99" t="str">
        <f t="shared" si="14"/>
        <v/>
      </c>
      <c r="D479" s="99" t="str">
        <f t="shared" si="15"/>
        <v/>
      </c>
    </row>
    <row r="480" spans="3:4" x14ac:dyDescent="0.25">
      <c r="C480" s="99" t="str">
        <f t="shared" si="14"/>
        <v/>
      </c>
      <c r="D480" s="99" t="str">
        <f t="shared" si="15"/>
        <v/>
      </c>
    </row>
    <row r="481" spans="3:4" x14ac:dyDescent="0.25">
      <c r="C481" s="99" t="str">
        <f t="shared" si="14"/>
        <v/>
      </c>
      <c r="D481" s="99" t="str">
        <f t="shared" si="15"/>
        <v/>
      </c>
    </row>
    <row r="482" spans="3:4" x14ac:dyDescent="0.25">
      <c r="C482" s="99" t="str">
        <f t="shared" si="14"/>
        <v/>
      </c>
      <c r="D482" s="99" t="str">
        <f t="shared" si="15"/>
        <v/>
      </c>
    </row>
    <row r="483" spans="3:4" x14ac:dyDescent="0.25">
      <c r="C483" s="99" t="str">
        <f t="shared" si="14"/>
        <v/>
      </c>
      <c r="D483" s="99" t="str">
        <f t="shared" si="15"/>
        <v/>
      </c>
    </row>
    <row r="484" spans="3:4" x14ac:dyDescent="0.25">
      <c r="C484" s="99" t="str">
        <f t="shared" si="14"/>
        <v/>
      </c>
      <c r="D484" s="99" t="str">
        <f t="shared" si="15"/>
        <v/>
      </c>
    </row>
    <row r="485" spans="3:4" x14ac:dyDescent="0.25">
      <c r="C485" s="99" t="str">
        <f t="shared" si="14"/>
        <v/>
      </c>
      <c r="D485" s="99" t="str">
        <f t="shared" si="15"/>
        <v/>
      </c>
    </row>
    <row r="486" spans="3:4" x14ac:dyDescent="0.25">
      <c r="C486" s="99" t="str">
        <f t="shared" si="14"/>
        <v/>
      </c>
      <c r="D486" s="99" t="str">
        <f t="shared" si="15"/>
        <v/>
      </c>
    </row>
    <row r="487" spans="3:4" x14ac:dyDescent="0.25">
      <c r="C487" s="99" t="str">
        <f t="shared" si="14"/>
        <v/>
      </c>
      <c r="D487" s="99" t="str">
        <f t="shared" si="15"/>
        <v/>
      </c>
    </row>
    <row r="488" spans="3:4" x14ac:dyDescent="0.25">
      <c r="C488" s="99" t="str">
        <f t="shared" si="14"/>
        <v/>
      </c>
      <c r="D488" s="99" t="str">
        <f t="shared" si="15"/>
        <v/>
      </c>
    </row>
    <row r="489" spans="3:4" x14ac:dyDescent="0.25">
      <c r="C489" s="99" t="str">
        <f t="shared" si="14"/>
        <v/>
      </c>
      <c r="D489" s="99" t="str">
        <f t="shared" si="15"/>
        <v/>
      </c>
    </row>
    <row r="490" spans="3:4" x14ac:dyDescent="0.25">
      <c r="C490" s="99" t="str">
        <f t="shared" si="14"/>
        <v/>
      </c>
      <c r="D490" s="99" t="str">
        <f t="shared" si="15"/>
        <v/>
      </c>
    </row>
    <row r="491" spans="3:4" x14ac:dyDescent="0.25">
      <c r="C491" s="99" t="str">
        <f t="shared" si="14"/>
        <v/>
      </c>
      <c r="D491" s="99" t="str">
        <f t="shared" si="15"/>
        <v/>
      </c>
    </row>
    <row r="492" spans="3:4" x14ac:dyDescent="0.25">
      <c r="C492" s="99" t="str">
        <f t="shared" si="14"/>
        <v/>
      </c>
      <c r="D492" s="99" t="str">
        <f t="shared" si="15"/>
        <v/>
      </c>
    </row>
    <row r="493" spans="3:4" x14ac:dyDescent="0.25">
      <c r="C493" s="99" t="str">
        <f t="shared" si="14"/>
        <v/>
      </c>
      <c r="D493" s="99" t="str">
        <f t="shared" si="15"/>
        <v/>
      </c>
    </row>
    <row r="494" spans="3:4" x14ac:dyDescent="0.25">
      <c r="C494" s="99" t="str">
        <f t="shared" si="14"/>
        <v/>
      </c>
      <c r="D494" s="99" t="str">
        <f t="shared" si="15"/>
        <v/>
      </c>
    </row>
    <row r="495" spans="3:4" x14ac:dyDescent="0.25">
      <c r="C495" s="99" t="str">
        <f t="shared" si="14"/>
        <v/>
      </c>
      <c r="D495" s="99" t="str">
        <f t="shared" si="15"/>
        <v/>
      </c>
    </row>
    <row r="496" spans="3:4" x14ac:dyDescent="0.25">
      <c r="C496" s="99" t="str">
        <f t="shared" si="14"/>
        <v/>
      </c>
      <c r="D496" s="99" t="str">
        <f t="shared" si="15"/>
        <v/>
      </c>
    </row>
    <row r="497" spans="3:4" x14ac:dyDescent="0.25">
      <c r="C497" s="99" t="str">
        <f t="shared" si="14"/>
        <v/>
      </c>
      <c r="D497" s="99" t="str">
        <f t="shared" si="15"/>
        <v/>
      </c>
    </row>
    <row r="498" spans="3:4" x14ac:dyDescent="0.25">
      <c r="C498" s="99" t="str">
        <f t="shared" si="14"/>
        <v/>
      </c>
      <c r="D498" s="99" t="str">
        <f t="shared" si="15"/>
        <v/>
      </c>
    </row>
    <row r="499" spans="3:4" x14ac:dyDescent="0.25">
      <c r="C499" s="99" t="str">
        <f t="shared" si="14"/>
        <v/>
      </c>
      <c r="D499" s="99" t="str">
        <f t="shared" si="15"/>
        <v/>
      </c>
    </row>
    <row r="500" spans="3:4" x14ac:dyDescent="0.25">
      <c r="C500" s="99" t="str">
        <f t="shared" si="14"/>
        <v/>
      </c>
      <c r="D500" s="99" t="str">
        <f t="shared" si="15"/>
        <v/>
      </c>
    </row>
    <row r="501" spans="3:4" x14ac:dyDescent="0.25">
      <c r="C501" s="99" t="str">
        <f t="shared" si="14"/>
        <v/>
      </c>
      <c r="D501" s="99" t="str">
        <f t="shared" si="15"/>
        <v/>
      </c>
    </row>
    <row r="502" spans="3:4" x14ac:dyDescent="0.25">
      <c r="C502" s="99" t="str">
        <f t="shared" si="14"/>
        <v/>
      </c>
      <c r="D502" s="99" t="str">
        <f t="shared" si="15"/>
        <v/>
      </c>
    </row>
    <row r="503" spans="3:4" x14ac:dyDescent="0.25">
      <c r="C503" s="99" t="str">
        <f t="shared" si="14"/>
        <v/>
      </c>
      <c r="D503" s="99" t="str">
        <f t="shared" si="15"/>
        <v/>
      </c>
    </row>
    <row r="504" spans="3:4" x14ac:dyDescent="0.25">
      <c r="C504" s="99" t="str">
        <f t="shared" si="14"/>
        <v/>
      </c>
      <c r="D504" s="99" t="str">
        <f t="shared" si="15"/>
        <v/>
      </c>
    </row>
    <row r="505" spans="3:4" x14ac:dyDescent="0.25">
      <c r="C505" s="99" t="str">
        <f t="shared" si="14"/>
        <v/>
      </c>
      <c r="D505" s="99" t="str">
        <f t="shared" si="15"/>
        <v/>
      </c>
    </row>
    <row r="506" spans="3:4" x14ac:dyDescent="0.25">
      <c r="C506" s="99" t="str">
        <f t="shared" si="14"/>
        <v/>
      </c>
      <c r="D506" s="99" t="str">
        <f t="shared" si="15"/>
        <v/>
      </c>
    </row>
    <row r="507" spans="3:4" x14ac:dyDescent="0.25">
      <c r="C507" s="99" t="str">
        <f t="shared" si="14"/>
        <v/>
      </c>
      <c r="D507" s="99" t="str">
        <f t="shared" si="15"/>
        <v/>
      </c>
    </row>
    <row r="508" spans="3:4" x14ac:dyDescent="0.25">
      <c r="C508" s="99" t="str">
        <f t="shared" si="14"/>
        <v/>
      </c>
      <c r="D508" s="99" t="str">
        <f t="shared" si="15"/>
        <v/>
      </c>
    </row>
    <row r="509" spans="3:4" x14ac:dyDescent="0.25">
      <c r="C509" s="99" t="str">
        <f t="shared" si="14"/>
        <v/>
      </c>
      <c r="D509" s="99" t="str">
        <f t="shared" si="15"/>
        <v/>
      </c>
    </row>
    <row r="510" spans="3:4" x14ac:dyDescent="0.25">
      <c r="C510" s="99" t="str">
        <f t="shared" si="14"/>
        <v/>
      </c>
      <c r="D510" s="99" t="str">
        <f t="shared" si="15"/>
        <v/>
      </c>
    </row>
    <row r="511" spans="3:4" x14ac:dyDescent="0.25">
      <c r="C511" s="99" t="str">
        <f t="shared" si="14"/>
        <v/>
      </c>
      <c r="D511" s="99" t="str">
        <f t="shared" si="15"/>
        <v/>
      </c>
    </row>
    <row r="512" spans="3:4" x14ac:dyDescent="0.25">
      <c r="C512" s="99" t="str">
        <f t="shared" si="14"/>
        <v/>
      </c>
      <c r="D512" s="99" t="str">
        <f t="shared" si="15"/>
        <v/>
      </c>
    </row>
    <row r="513" spans="3:4" x14ac:dyDescent="0.25">
      <c r="C513" s="99" t="str">
        <f t="shared" si="14"/>
        <v/>
      </c>
      <c r="D513" s="99" t="str">
        <f t="shared" si="15"/>
        <v/>
      </c>
    </row>
    <row r="514" spans="3:4" x14ac:dyDescent="0.25">
      <c r="C514" s="99" t="str">
        <f t="shared" si="14"/>
        <v/>
      </c>
      <c r="D514" s="99" t="str">
        <f t="shared" si="15"/>
        <v/>
      </c>
    </row>
    <row r="515" spans="3:4" x14ac:dyDescent="0.25">
      <c r="C515" s="99" t="str">
        <f t="shared" si="14"/>
        <v/>
      </c>
      <c r="D515" s="99" t="str">
        <f t="shared" si="15"/>
        <v/>
      </c>
    </row>
    <row r="516" spans="3:4" x14ac:dyDescent="0.25">
      <c r="C516" s="99" t="str">
        <f t="shared" si="14"/>
        <v/>
      </c>
      <c r="D516" s="99" t="str">
        <f t="shared" si="15"/>
        <v/>
      </c>
    </row>
    <row r="517" spans="3:4" x14ac:dyDescent="0.25">
      <c r="C517" s="99" t="str">
        <f t="shared" ref="C517:C580" si="16">IF($B517="","",CONCATENATE($A517,".",$B517))</f>
        <v/>
      </c>
      <c r="D517" s="99" t="str">
        <f t="shared" ref="D517:D580" si="17">IF($B517="","",$D516+1)</f>
        <v/>
      </c>
    </row>
    <row r="518" spans="3:4" x14ac:dyDescent="0.25">
      <c r="C518" s="99" t="str">
        <f t="shared" si="16"/>
        <v/>
      </c>
      <c r="D518" s="99" t="str">
        <f t="shared" si="17"/>
        <v/>
      </c>
    </row>
    <row r="519" spans="3:4" x14ac:dyDescent="0.25">
      <c r="C519" s="99" t="str">
        <f t="shared" si="16"/>
        <v/>
      </c>
      <c r="D519" s="99" t="str">
        <f t="shared" si="17"/>
        <v/>
      </c>
    </row>
    <row r="520" spans="3:4" x14ac:dyDescent="0.25">
      <c r="C520" s="99" t="str">
        <f t="shared" si="16"/>
        <v/>
      </c>
      <c r="D520" s="99" t="str">
        <f t="shared" si="17"/>
        <v/>
      </c>
    </row>
    <row r="521" spans="3:4" x14ac:dyDescent="0.25">
      <c r="C521" s="99" t="str">
        <f t="shared" si="16"/>
        <v/>
      </c>
      <c r="D521" s="99" t="str">
        <f t="shared" si="17"/>
        <v/>
      </c>
    </row>
    <row r="522" spans="3:4" x14ac:dyDescent="0.25">
      <c r="C522" s="99" t="str">
        <f t="shared" si="16"/>
        <v/>
      </c>
      <c r="D522" s="99" t="str">
        <f t="shared" si="17"/>
        <v/>
      </c>
    </row>
    <row r="523" spans="3:4" x14ac:dyDescent="0.25">
      <c r="C523" s="99" t="str">
        <f t="shared" si="16"/>
        <v/>
      </c>
      <c r="D523" s="99" t="str">
        <f t="shared" si="17"/>
        <v/>
      </c>
    </row>
    <row r="524" spans="3:4" x14ac:dyDescent="0.25">
      <c r="C524" s="99" t="str">
        <f t="shared" si="16"/>
        <v/>
      </c>
      <c r="D524" s="99" t="str">
        <f t="shared" si="17"/>
        <v/>
      </c>
    </row>
    <row r="525" spans="3:4" x14ac:dyDescent="0.25">
      <c r="C525" s="99" t="str">
        <f t="shared" si="16"/>
        <v/>
      </c>
      <c r="D525" s="99" t="str">
        <f t="shared" si="17"/>
        <v/>
      </c>
    </row>
    <row r="526" spans="3:4" x14ac:dyDescent="0.25">
      <c r="C526" s="99" t="str">
        <f t="shared" si="16"/>
        <v/>
      </c>
      <c r="D526" s="99" t="str">
        <f t="shared" si="17"/>
        <v/>
      </c>
    </row>
    <row r="527" spans="3:4" x14ac:dyDescent="0.25">
      <c r="C527" s="99" t="str">
        <f t="shared" si="16"/>
        <v/>
      </c>
      <c r="D527" s="99" t="str">
        <f t="shared" si="17"/>
        <v/>
      </c>
    </row>
    <row r="528" spans="3:4" x14ac:dyDescent="0.25">
      <c r="C528" s="99" t="str">
        <f t="shared" si="16"/>
        <v/>
      </c>
      <c r="D528" s="99" t="str">
        <f t="shared" si="17"/>
        <v/>
      </c>
    </row>
    <row r="529" spans="3:4" x14ac:dyDescent="0.25">
      <c r="C529" s="99" t="str">
        <f t="shared" si="16"/>
        <v/>
      </c>
      <c r="D529" s="99" t="str">
        <f t="shared" si="17"/>
        <v/>
      </c>
    </row>
    <row r="530" spans="3:4" x14ac:dyDescent="0.25">
      <c r="C530" s="99" t="str">
        <f t="shared" si="16"/>
        <v/>
      </c>
      <c r="D530" s="99" t="str">
        <f t="shared" si="17"/>
        <v/>
      </c>
    </row>
    <row r="531" spans="3:4" x14ac:dyDescent="0.25">
      <c r="C531" s="99" t="str">
        <f t="shared" si="16"/>
        <v/>
      </c>
      <c r="D531" s="99" t="str">
        <f t="shared" si="17"/>
        <v/>
      </c>
    </row>
    <row r="532" spans="3:4" x14ac:dyDescent="0.25">
      <c r="C532" s="99" t="str">
        <f t="shared" si="16"/>
        <v/>
      </c>
      <c r="D532" s="99" t="str">
        <f t="shared" si="17"/>
        <v/>
      </c>
    </row>
    <row r="533" spans="3:4" x14ac:dyDescent="0.25">
      <c r="C533" s="99" t="str">
        <f t="shared" si="16"/>
        <v/>
      </c>
      <c r="D533" s="99" t="str">
        <f t="shared" si="17"/>
        <v/>
      </c>
    </row>
    <row r="534" spans="3:4" x14ac:dyDescent="0.25">
      <c r="C534" s="99" t="str">
        <f t="shared" si="16"/>
        <v/>
      </c>
      <c r="D534" s="99" t="str">
        <f t="shared" si="17"/>
        <v/>
      </c>
    </row>
    <row r="535" spans="3:4" x14ac:dyDescent="0.25">
      <c r="C535" s="99" t="str">
        <f t="shared" si="16"/>
        <v/>
      </c>
      <c r="D535" s="99" t="str">
        <f t="shared" si="17"/>
        <v/>
      </c>
    </row>
    <row r="536" spans="3:4" x14ac:dyDescent="0.25">
      <c r="C536" s="99" t="str">
        <f t="shared" si="16"/>
        <v/>
      </c>
      <c r="D536" s="99" t="str">
        <f t="shared" si="17"/>
        <v/>
      </c>
    </row>
    <row r="537" spans="3:4" x14ac:dyDescent="0.25">
      <c r="C537" s="99" t="str">
        <f t="shared" si="16"/>
        <v/>
      </c>
      <c r="D537" s="99" t="str">
        <f t="shared" si="17"/>
        <v/>
      </c>
    </row>
    <row r="538" spans="3:4" x14ac:dyDescent="0.25">
      <c r="C538" s="99" t="str">
        <f t="shared" si="16"/>
        <v/>
      </c>
      <c r="D538" s="99" t="str">
        <f t="shared" si="17"/>
        <v/>
      </c>
    </row>
    <row r="539" spans="3:4" x14ac:dyDescent="0.25">
      <c r="C539" s="99" t="str">
        <f t="shared" si="16"/>
        <v/>
      </c>
      <c r="D539" s="99" t="str">
        <f t="shared" si="17"/>
        <v/>
      </c>
    </row>
    <row r="540" spans="3:4" x14ac:dyDescent="0.25">
      <c r="C540" s="99" t="str">
        <f t="shared" si="16"/>
        <v/>
      </c>
      <c r="D540" s="99" t="str">
        <f t="shared" si="17"/>
        <v/>
      </c>
    </row>
    <row r="541" spans="3:4" x14ac:dyDescent="0.25">
      <c r="C541" s="99" t="str">
        <f t="shared" si="16"/>
        <v/>
      </c>
      <c r="D541" s="99" t="str">
        <f t="shared" si="17"/>
        <v/>
      </c>
    </row>
    <row r="542" spans="3:4" x14ac:dyDescent="0.25">
      <c r="C542" s="99" t="str">
        <f t="shared" si="16"/>
        <v/>
      </c>
      <c r="D542" s="99" t="str">
        <f t="shared" si="17"/>
        <v/>
      </c>
    </row>
    <row r="543" spans="3:4" x14ac:dyDescent="0.25">
      <c r="C543" s="99" t="str">
        <f t="shared" si="16"/>
        <v/>
      </c>
      <c r="D543" s="99" t="str">
        <f t="shared" si="17"/>
        <v/>
      </c>
    </row>
    <row r="544" spans="3:4" x14ac:dyDescent="0.25">
      <c r="C544" s="99" t="str">
        <f t="shared" si="16"/>
        <v/>
      </c>
      <c r="D544" s="99" t="str">
        <f t="shared" si="17"/>
        <v/>
      </c>
    </row>
    <row r="545" spans="3:4" x14ac:dyDescent="0.25">
      <c r="C545" s="99" t="str">
        <f t="shared" si="16"/>
        <v/>
      </c>
      <c r="D545" s="99" t="str">
        <f t="shared" si="17"/>
        <v/>
      </c>
    </row>
    <row r="546" spans="3:4" x14ac:dyDescent="0.25">
      <c r="C546" s="99" t="str">
        <f t="shared" si="16"/>
        <v/>
      </c>
      <c r="D546" s="99" t="str">
        <f t="shared" si="17"/>
        <v/>
      </c>
    </row>
    <row r="547" spans="3:4" x14ac:dyDescent="0.25">
      <c r="C547" s="99" t="str">
        <f t="shared" si="16"/>
        <v/>
      </c>
      <c r="D547" s="99" t="str">
        <f t="shared" si="17"/>
        <v/>
      </c>
    </row>
    <row r="548" spans="3:4" x14ac:dyDescent="0.25">
      <c r="C548" s="99" t="str">
        <f t="shared" si="16"/>
        <v/>
      </c>
      <c r="D548" s="99" t="str">
        <f t="shared" si="17"/>
        <v/>
      </c>
    </row>
    <row r="549" spans="3:4" x14ac:dyDescent="0.25">
      <c r="C549" s="99" t="str">
        <f t="shared" si="16"/>
        <v/>
      </c>
      <c r="D549" s="99" t="str">
        <f t="shared" si="17"/>
        <v/>
      </c>
    </row>
    <row r="550" spans="3:4" x14ac:dyDescent="0.25">
      <c r="C550" s="99" t="str">
        <f t="shared" si="16"/>
        <v/>
      </c>
      <c r="D550" s="99" t="str">
        <f t="shared" si="17"/>
        <v/>
      </c>
    </row>
    <row r="551" spans="3:4" x14ac:dyDescent="0.25">
      <c r="C551" s="99" t="str">
        <f t="shared" si="16"/>
        <v/>
      </c>
      <c r="D551" s="99" t="str">
        <f t="shared" si="17"/>
        <v/>
      </c>
    </row>
    <row r="552" spans="3:4" x14ac:dyDescent="0.25">
      <c r="C552" s="99" t="str">
        <f t="shared" si="16"/>
        <v/>
      </c>
      <c r="D552" s="99" t="str">
        <f t="shared" si="17"/>
        <v/>
      </c>
    </row>
    <row r="553" spans="3:4" x14ac:dyDescent="0.25">
      <c r="C553" s="99" t="str">
        <f t="shared" si="16"/>
        <v/>
      </c>
      <c r="D553" s="99" t="str">
        <f t="shared" si="17"/>
        <v/>
      </c>
    </row>
    <row r="554" spans="3:4" x14ac:dyDescent="0.25">
      <c r="C554" s="99" t="str">
        <f t="shared" si="16"/>
        <v/>
      </c>
      <c r="D554" s="99" t="str">
        <f t="shared" si="17"/>
        <v/>
      </c>
    </row>
    <row r="555" spans="3:4" x14ac:dyDescent="0.25">
      <c r="C555" s="99" t="str">
        <f t="shared" si="16"/>
        <v/>
      </c>
      <c r="D555" s="99" t="str">
        <f t="shared" si="17"/>
        <v/>
      </c>
    </row>
    <row r="556" spans="3:4" x14ac:dyDescent="0.25">
      <c r="C556" s="99" t="str">
        <f t="shared" si="16"/>
        <v/>
      </c>
      <c r="D556" s="99" t="str">
        <f t="shared" si="17"/>
        <v/>
      </c>
    </row>
    <row r="557" spans="3:4" x14ac:dyDescent="0.25">
      <c r="C557" s="99" t="str">
        <f t="shared" si="16"/>
        <v/>
      </c>
      <c r="D557" s="99" t="str">
        <f t="shared" si="17"/>
        <v/>
      </c>
    </row>
    <row r="558" spans="3:4" x14ac:dyDescent="0.25">
      <c r="C558" s="99" t="str">
        <f t="shared" si="16"/>
        <v/>
      </c>
      <c r="D558" s="99" t="str">
        <f t="shared" si="17"/>
        <v/>
      </c>
    </row>
    <row r="559" spans="3:4" x14ac:dyDescent="0.25">
      <c r="C559" s="99" t="str">
        <f t="shared" si="16"/>
        <v/>
      </c>
      <c r="D559" s="99" t="str">
        <f t="shared" si="17"/>
        <v/>
      </c>
    </row>
    <row r="560" spans="3:4" x14ac:dyDescent="0.25">
      <c r="C560" s="99" t="str">
        <f t="shared" si="16"/>
        <v/>
      </c>
      <c r="D560" s="99" t="str">
        <f t="shared" si="17"/>
        <v/>
      </c>
    </row>
    <row r="561" spans="3:4" x14ac:dyDescent="0.25">
      <c r="C561" s="99" t="str">
        <f t="shared" si="16"/>
        <v/>
      </c>
      <c r="D561" s="99" t="str">
        <f t="shared" si="17"/>
        <v/>
      </c>
    </row>
    <row r="562" spans="3:4" x14ac:dyDescent="0.25">
      <c r="C562" s="99" t="str">
        <f t="shared" si="16"/>
        <v/>
      </c>
      <c r="D562" s="99" t="str">
        <f t="shared" si="17"/>
        <v/>
      </c>
    </row>
    <row r="563" spans="3:4" x14ac:dyDescent="0.25">
      <c r="C563" s="99" t="str">
        <f t="shared" si="16"/>
        <v/>
      </c>
      <c r="D563" s="99" t="str">
        <f t="shared" si="17"/>
        <v/>
      </c>
    </row>
    <row r="564" spans="3:4" x14ac:dyDescent="0.25">
      <c r="C564" s="99" t="str">
        <f t="shared" si="16"/>
        <v/>
      </c>
      <c r="D564" s="99" t="str">
        <f t="shared" si="17"/>
        <v/>
      </c>
    </row>
    <row r="565" spans="3:4" x14ac:dyDescent="0.25">
      <c r="C565" s="99" t="str">
        <f t="shared" si="16"/>
        <v/>
      </c>
      <c r="D565" s="99" t="str">
        <f t="shared" si="17"/>
        <v/>
      </c>
    </row>
    <row r="566" spans="3:4" x14ac:dyDescent="0.25">
      <c r="C566" s="99" t="str">
        <f t="shared" si="16"/>
        <v/>
      </c>
      <c r="D566" s="99" t="str">
        <f t="shared" si="17"/>
        <v/>
      </c>
    </row>
    <row r="567" spans="3:4" x14ac:dyDescent="0.25">
      <c r="C567" s="99" t="str">
        <f t="shared" si="16"/>
        <v/>
      </c>
      <c r="D567" s="99" t="str">
        <f t="shared" si="17"/>
        <v/>
      </c>
    </row>
    <row r="568" spans="3:4" x14ac:dyDescent="0.25">
      <c r="C568" s="99" t="str">
        <f t="shared" si="16"/>
        <v/>
      </c>
      <c r="D568" s="99" t="str">
        <f t="shared" si="17"/>
        <v/>
      </c>
    </row>
    <row r="569" spans="3:4" x14ac:dyDescent="0.25">
      <c r="C569" s="99" t="str">
        <f t="shared" si="16"/>
        <v/>
      </c>
      <c r="D569" s="99" t="str">
        <f t="shared" si="17"/>
        <v/>
      </c>
    </row>
    <row r="570" spans="3:4" x14ac:dyDescent="0.25">
      <c r="C570" s="99" t="str">
        <f t="shared" si="16"/>
        <v/>
      </c>
      <c r="D570" s="99" t="str">
        <f t="shared" si="17"/>
        <v/>
      </c>
    </row>
    <row r="571" spans="3:4" x14ac:dyDescent="0.25">
      <c r="C571" s="99" t="str">
        <f t="shared" si="16"/>
        <v/>
      </c>
      <c r="D571" s="99" t="str">
        <f t="shared" si="17"/>
        <v/>
      </c>
    </row>
    <row r="572" spans="3:4" x14ac:dyDescent="0.25">
      <c r="C572" s="99" t="str">
        <f t="shared" si="16"/>
        <v/>
      </c>
      <c r="D572" s="99" t="str">
        <f t="shared" si="17"/>
        <v/>
      </c>
    </row>
    <row r="573" spans="3:4" x14ac:dyDescent="0.25">
      <c r="C573" s="99" t="str">
        <f t="shared" si="16"/>
        <v/>
      </c>
      <c r="D573" s="99" t="str">
        <f t="shared" si="17"/>
        <v/>
      </c>
    </row>
    <row r="574" spans="3:4" x14ac:dyDescent="0.25">
      <c r="C574" s="99" t="str">
        <f t="shared" si="16"/>
        <v/>
      </c>
      <c r="D574" s="99" t="str">
        <f t="shared" si="17"/>
        <v/>
      </c>
    </row>
    <row r="575" spans="3:4" x14ac:dyDescent="0.25">
      <c r="C575" s="99" t="str">
        <f t="shared" si="16"/>
        <v/>
      </c>
      <c r="D575" s="99" t="str">
        <f t="shared" si="17"/>
        <v/>
      </c>
    </row>
    <row r="576" spans="3:4" x14ac:dyDescent="0.25">
      <c r="C576" s="99" t="str">
        <f t="shared" si="16"/>
        <v/>
      </c>
      <c r="D576" s="99" t="str">
        <f t="shared" si="17"/>
        <v/>
      </c>
    </row>
    <row r="577" spans="3:4" x14ac:dyDescent="0.25">
      <c r="C577" s="99" t="str">
        <f t="shared" si="16"/>
        <v/>
      </c>
      <c r="D577" s="99" t="str">
        <f t="shared" si="17"/>
        <v/>
      </c>
    </row>
    <row r="578" spans="3:4" x14ac:dyDescent="0.25">
      <c r="C578" s="99" t="str">
        <f t="shared" si="16"/>
        <v/>
      </c>
      <c r="D578" s="99" t="str">
        <f t="shared" si="17"/>
        <v/>
      </c>
    </row>
    <row r="579" spans="3:4" x14ac:dyDescent="0.25">
      <c r="C579" s="99" t="str">
        <f t="shared" si="16"/>
        <v/>
      </c>
      <c r="D579" s="99" t="str">
        <f t="shared" si="17"/>
        <v/>
      </c>
    </row>
    <row r="580" spans="3:4" x14ac:dyDescent="0.25">
      <c r="C580" s="99" t="str">
        <f t="shared" si="16"/>
        <v/>
      </c>
      <c r="D580" s="99" t="str">
        <f t="shared" si="17"/>
        <v/>
      </c>
    </row>
    <row r="581" spans="3:4" x14ac:dyDescent="0.25">
      <c r="C581" s="99" t="str">
        <f t="shared" ref="C581:C644" si="18">IF($B581="","",CONCATENATE($A581,".",$B581))</f>
        <v/>
      </c>
      <c r="D581" s="99" t="str">
        <f t="shared" ref="D581:D644" si="19">IF($B581="","",$D580+1)</f>
        <v/>
      </c>
    </row>
    <row r="582" spans="3:4" x14ac:dyDescent="0.25">
      <c r="C582" s="99" t="str">
        <f t="shared" si="18"/>
        <v/>
      </c>
      <c r="D582" s="99" t="str">
        <f t="shared" si="19"/>
        <v/>
      </c>
    </row>
    <row r="583" spans="3:4" x14ac:dyDescent="0.25">
      <c r="C583" s="99" t="str">
        <f t="shared" si="18"/>
        <v/>
      </c>
      <c r="D583" s="99" t="str">
        <f t="shared" si="19"/>
        <v/>
      </c>
    </row>
    <row r="584" spans="3:4" x14ac:dyDescent="0.25">
      <c r="C584" s="99" t="str">
        <f t="shared" si="18"/>
        <v/>
      </c>
      <c r="D584" s="99" t="str">
        <f t="shared" si="19"/>
        <v/>
      </c>
    </row>
    <row r="585" spans="3:4" x14ac:dyDescent="0.25">
      <c r="C585" s="99" t="str">
        <f t="shared" si="18"/>
        <v/>
      </c>
      <c r="D585" s="99" t="str">
        <f t="shared" si="19"/>
        <v/>
      </c>
    </row>
    <row r="586" spans="3:4" x14ac:dyDescent="0.25">
      <c r="C586" s="99" t="str">
        <f t="shared" si="18"/>
        <v/>
      </c>
      <c r="D586" s="99" t="str">
        <f t="shared" si="19"/>
        <v/>
      </c>
    </row>
    <row r="587" spans="3:4" x14ac:dyDescent="0.25">
      <c r="C587" s="99" t="str">
        <f t="shared" si="18"/>
        <v/>
      </c>
      <c r="D587" s="99" t="str">
        <f t="shared" si="19"/>
        <v/>
      </c>
    </row>
    <row r="588" spans="3:4" x14ac:dyDescent="0.25">
      <c r="C588" s="99" t="str">
        <f t="shared" si="18"/>
        <v/>
      </c>
      <c r="D588" s="99" t="str">
        <f t="shared" si="19"/>
        <v/>
      </c>
    </row>
    <row r="589" spans="3:4" x14ac:dyDescent="0.25">
      <c r="C589" s="99" t="str">
        <f t="shared" si="18"/>
        <v/>
      </c>
      <c r="D589" s="99" t="str">
        <f t="shared" si="19"/>
        <v/>
      </c>
    </row>
    <row r="590" spans="3:4" x14ac:dyDescent="0.25">
      <c r="C590" s="99" t="str">
        <f t="shared" si="18"/>
        <v/>
      </c>
      <c r="D590" s="99" t="str">
        <f t="shared" si="19"/>
        <v/>
      </c>
    </row>
    <row r="591" spans="3:4" x14ac:dyDescent="0.25">
      <c r="C591" s="99" t="str">
        <f t="shared" si="18"/>
        <v/>
      </c>
      <c r="D591" s="99" t="str">
        <f t="shared" si="19"/>
        <v/>
      </c>
    </row>
    <row r="592" spans="3:4" x14ac:dyDescent="0.25">
      <c r="C592" s="99" t="str">
        <f t="shared" si="18"/>
        <v/>
      </c>
      <c r="D592" s="99" t="str">
        <f t="shared" si="19"/>
        <v/>
      </c>
    </row>
    <row r="593" spans="3:4" x14ac:dyDescent="0.25">
      <c r="C593" s="99" t="str">
        <f t="shared" si="18"/>
        <v/>
      </c>
      <c r="D593" s="99" t="str">
        <f t="shared" si="19"/>
        <v/>
      </c>
    </row>
    <row r="594" spans="3:4" x14ac:dyDescent="0.25">
      <c r="C594" s="99" t="str">
        <f t="shared" si="18"/>
        <v/>
      </c>
      <c r="D594" s="99" t="str">
        <f t="shared" si="19"/>
        <v/>
      </c>
    </row>
    <row r="595" spans="3:4" x14ac:dyDescent="0.25">
      <c r="C595" s="99" t="str">
        <f t="shared" si="18"/>
        <v/>
      </c>
      <c r="D595" s="99" t="str">
        <f t="shared" si="19"/>
        <v/>
      </c>
    </row>
    <row r="596" spans="3:4" x14ac:dyDescent="0.25">
      <c r="C596" s="99" t="str">
        <f t="shared" si="18"/>
        <v/>
      </c>
      <c r="D596" s="99" t="str">
        <f t="shared" si="19"/>
        <v/>
      </c>
    </row>
    <row r="597" spans="3:4" x14ac:dyDescent="0.25">
      <c r="C597" s="99" t="str">
        <f t="shared" si="18"/>
        <v/>
      </c>
      <c r="D597" s="99" t="str">
        <f t="shared" si="19"/>
        <v/>
      </c>
    </row>
    <row r="598" spans="3:4" x14ac:dyDescent="0.25">
      <c r="C598" s="99" t="str">
        <f t="shared" si="18"/>
        <v/>
      </c>
      <c r="D598" s="99" t="str">
        <f t="shared" si="19"/>
        <v/>
      </c>
    </row>
    <row r="599" spans="3:4" x14ac:dyDescent="0.25">
      <c r="C599" s="99" t="str">
        <f t="shared" si="18"/>
        <v/>
      </c>
      <c r="D599" s="99" t="str">
        <f t="shared" si="19"/>
        <v/>
      </c>
    </row>
    <row r="600" spans="3:4" x14ac:dyDescent="0.25">
      <c r="C600" s="99" t="str">
        <f t="shared" si="18"/>
        <v/>
      </c>
      <c r="D600" s="99" t="str">
        <f t="shared" si="19"/>
        <v/>
      </c>
    </row>
    <row r="601" spans="3:4" x14ac:dyDescent="0.25">
      <c r="C601" s="99" t="str">
        <f t="shared" si="18"/>
        <v/>
      </c>
      <c r="D601" s="99" t="str">
        <f t="shared" si="19"/>
        <v/>
      </c>
    </row>
    <row r="602" spans="3:4" x14ac:dyDescent="0.25">
      <c r="C602" s="99" t="str">
        <f t="shared" si="18"/>
        <v/>
      </c>
      <c r="D602" s="99" t="str">
        <f t="shared" si="19"/>
        <v/>
      </c>
    </row>
    <row r="603" spans="3:4" x14ac:dyDescent="0.25">
      <c r="C603" s="99" t="str">
        <f t="shared" si="18"/>
        <v/>
      </c>
      <c r="D603" s="99" t="str">
        <f t="shared" si="19"/>
        <v/>
      </c>
    </row>
    <row r="604" spans="3:4" x14ac:dyDescent="0.25">
      <c r="C604" s="99" t="str">
        <f t="shared" si="18"/>
        <v/>
      </c>
      <c r="D604" s="99" t="str">
        <f t="shared" si="19"/>
        <v/>
      </c>
    </row>
    <row r="605" spans="3:4" x14ac:dyDescent="0.25">
      <c r="C605" s="99" t="str">
        <f t="shared" si="18"/>
        <v/>
      </c>
      <c r="D605" s="99" t="str">
        <f t="shared" si="19"/>
        <v/>
      </c>
    </row>
    <row r="606" spans="3:4" x14ac:dyDescent="0.25">
      <c r="C606" s="99" t="str">
        <f t="shared" si="18"/>
        <v/>
      </c>
      <c r="D606" s="99" t="str">
        <f t="shared" si="19"/>
        <v/>
      </c>
    </row>
    <row r="607" spans="3:4" x14ac:dyDescent="0.25">
      <c r="C607" s="99" t="str">
        <f t="shared" si="18"/>
        <v/>
      </c>
      <c r="D607" s="99" t="str">
        <f t="shared" si="19"/>
        <v/>
      </c>
    </row>
    <row r="608" spans="3:4" x14ac:dyDescent="0.25">
      <c r="C608" s="99" t="str">
        <f t="shared" si="18"/>
        <v/>
      </c>
      <c r="D608" s="99" t="str">
        <f t="shared" si="19"/>
        <v/>
      </c>
    </row>
    <row r="609" spans="3:4" x14ac:dyDescent="0.25">
      <c r="C609" s="99" t="str">
        <f t="shared" si="18"/>
        <v/>
      </c>
      <c r="D609" s="99" t="str">
        <f t="shared" si="19"/>
        <v/>
      </c>
    </row>
    <row r="610" spans="3:4" x14ac:dyDescent="0.25">
      <c r="C610" s="99" t="str">
        <f t="shared" si="18"/>
        <v/>
      </c>
      <c r="D610" s="99" t="str">
        <f t="shared" si="19"/>
        <v/>
      </c>
    </row>
    <row r="611" spans="3:4" x14ac:dyDescent="0.25">
      <c r="C611" s="99" t="str">
        <f t="shared" si="18"/>
        <v/>
      </c>
      <c r="D611" s="99" t="str">
        <f t="shared" si="19"/>
        <v/>
      </c>
    </row>
    <row r="612" spans="3:4" x14ac:dyDescent="0.25">
      <c r="C612" s="99" t="str">
        <f t="shared" si="18"/>
        <v/>
      </c>
      <c r="D612" s="99" t="str">
        <f t="shared" si="19"/>
        <v/>
      </c>
    </row>
    <row r="613" spans="3:4" x14ac:dyDescent="0.25">
      <c r="C613" s="99" t="str">
        <f t="shared" si="18"/>
        <v/>
      </c>
      <c r="D613" s="99" t="str">
        <f t="shared" si="19"/>
        <v/>
      </c>
    </row>
    <row r="614" spans="3:4" x14ac:dyDescent="0.25">
      <c r="C614" s="99" t="str">
        <f t="shared" si="18"/>
        <v/>
      </c>
      <c r="D614" s="99" t="str">
        <f t="shared" si="19"/>
        <v/>
      </c>
    </row>
    <row r="615" spans="3:4" x14ac:dyDescent="0.25">
      <c r="C615" s="99" t="str">
        <f t="shared" si="18"/>
        <v/>
      </c>
      <c r="D615" s="99" t="str">
        <f t="shared" si="19"/>
        <v/>
      </c>
    </row>
    <row r="616" spans="3:4" x14ac:dyDescent="0.25">
      <c r="C616" s="99" t="str">
        <f t="shared" si="18"/>
        <v/>
      </c>
      <c r="D616" s="99" t="str">
        <f t="shared" si="19"/>
        <v/>
      </c>
    </row>
    <row r="617" spans="3:4" x14ac:dyDescent="0.25">
      <c r="C617" s="99" t="str">
        <f t="shared" si="18"/>
        <v/>
      </c>
      <c r="D617" s="99" t="str">
        <f t="shared" si="19"/>
        <v/>
      </c>
    </row>
    <row r="618" spans="3:4" x14ac:dyDescent="0.25">
      <c r="C618" s="99" t="str">
        <f t="shared" si="18"/>
        <v/>
      </c>
      <c r="D618" s="99" t="str">
        <f t="shared" si="19"/>
        <v/>
      </c>
    </row>
    <row r="619" spans="3:4" x14ac:dyDescent="0.25">
      <c r="C619" s="99" t="str">
        <f t="shared" si="18"/>
        <v/>
      </c>
      <c r="D619" s="99" t="str">
        <f t="shared" si="19"/>
        <v/>
      </c>
    </row>
    <row r="620" spans="3:4" x14ac:dyDescent="0.25">
      <c r="C620" s="99" t="str">
        <f t="shared" si="18"/>
        <v/>
      </c>
      <c r="D620" s="99" t="str">
        <f t="shared" si="19"/>
        <v/>
      </c>
    </row>
    <row r="621" spans="3:4" x14ac:dyDescent="0.25">
      <c r="C621" s="99" t="str">
        <f t="shared" si="18"/>
        <v/>
      </c>
      <c r="D621" s="99" t="str">
        <f t="shared" si="19"/>
        <v/>
      </c>
    </row>
    <row r="622" spans="3:4" x14ac:dyDescent="0.25">
      <c r="C622" s="99" t="str">
        <f t="shared" si="18"/>
        <v/>
      </c>
      <c r="D622" s="99" t="str">
        <f t="shared" si="19"/>
        <v/>
      </c>
    </row>
    <row r="623" spans="3:4" x14ac:dyDescent="0.25">
      <c r="C623" s="99" t="str">
        <f t="shared" si="18"/>
        <v/>
      </c>
      <c r="D623" s="99" t="str">
        <f t="shared" si="19"/>
        <v/>
      </c>
    </row>
    <row r="624" spans="3:4" x14ac:dyDescent="0.25">
      <c r="C624" s="99" t="str">
        <f t="shared" si="18"/>
        <v/>
      </c>
      <c r="D624" s="99" t="str">
        <f t="shared" si="19"/>
        <v/>
      </c>
    </row>
    <row r="625" spans="3:4" x14ac:dyDescent="0.25">
      <c r="C625" s="99" t="str">
        <f t="shared" si="18"/>
        <v/>
      </c>
      <c r="D625" s="99" t="str">
        <f t="shared" si="19"/>
        <v/>
      </c>
    </row>
    <row r="626" spans="3:4" x14ac:dyDescent="0.25">
      <c r="C626" s="99" t="str">
        <f t="shared" si="18"/>
        <v/>
      </c>
      <c r="D626" s="99" t="str">
        <f t="shared" si="19"/>
        <v/>
      </c>
    </row>
    <row r="627" spans="3:4" x14ac:dyDescent="0.25">
      <c r="C627" s="99" t="str">
        <f t="shared" si="18"/>
        <v/>
      </c>
      <c r="D627" s="99" t="str">
        <f t="shared" si="19"/>
        <v/>
      </c>
    </row>
    <row r="628" spans="3:4" x14ac:dyDescent="0.25">
      <c r="C628" s="99" t="str">
        <f t="shared" si="18"/>
        <v/>
      </c>
      <c r="D628" s="99" t="str">
        <f t="shared" si="19"/>
        <v/>
      </c>
    </row>
    <row r="629" spans="3:4" x14ac:dyDescent="0.25">
      <c r="C629" s="99" t="str">
        <f t="shared" si="18"/>
        <v/>
      </c>
      <c r="D629" s="99" t="str">
        <f t="shared" si="19"/>
        <v/>
      </c>
    </row>
    <row r="630" spans="3:4" x14ac:dyDescent="0.25">
      <c r="C630" s="99" t="str">
        <f t="shared" si="18"/>
        <v/>
      </c>
      <c r="D630" s="99" t="str">
        <f t="shared" si="19"/>
        <v/>
      </c>
    </row>
    <row r="631" spans="3:4" x14ac:dyDescent="0.25">
      <c r="C631" s="99" t="str">
        <f t="shared" si="18"/>
        <v/>
      </c>
      <c r="D631" s="99" t="str">
        <f t="shared" si="19"/>
        <v/>
      </c>
    </row>
    <row r="632" spans="3:4" x14ac:dyDescent="0.25">
      <c r="C632" s="99" t="str">
        <f t="shared" si="18"/>
        <v/>
      </c>
      <c r="D632" s="99" t="str">
        <f t="shared" si="19"/>
        <v/>
      </c>
    </row>
    <row r="633" spans="3:4" x14ac:dyDescent="0.25">
      <c r="C633" s="99" t="str">
        <f t="shared" si="18"/>
        <v/>
      </c>
      <c r="D633" s="99" t="str">
        <f t="shared" si="19"/>
        <v/>
      </c>
    </row>
    <row r="634" spans="3:4" x14ac:dyDescent="0.25">
      <c r="C634" s="99" t="str">
        <f t="shared" si="18"/>
        <v/>
      </c>
      <c r="D634" s="99" t="str">
        <f t="shared" si="19"/>
        <v/>
      </c>
    </row>
    <row r="635" spans="3:4" x14ac:dyDescent="0.25">
      <c r="C635" s="99" t="str">
        <f t="shared" si="18"/>
        <v/>
      </c>
      <c r="D635" s="99" t="str">
        <f t="shared" si="19"/>
        <v/>
      </c>
    </row>
    <row r="636" spans="3:4" x14ac:dyDescent="0.25">
      <c r="C636" s="99" t="str">
        <f t="shared" si="18"/>
        <v/>
      </c>
      <c r="D636" s="99" t="str">
        <f t="shared" si="19"/>
        <v/>
      </c>
    </row>
    <row r="637" spans="3:4" x14ac:dyDescent="0.25">
      <c r="C637" s="99" t="str">
        <f t="shared" si="18"/>
        <v/>
      </c>
      <c r="D637" s="99" t="str">
        <f t="shared" si="19"/>
        <v/>
      </c>
    </row>
    <row r="638" spans="3:4" x14ac:dyDescent="0.25">
      <c r="C638" s="99" t="str">
        <f t="shared" si="18"/>
        <v/>
      </c>
      <c r="D638" s="99" t="str">
        <f t="shared" si="19"/>
        <v/>
      </c>
    </row>
    <row r="639" spans="3:4" x14ac:dyDescent="0.25">
      <c r="C639" s="99" t="str">
        <f t="shared" si="18"/>
        <v/>
      </c>
      <c r="D639" s="99" t="str">
        <f t="shared" si="19"/>
        <v/>
      </c>
    </row>
    <row r="640" spans="3:4" x14ac:dyDescent="0.25">
      <c r="C640" s="99" t="str">
        <f t="shared" si="18"/>
        <v/>
      </c>
      <c r="D640" s="99" t="str">
        <f t="shared" si="19"/>
        <v/>
      </c>
    </row>
    <row r="641" spans="3:4" x14ac:dyDescent="0.25">
      <c r="C641" s="99" t="str">
        <f t="shared" si="18"/>
        <v/>
      </c>
      <c r="D641" s="99" t="str">
        <f t="shared" si="19"/>
        <v/>
      </c>
    </row>
    <row r="642" spans="3:4" x14ac:dyDescent="0.25">
      <c r="C642" s="99" t="str">
        <f t="shared" si="18"/>
        <v/>
      </c>
      <c r="D642" s="99" t="str">
        <f t="shared" si="19"/>
        <v/>
      </c>
    </row>
    <row r="643" spans="3:4" x14ac:dyDescent="0.25">
      <c r="C643" s="99" t="str">
        <f t="shared" si="18"/>
        <v/>
      </c>
      <c r="D643" s="99" t="str">
        <f t="shared" si="19"/>
        <v/>
      </c>
    </row>
    <row r="644" spans="3:4" x14ac:dyDescent="0.25">
      <c r="C644" s="99" t="str">
        <f t="shared" si="18"/>
        <v/>
      </c>
      <c r="D644" s="99" t="str">
        <f t="shared" si="19"/>
        <v/>
      </c>
    </row>
    <row r="645" spans="3:4" x14ac:dyDescent="0.25">
      <c r="C645" s="99" t="str">
        <f t="shared" ref="C645:C708" si="20">IF($B645="","",CONCATENATE($A645,".",$B645))</f>
        <v/>
      </c>
      <c r="D645" s="99" t="str">
        <f t="shared" ref="D645:D708" si="21">IF($B645="","",$D644+1)</f>
        <v/>
      </c>
    </row>
    <row r="646" spans="3:4" x14ac:dyDescent="0.25">
      <c r="C646" s="99" t="str">
        <f t="shared" si="20"/>
        <v/>
      </c>
      <c r="D646" s="99" t="str">
        <f t="shared" si="21"/>
        <v/>
      </c>
    </row>
    <row r="647" spans="3:4" x14ac:dyDescent="0.25">
      <c r="C647" s="99" t="str">
        <f t="shared" si="20"/>
        <v/>
      </c>
      <c r="D647" s="99" t="str">
        <f t="shared" si="21"/>
        <v/>
      </c>
    </row>
    <row r="648" spans="3:4" x14ac:dyDescent="0.25">
      <c r="C648" s="99" t="str">
        <f t="shared" si="20"/>
        <v/>
      </c>
      <c r="D648" s="99" t="str">
        <f t="shared" si="21"/>
        <v/>
      </c>
    </row>
    <row r="649" spans="3:4" x14ac:dyDescent="0.25">
      <c r="C649" s="99" t="str">
        <f t="shared" si="20"/>
        <v/>
      </c>
      <c r="D649" s="99" t="str">
        <f t="shared" si="21"/>
        <v/>
      </c>
    </row>
    <row r="650" spans="3:4" x14ac:dyDescent="0.25">
      <c r="C650" s="99" t="str">
        <f t="shared" si="20"/>
        <v/>
      </c>
      <c r="D650" s="99" t="str">
        <f t="shared" si="21"/>
        <v/>
      </c>
    </row>
    <row r="651" spans="3:4" x14ac:dyDescent="0.25">
      <c r="C651" s="99" t="str">
        <f t="shared" si="20"/>
        <v/>
      </c>
      <c r="D651" s="99" t="str">
        <f t="shared" si="21"/>
        <v/>
      </c>
    </row>
    <row r="652" spans="3:4" x14ac:dyDescent="0.25">
      <c r="C652" s="99" t="str">
        <f t="shared" si="20"/>
        <v/>
      </c>
      <c r="D652" s="99" t="str">
        <f t="shared" si="21"/>
        <v/>
      </c>
    </row>
    <row r="653" spans="3:4" x14ac:dyDescent="0.25">
      <c r="C653" s="99" t="str">
        <f t="shared" si="20"/>
        <v/>
      </c>
      <c r="D653" s="99" t="str">
        <f t="shared" si="21"/>
        <v/>
      </c>
    </row>
    <row r="654" spans="3:4" x14ac:dyDescent="0.25">
      <c r="C654" s="99" t="str">
        <f t="shared" si="20"/>
        <v/>
      </c>
      <c r="D654" s="99" t="str">
        <f t="shared" si="21"/>
        <v/>
      </c>
    </row>
    <row r="655" spans="3:4" x14ac:dyDescent="0.25">
      <c r="C655" s="99" t="str">
        <f t="shared" si="20"/>
        <v/>
      </c>
      <c r="D655" s="99" t="str">
        <f t="shared" si="21"/>
        <v/>
      </c>
    </row>
    <row r="656" spans="3:4" x14ac:dyDescent="0.25">
      <c r="C656" s="99" t="str">
        <f t="shared" si="20"/>
        <v/>
      </c>
      <c r="D656" s="99" t="str">
        <f t="shared" si="21"/>
        <v/>
      </c>
    </row>
    <row r="657" spans="3:4" x14ac:dyDescent="0.25">
      <c r="C657" s="99" t="str">
        <f t="shared" si="20"/>
        <v/>
      </c>
      <c r="D657" s="99" t="str">
        <f t="shared" si="21"/>
        <v/>
      </c>
    </row>
    <row r="658" spans="3:4" x14ac:dyDescent="0.25">
      <c r="C658" s="99" t="str">
        <f t="shared" si="20"/>
        <v/>
      </c>
      <c r="D658" s="99" t="str">
        <f t="shared" si="21"/>
        <v/>
      </c>
    </row>
    <row r="659" spans="3:4" x14ac:dyDescent="0.25">
      <c r="C659" s="99" t="str">
        <f t="shared" si="20"/>
        <v/>
      </c>
      <c r="D659" s="99" t="str">
        <f t="shared" si="21"/>
        <v/>
      </c>
    </row>
    <row r="660" spans="3:4" x14ac:dyDescent="0.25">
      <c r="C660" s="99" t="str">
        <f t="shared" si="20"/>
        <v/>
      </c>
      <c r="D660" s="99" t="str">
        <f t="shared" si="21"/>
        <v/>
      </c>
    </row>
    <row r="661" spans="3:4" x14ac:dyDescent="0.25">
      <c r="C661" s="99" t="str">
        <f t="shared" si="20"/>
        <v/>
      </c>
      <c r="D661" s="99" t="str">
        <f t="shared" si="21"/>
        <v/>
      </c>
    </row>
    <row r="662" spans="3:4" x14ac:dyDescent="0.25">
      <c r="C662" s="99" t="str">
        <f t="shared" si="20"/>
        <v/>
      </c>
      <c r="D662" s="99" t="str">
        <f t="shared" si="21"/>
        <v/>
      </c>
    </row>
    <row r="663" spans="3:4" x14ac:dyDescent="0.25">
      <c r="C663" s="99" t="str">
        <f t="shared" si="20"/>
        <v/>
      </c>
      <c r="D663" s="99" t="str">
        <f t="shared" si="21"/>
        <v/>
      </c>
    </row>
    <row r="664" spans="3:4" x14ac:dyDescent="0.25">
      <c r="C664" s="99" t="str">
        <f t="shared" si="20"/>
        <v/>
      </c>
      <c r="D664" s="99" t="str">
        <f t="shared" si="21"/>
        <v/>
      </c>
    </row>
    <row r="665" spans="3:4" x14ac:dyDescent="0.25">
      <c r="C665" s="99" t="str">
        <f t="shared" si="20"/>
        <v/>
      </c>
      <c r="D665" s="99" t="str">
        <f t="shared" si="21"/>
        <v/>
      </c>
    </row>
    <row r="666" spans="3:4" x14ac:dyDescent="0.25">
      <c r="C666" s="99" t="str">
        <f t="shared" si="20"/>
        <v/>
      </c>
      <c r="D666" s="99" t="str">
        <f t="shared" si="21"/>
        <v/>
      </c>
    </row>
    <row r="667" spans="3:4" x14ac:dyDescent="0.25">
      <c r="C667" s="99" t="str">
        <f t="shared" si="20"/>
        <v/>
      </c>
      <c r="D667" s="99" t="str">
        <f t="shared" si="21"/>
        <v/>
      </c>
    </row>
    <row r="668" spans="3:4" x14ac:dyDescent="0.25">
      <c r="C668" s="99" t="str">
        <f t="shared" si="20"/>
        <v/>
      </c>
      <c r="D668" s="99" t="str">
        <f t="shared" si="21"/>
        <v/>
      </c>
    </row>
    <row r="669" spans="3:4" x14ac:dyDescent="0.25">
      <c r="C669" s="99" t="str">
        <f t="shared" si="20"/>
        <v/>
      </c>
      <c r="D669" s="99" t="str">
        <f t="shared" si="21"/>
        <v/>
      </c>
    </row>
    <row r="670" spans="3:4" x14ac:dyDescent="0.25">
      <c r="C670" s="99" t="str">
        <f t="shared" si="20"/>
        <v/>
      </c>
      <c r="D670" s="99" t="str">
        <f t="shared" si="21"/>
        <v/>
      </c>
    </row>
    <row r="671" spans="3:4" x14ac:dyDescent="0.25">
      <c r="C671" s="99" t="str">
        <f t="shared" si="20"/>
        <v/>
      </c>
      <c r="D671" s="99" t="str">
        <f t="shared" si="21"/>
        <v/>
      </c>
    </row>
    <row r="672" spans="3:4" x14ac:dyDescent="0.25">
      <c r="C672" s="99" t="str">
        <f t="shared" si="20"/>
        <v/>
      </c>
      <c r="D672" s="99" t="str">
        <f t="shared" si="21"/>
        <v/>
      </c>
    </row>
    <row r="673" spans="3:4" x14ac:dyDescent="0.25">
      <c r="C673" s="99" t="str">
        <f t="shared" si="20"/>
        <v/>
      </c>
      <c r="D673" s="99" t="str">
        <f t="shared" si="21"/>
        <v/>
      </c>
    </row>
    <row r="674" spans="3:4" x14ac:dyDescent="0.25">
      <c r="C674" s="99" t="str">
        <f t="shared" si="20"/>
        <v/>
      </c>
      <c r="D674" s="99" t="str">
        <f t="shared" si="21"/>
        <v/>
      </c>
    </row>
    <row r="675" spans="3:4" x14ac:dyDescent="0.25">
      <c r="C675" s="99" t="str">
        <f t="shared" si="20"/>
        <v/>
      </c>
      <c r="D675" s="99" t="str">
        <f t="shared" si="21"/>
        <v/>
      </c>
    </row>
    <row r="676" spans="3:4" x14ac:dyDescent="0.25">
      <c r="C676" s="99" t="str">
        <f t="shared" si="20"/>
        <v/>
      </c>
      <c r="D676" s="99" t="str">
        <f t="shared" si="21"/>
        <v/>
      </c>
    </row>
    <row r="677" spans="3:4" x14ac:dyDescent="0.25">
      <c r="C677" s="99" t="str">
        <f t="shared" si="20"/>
        <v/>
      </c>
      <c r="D677" s="99" t="str">
        <f t="shared" si="21"/>
        <v/>
      </c>
    </row>
    <row r="678" spans="3:4" x14ac:dyDescent="0.25">
      <c r="C678" s="99" t="str">
        <f t="shared" si="20"/>
        <v/>
      </c>
      <c r="D678" s="99" t="str">
        <f t="shared" si="21"/>
        <v/>
      </c>
    </row>
    <row r="679" spans="3:4" x14ac:dyDescent="0.25">
      <c r="C679" s="99" t="str">
        <f t="shared" si="20"/>
        <v/>
      </c>
      <c r="D679" s="99" t="str">
        <f t="shared" si="21"/>
        <v/>
      </c>
    </row>
    <row r="680" spans="3:4" x14ac:dyDescent="0.25">
      <c r="C680" s="99" t="str">
        <f t="shared" si="20"/>
        <v/>
      </c>
      <c r="D680" s="99" t="str">
        <f t="shared" si="21"/>
        <v/>
      </c>
    </row>
    <row r="681" spans="3:4" x14ac:dyDescent="0.25">
      <c r="C681" s="99" t="str">
        <f t="shared" si="20"/>
        <v/>
      </c>
      <c r="D681" s="99" t="str">
        <f t="shared" si="21"/>
        <v/>
      </c>
    </row>
    <row r="682" spans="3:4" x14ac:dyDescent="0.25">
      <c r="C682" s="99" t="str">
        <f t="shared" si="20"/>
        <v/>
      </c>
      <c r="D682" s="99" t="str">
        <f t="shared" si="21"/>
        <v/>
      </c>
    </row>
    <row r="683" spans="3:4" x14ac:dyDescent="0.25">
      <c r="C683" s="99" t="str">
        <f t="shared" si="20"/>
        <v/>
      </c>
      <c r="D683" s="99" t="str">
        <f t="shared" si="21"/>
        <v/>
      </c>
    </row>
    <row r="684" spans="3:4" x14ac:dyDescent="0.25">
      <c r="C684" s="99" t="str">
        <f t="shared" si="20"/>
        <v/>
      </c>
      <c r="D684" s="99" t="str">
        <f t="shared" si="21"/>
        <v/>
      </c>
    </row>
    <row r="685" spans="3:4" x14ac:dyDescent="0.25">
      <c r="C685" s="99" t="str">
        <f t="shared" si="20"/>
        <v/>
      </c>
      <c r="D685" s="99" t="str">
        <f t="shared" si="21"/>
        <v/>
      </c>
    </row>
    <row r="686" spans="3:4" x14ac:dyDescent="0.25">
      <c r="C686" s="99" t="str">
        <f t="shared" si="20"/>
        <v/>
      </c>
      <c r="D686" s="99" t="str">
        <f t="shared" si="21"/>
        <v/>
      </c>
    </row>
    <row r="687" spans="3:4" x14ac:dyDescent="0.25">
      <c r="C687" s="99" t="str">
        <f t="shared" si="20"/>
        <v/>
      </c>
      <c r="D687" s="99" t="str">
        <f t="shared" si="21"/>
        <v/>
      </c>
    </row>
    <row r="688" spans="3:4" x14ac:dyDescent="0.25">
      <c r="C688" s="99" t="str">
        <f t="shared" si="20"/>
        <v/>
      </c>
      <c r="D688" s="99" t="str">
        <f t="shared" si="21"/>
        <v/>
      </c>
    </row>
    <row r="689" spans="3:4" x14ac:dyDescent="0.25">
      <c r="C689" s="99" t="str">
        <f t="shared" si="20"/>
        <v/>
      </c>
      <c r="D689" s="99" t="str">
        <f t="shared" si="21"/>
        <v/>
      </c>
    </row>
    <row r="690" spans="3:4" x14ac:dyDescent="0.25">
      <c r="C690" s="99" t="str">
        <f t="shared" si="20"/>
        <v/>
      </c>
      <c r="D690" s="99" t="str">
        <f t="shared" si="21"/>
        <v/>
      </c>
    </row>
    <row r="691" spans="3:4" x14ac:dyDescent="0.25">
      <c r="C691" s="99" t="str">
        <f t="shared" si="20"/>
        <v/>
      </c>
      <c r="D691" s="99" t="str">
        <f t="shared" si="21"/>
        <v/>
      </c>
    </row>
    <row r="692" spans="3:4" x14ac:dyDescent="0.25">
      <c r="C692" s="99" t="str">
        <f t="shared" si="20"/>
        <v/>
      </c>
      <c r="D692" s="99" t="str">
        <f t="shared" si="21"/>
        <v/>
      </c>
    </row>
    <row r="693" spans="3:4" x14ac:dyDescent="0.25">
      <c r="C693" s="99" t="str">
        <f t="shared" si="20"/>
        <v/>
      </c>
      <c r="D693" s="99" t="str">
        <f t="shared" si="21"/>
        <v/>
      </c>
    </row>
    <row r="694" spans="3:4" x14ac:dyDescent="0.25">
      <c r="C694" s="99" t="str">
        <f t="shared" si="20"/>
        <v/>
      </c>
      <c r="D694" s="99" t="str">
        <f t="shared" si="21"/>
        <v/>
      </c>
    </row>
    <row r="695" spans="3:4" x14ac:dyDescent="0.25">
      <c r="C695" s="99" t="str">
        <f t="shared" si="20"/>
        <v/>
      </c>
      <c r="D695" s="99" t="str">
        <f t="shared" si="21"/>
        <v/>
      </c>
    </row>
    <row r="696" spans="3:4" x14ac:dyDescent="0.25">
      <c r="C696" s="99" t="str">
        <f t="shared" si="20"/>
        <v/>
      </c>
      <c r="D696" s="99" t="str">
        <f t="shared" si="21"/>
        <v/>
      </c>
    </row>
    <row r="697" spans="3:4" x14ac:dyDescent="0.25">
      <c r="C697" s="99" t="str">
        <f t="shared" si="20"/>
        <v/>
      </c>
      <c r="D697" s="99" t="str">
        <f t="shared" si="21"/>
        <v/>
      </c>
    </row>
    <row r="698" spans="3:4" x14ac:dyDescent="0.25">
      <c r="C698" s="99" t="str">
        <f t="shared" si="20"/>
        <v/>
      </c>
      <c r="D698" s="99" t="str">
        <f t="shared" si="21"/>
        <v/>
      </c>
    </row>
    <row r="699" spans="3:4" x14ac:dyDescent="0.25">
      <c r="C699" s="99" t="str">
        <f t="shared" si="20"/>
        <v/>
      </c>
      <c r="D699" s="99" t="str">
        <f t="shared" si="21"/>
        <v/>
      </c>
    </row>
    <row r="700" spans="3:4" x14ac:dyDescent="0.25">
      <c r="C700" s="99" t="str">
        <f t="shared" si="20"/>
        <v/>
      </c>
      <c r="D700" s="99" t="str">
        <f t="shared" si="21"/>
        <v/>
      </c>
    </row>
    <row r="701" spans="3:4" x14ac:dyDescent="0.25">
      <c r="C701" s="99" t="str">
        <f t="shared" si="20"/>
        <v/>
      </c>
      <c r="D701" s="99" t="str">
        <f t="shared" si="21"/>
        <v/>
      </c>
    </row>
    <row r="702" spans="3:4" x14ac:dyDescent="0.25">
      <c r="C702" s="99" t="str">
        <f t="shared" si="20"/>
        <v/>
      </c>
      <c r="D702" s="99" t="str">
        <f t="shared" si="21"/>
        <v/>
      </c>
    </row>
    <row r="703" spans="3:4" x14ac:dyDescent="0.25">
      <c r="C703" s="99" t="str">
        <f t="shared" si="20"/>
        <v/>
      </c>
      <c r="D703" s="99" t="str">
        <f t="shared" si="21"/>
        <v/>
      </c>
    </row>
    <row r="704" spans="3:4" x14ac:dyDescent="0.25">
      <c r="C704" s="99" t="str">
        <f t="shared" si="20"/>
        <v/>
      </c>
      <c r="D704" s="99" t="str">
        <f t="shared" si="21"/>
        <v/>
      </c>
    </row>
    <row r="705" spans="3:4" x14ac:dyDescent="0.25">
      <c r="C705" s="99" t="str">
        <f t="shared" si="20"/>
        <v/>
      </c>
      <c r="D705" s="99" t="str">
        <f t="shared" si="21"/>
        <v/>
      </c>
    </row>
    <row r="706" spans="3:4" x14ac:dyDescent="0.25">
      <c r="C706" s="99" t="str">
        <f t="shared" si="20"/>
        <v/>
      </c>
      <c r="D706" s="99" t="str">
        <f t="shared" si="21"/>
        <v/>
      </c>
    </row>
    <row r="707" spans="3:4" x14ac:dyDescent="0.25">
      <c r="C707" s="99" t="str">
        <f t="shared" si="20"/>
        <v/>
      </c>
      <c r="D707" s="99" t="str">
        <f t="shared" si="21"/>
        <v/>
      </c>
    </row>
    <row r="708" spans="3:4" x14ac:dyDescent="0.25">
      <c r="C708" s="99" t="str">
        <f t="shared" si="20"/>
        <v/>
      </c>
      <c r="D708" s="99" t="str">
        <f t="shared" si="21"/>
        <v/>
      </c>
    </row>
    <row r="709" spans="3:4" x14ac:dyDescent="0.25">
      <c r="C709" s="99" t="str">
        <f t="shared" ref="C709:C772" si="22">IF($B709="","",CONCATENATE($A709,".",$B709))</f>
        <v/>
      </c>
      <c r="D709" s="99" t="str">
        <f t="shared" ref="D709:D772" si="23">IF($B709="","",$D708+1)</f>
        <v/>
      </c>
    </row>
    <row r="710" spans="3:4" x14ac:dyDescent="0.25">
      <c r="C710" s="99" t="str">
        <f t="shared" si="22"/>
        <v/>
      </c>
      <c r="D710" s="99" t="str">
        <f t="shared" si="23"/>
        <v/>
      </c>
    </row>
    <row r="711" spans="3:4" x14ac:dyDescent="0.25">
      <c r="C711" s="99" t="str">
        <f t="shared" si="22"/>
        <v/>
      </c>
      <c r="D711" s="99" t="str">
        <f t="shared" si="23"/>
        <v/>
      </c>
    </row>
    <row r="712" spans="3:4" x14ac:dyDescent="0.25">
      <c r="C712" s="99" t="str">
        <f t="shared" si="22"/>
        <v/>
      </c>
      <c r="D712" s="99" t="str">
        <f t="shared" si="23"/>
        <v/>
      </c>
    </row>
    <row r="713" spans="3:4" x14ac:dyDescent="0.25">
      <c r="C713" s="99" t="str">
        <f t="shared" si="22"/>
        <v/>
      </c>
      <c r="D713" s="99" t="str">
        <f t="shared" si="23"/>
        <v/>
      </c>
    </row>
    <row r="714" spans="3:4" x14ac:dyDescent="0.25">
      <c r="C714" s="99" t="str">
        <f t="shared" si="22"/>
        <v/>
      </c>
      <c r="D714" s="99" t="str">
        <f t="shared" si="23"/>
        <v/>
      </c>
    </row>
    <row r="715" spans="3:4" x14ac:dyDescent="0.25">
      <c r="C715" s="99" t="str">
        <f t="shared" si="22"/>
        <v/>
      </c>
      <c r="D715" s="99" t="str">
        <f t="shared" si="23"/>
        <v/>
      </c>
    </row>
    <row r="716" spans="3:4" x14ac:dyDescent="0.25">
      <c r="C716" s="99" t="str">
        <f t="shared" si="22"/>
        <v/>
      </c>
      <c r="D716" s="99" t="str">
        <f t="shared" si="23"/>
        <v/>
      </c>
    </row>
    <row r="717" spans="3:4" x14ac:dyDescent="0.25">
      <c r="C717" s="99" t="str">
        <f t="shared" si="22"/>
        <v/>
      </c>
      <c r="D717" s="99" t="str">
        <f t="shared" si="23"/>
        <v/>
      </c>
    </row>
    <row r="718" spans="3:4" x14ac:dyDescent="0.25">
      <c r="C718" s="99" t="str">
        <f t="shared" si="22"/>
        <v/>
      </c>
      <c r="D718" s="99" t="str">
        <f t="shared" si="23"/>
        <v/>
      </c>
    </row>
    <row r="719" spans="3:4" x14ac:dyDescent="0.25">
      <c r="C719" s="99" t="str">
        <f t="shared" si="22"/>
        <v/>
      </c>
      <c r="D719" s="99" t="str">
        <f t="shared" si="23"/>
        <v/>
      </c>
    </row>
    <row r="720" spans="3:4" x14ac:dyDescent="0.25">
      <c r="C720" s="99" t="str">
        <f t="shared" si="22"/>
        <v/>
      </c>
      <c r="D720" s="99" t="str">
        <f t="shared" si="23"/>
        <v/>
      </c>
    </row>
    <row r="721" spans="3:4" x14ac:dyDescent="0.25">
      <c r="C721" s="99" t="str">
        <f t="shared" si="22"/>
        <v/>
      </c>
      <c r="D721" s="99" t="str">
        <f t="shared" si="23"/>
        <v/>
      </c>
    </row>
    <row r="722" spans="3:4" x14ac:dyDescent="0.25">
      <c r="C722" s="99" t="str">
        <f t="shared" si="22"/>
        <v/>
      </c>
      <c r="D722" s="99" t="str">
        <f t="shared" si="23"/>
        <v/>
      </c>
    </row>
    <row r="723" spans="3:4" x14ac:dyDescent="0.25">
      <c r="C723" s="99" t="str">
        <f t="shared" si="22"/>
        <v/>
      </c>
      <c r="D723" s="99" t="str">
        <f t="shared" si="23"/>
        <v/>
      </c>
    </row>
    <row r="724" spans="3:4" x14ac:dyDescent="0.25">
      <c r="C724" s="99" t="str">
        <f t="shared" si="22"/>
        <v/>
      </c>
      <c r="D724" s="99" t="str">
        <f t="shared" si="23"/>
        <v/>
      </c>
    </row>
    <row r="725" spans="3:4" x14ac:dyDescent="0.25">
      <c r="C725" s="99" t="str">
        <f t="shared" si="22"/>
        <v/>
      </c>
      <c r="D725" s="99" t="str">
        <f t="shared" si="23"/>
        <v/>
      </c>
    </row>
    <row r="726" spans="3:4" x14ac:dyDescent="0.25">
      <c r="C726" s="99" t="str">
        <f t="shared" si="22"/>
        <v/>
      </c>
      <c r="D726" s="99" t="str">
        <f t="shared" si="23"/>
        <v/>
      </c>
    </row>
    <row r="727" spans="3:4" x14ac:dyDescent="0.25">
      <c r="C727" s="99" t="str">
        <f t="shared" si="22"/>
        <v/>
      </c>
      <c r="D727" s="99" t="str">
        <f t="shared" si="23"/>
        <v/>
      </c>
    </row>
    <row r="728" spans="3:4" x14ac:dyDescent="0.25">
      <c r="C728" s="99" t="str">
        <f t="shared" si="22"/>
        <v/>
      </c>
      <c r="D728" s="99" t="str">
        <f t="shared" si="23"/>
        <v/>
      </c>
    </row>
    <row r="729" spans="3:4" x14ac:dyDescent="0.25">
      <c r="C729" s="99" t="str">
        <f t="shared" si="22"/>
        <v/>
      </c>
      <c r="D729" s="99" t="str">
        <f t="shared" si="23"/>
        <v/>
      </c>
    </row>
    <row r="730" spans="3:4" x14ac:dyDescent="0.25">
      <c r="C730" s="99" t="str">
        <f t="shared" si="22"/>
        <v/>
      </c>
      <c r="D730" s="99" t="str">
        <f t="shared" si="23"/>
        <v/>
      </c>
    </row>
    <row r="731" spans="3:4" x14ac:dyDescent="0.25">
      <c r="C731" s="99" t="str">
        <f t="shared" si="22"/>
        <v/>
      </c>
      <c r="D731" s="99" t="str">
        <f t="shared" si="23"/>
        <v/>
      </c>
    </row>
    <row r="732" spans="3:4" x14ac:dyDescent="0.25">
      <c r="C732" s="99" t="str">
        <f t="shared" si="22"/>
        <v/>
      </c>
      <c r="D732" s="99" t="str">
        <f t="shared" si="23"/>
        <v/>
      </c>
    </row>
    <row r="733" spans="3:4" x14ac:dyDescent="0.25">
      <c r="C733" s="99" t="str">
        <f t="shared" si="22"/>
        <v/>
      </c>
      <c r="D733" s="99" t="str">
        <f t="shared" si="23"/>
        <v/>
      </c>
    </row>
    <row r="734" spans="3:4" x14ac:dyDescent="0.25">
      <c r="C734" s="99" t="str">
        <f t="shared" si="22"/>
        <v/>
      </c>
      <c r="D734" s="99" t="str">
        <f t="shared" si="23"/>
        <v/>
      </c>
    </row>
    <row r="735" spans="3:4" x14ac:dyDescent="0.25">
      <c r="C735" s="99" t="str">
        <f t="shared" si="22"/>
        <v/>
      </c>
      <c r="D735" s="99" t="str">
        <f t="shared" si="23"/>
        <v/>
      </c>
    </row>
    <row r="736" spans="3:4" x14ac:dyDescent="0.25">
      <c r="C736" s="99" t="str">
        <f t="shared" si="22"/>
        <v/>
      </c>
      <c r="D736" s="99" t="str">
        <f t="shared" si="23"/>
        <v/>
      </c>
    </row>
    <row r="737" spans="3:4" x14ac:dyDescent="0.25">
      <c r="C737" s="99" t="str">
        <f t="shared" si="22"/>
        <v/>
      </c>
      <c r="D737" s="99" t="str">
        <f t="shared" si="23"/>
        <v/>
      </c>
    </row>
    <row r="738" spans="3:4" x14ac:dyDescent="0.25">
      <c r="C738" s="99" t="str">
        <f t="shared" si="22"/>
        <v/>
      </c>
      <c r="D738" s="99" t="str">
        <f t="shared" si="23"/>
        <v/>
      </c>
    </row>
    <row r="739" spans="3:4" x14ac:dyDescent="0.25">
      <c r="C739" s="99" t="str">
        <f t="shared" si="22"/>
        <v/>
      </c>
      <c r="D739" s="99" t="str">
        <f t="shared" si="23"/>
        <v/>
      </c>
    </row>
    <row r="740" spans="3:4" x14ac:dyDescent="0.25">
      <c r="C740" s="99" t="str">
        <f t="shared" si="22"/>
        <v/>
      </c>
      <c r="D740" s="99" t="str">
        <f t="shared" si="23"/>
        <v/>
      </c>
    </row>
    <row r="741" spans="3:4" x14ac:dyDescent="0.25">
      <c r="C741" s="99" t="str">
        <f t="shared" si="22"/>
        <v/>
      </c>
      <c r="D741" s="99" t="str">
        <f t="shared" si="23"/>
        <v/>
      </c>
    </row>
    <row r="742" spans="3:4" x14ac:dyDescent="0.25">
      <c r="C742" s="99" t="str">
        <f t="shared" si="22"/>
        <v/>
      </c>
      <c r="D742" s="99" t="str">
        <f t="shared" si="23"/>
        <v/>
      </c>
    </row>
    <row r="743" spans="3:4" x14ac:dyDescent="0.25">
      <c r="C743" s="99" t="str">
        <f t="shared" si="22"/>
        <v/>
      </c>
      <c r="D743" s="99" t="str">
        <f t="shared" si="23"/>
        <v/>
      </c>
    </row>
    <row r="744" spans="3:4" x14ac:dyDescent="0.25">
      <c r="C744" s="99" t="str">
        <f t="shared" si="22"/>
        <v/>
      </c>
      <c r="D744" s="99" t="str">
        <f t="shared" si="23"/>
        <v/>
      </c>
    </row>
    <row r="745" spans="3:4" x14ac:dyDescent="0.25">
      <c r="C745" s="99" t="str">
        <f t="shared" si="22"/>
        <v/>
      </c>
      <c r="D745" s="99" t="str">
        <f t="shared" si="23"/>
        <v/>
      </c>
    </row>
    <row r="746" spans="3:4" x14ac:dyDescent="0.25">
      <c r="C746" s="99" t="str">
        <f t="shared" si="22"/>
        <v/>
      </c>
      <c r="D746" s="99" t="str">
        <f t="shared" si="23"/>
        <v/>
      </c>
    </row>
    <row r="747" spans="3:4" x14ac:dyDescent="0.25">
      <c r="C747" s="99" t="str">
        <f t="shared" si="22"/>
        <v/>
      </c>
      <c r="D747" s="99" t="str">
        <f t="shared" si="23"/>
        <v/>
      </c>
    </row>
    <row r="748" spans="3:4" x14ac:dyDescent="0.25">
      <c r="C748" s="99" t="str">
        <f t="shared" si="22"/>
        <v/>
      </c>
      <c r="D748" s="99" t="str">
        <f t="shared" si="23"/>
        <v/>
      </c>
    </row>
    <row r="749" spans="3:4" x14ac:dyDescent="0.25">
      <c r="C749" s="99" t="str">
        <f t="shared" si="22"/>
        <v/>
      </c>
      <c r="D749" s="99" t="str">
        <f t="shared" si="23"/>
        <v/>
      </c>
    </row>
    <row r="750" spans="3:4" x14ac:dyDescent="0.25">
      <c r="C750" s="99" t="str">
        <f t="shared" si="22"/>
        <v/>
      </c>
      <c r="D750" s="99" t="str">
        <f t="shared" si="23"/>
        <v/>
      </c>
    </row>
    <row r="751" spans="3:4" x14ac:dyDescent="0.25">
      <c r="C751" s="99" t="str">
        <f t="shared" si="22"/>
        <v/>
      </c>
      <c r="D751" s="99" t="str">
        <f t="shared" si="23"/>
        <v/>
      </c>
    </row>
    <row r="752" spans="3:4" x14ac:dyDescent="0.25">
      <c r="C752" s="99" t="str">
        <f t="shared" si="22"/>
        <v/>
      </c>
      <c r="D752" s="99" t="str">
        <f t="shared" si="23"/>
        <v/>
      </c>
    </row>
    <row r="753" spans="3:4" x14ac:dyDescent="0.25">
      <c r="C753" s="99" t="str">
        <f t="shared" si="22"/>
        <v/>
      </c>
      <c r="D753" s="99" t="str">
        <f t="shared" si="23"/>
        <v/>
      </c>
    </row>
    <row r="754" spans="3:4" x14ac:dyDescent="0.25">
      <c r="C754" s="99" t="str">
        <f t="shared" si="22"/>
        <v/>
      </c>
      <c r="D754" s="99" t="str">
        <f t="shared" si="23"/>
        <v/>
      </c>
    </row>
    <row r="755" spans="3:4" x14ac:dyDescent="0.25">
      <c r="C755" s="99" t="str">
        <f t="shared" si="22"/>
        <v/>
      </c>
      <c r="D755" s="99" t="str">
        <f t="shared" si="23"/>
        <v/>
      </c>
    </row>
    <row r="756" spans="3:4" x14ac:dyDescent="0.25">
      <c r="C756" s="99" t="str">
        <f t="shared" si="22"/>
        <v/>
      </c>
      <c r="D756" s="99" t="str">
        <f t="shared" si="23"/>
        <v/>
      </c>
    </row>
    <row r="757" spans="3:4" x14ac:dyDescent="0.25">
      <c r="C757" s="99" t="str">
        <f t="shared" si="22"/>
        <v/>
      </c>
      <c r="D757" s="99" t="str">
        <f t="shared" si="23"/>
        <v/>
      </c>
    </row>
    <row r="758" spans="3:4" x14ac:dyDescent="0.25">
      <c r="C758" s="99" t="str">
        <f t="shared" si="22"/>
        <v/>
      </c>
      <c r="D758" s="99" t="str">
        <f t="shared" si="23"/>
        <v/>
      </c>
    </row>
    <row r="759" spans="3:4" x14ac:dyDescent="0.25">
      <c r="C759" s="99" t="str">
        <f t="shared" si="22"/>
        <v/>
      </c>
      <c r="D759" s="99" t="str">
        <f t="shared" si="23"/>
        <v/>
      </c>
    </row>
    <row r="760" spans="3:4" x14ac:dyDescent="0.25">
      <c r="C760" s="99" t="str">
        <f t="shared" si="22"/>
        <v/>
      </c>
      <c r="D760" s="99" t="str">
        <f t="shared" si="23"/>
        <v/>
      </c>
    </row>
    <row r="761" spans="3:4" x14ac:dyDescent="0.25">
      <c r="C761" s="99" t="str">
        <f t="shared" si="22"/>
        <v/>
      </c>
      <c r="D761" s="99" t="str">
        <f t="shared" si="23"/>
        <v/>
      </c>
    </row>
    <row r="762" spans="3:4" x14ac:dyDescent="0.25">
      <c r="C762" s="99" t="str">
        <f t="shared" si="22"/>
        <v/>
      </c>
      <c r="D762" s="99" t="str">
        <f t="shared" si="23"/>
        <v/>
      </c>
    </row>
    <row r="763" spans="3:4" x14ac:dyDescent="0.25">
      <c r="C763" s="99" t="str">
        <f t="shared" si="22"/>
        <v/>
      </c>
      <c r="D763" s="99" t="str">
        <f t="shared" si="23"/>
        <v/>
      </c>
    </row>
    <row r="764" spans="3:4" x14ac:dyDescent="0.25">
      <c r="C764" s="99" t="str">
        <f t="shared" si="22"/>
        <v/>
      </c>
      <c r="D764" s="99" t="str">
        <f t="shared" si="23"/>
        <v/>
      </c>
    </row>
    <row r="765" spans="3:4" x14ac:dyDescent="0.25">
      <c r="C765" s="99" t="str">
        <f t="shared" si="22"/>
        <v/>
      </c>
      <c r="D765" s="99" t="str">
        <f t="shared" si="23"/>
        <v/>
      </c>
    </row>
    <row r="766" spans="3:4" x14ac:dyDescent="0.25">
      <c r="C766" s="99" t="str">
        <f t="shared" si="22"/>
        <v/>
      </c>
      <c r="D766" s="99" t="str">
        <f t="shared" si="23"/>
        <v/>
      </c>
    </row>
    <row r="767" spans="3:4" x14ac:dyDescent="0.25">
      <c r="C767" s="99" t="str">
        <f t="shared" si="22"/>
        <v/>
      </c>
      <c r="D767" s="99" t="str">
        <f t="shared" si="23"/>
        <v/>
      </c>
    </row>
    <row r="768" spans="3:4" x14ac:dyDescent="0.25">
      <c r="C768" s="99" t="str">
        <f t="shared" si="22"/>
        <v/>
      </c>
      <c r="D768" s="99" t="str">
        <f t="shared" si="23"/>
        <v/>
      </c>
    </row>
    <row r="769" spans="3:4" x14ac:dyDescent="0.25">
      <c r="C769" s="99" t="str">
        <f t="shared" si="22"/>
        <v/>
      </c>
      <c r="D769" s="99" t="str">
        <f t="shared" si="23"/>
        <v/>
      </c>
    </row>
    <row r="770" spans="3:4" x14ac:dyDescent="0.25">
      <c r="C770" s="99" t="str">
        <f t="shared" si="22"/>
        <v/>
      </c>
      <c r="D770" s="99" t="str">
        <f t="shared" si="23"/>
        <v/>
      </c>
    </row>
    <row r="771" spans="3:4" x14ac:dyDescent="0.25">
      <c r="C771" s="99" t="str">
        <f t="shared" si="22"/>
        <v/>
      </c>
      <c r="D771" s="99" t="str">
        <f t="shared" si="23"/>
        <v/>
      </c>
    </row>
    <row r="772" spans="3:4" x14ac:dyDescent="0.25">
      <c r="C772" s="99" t="str">
        <f t="shared" si="22"/>
        <v/>
      </c>
      <c r="D772" s="99" t="str">
        <f t="shared" si="23"/>
        <v/>
      </c>
    </row>
    <row r="773" spans="3:4" x14ac:dyDescent="0.25">
      <c r="C773" s="99" t="str">
        <f t="shared" ref="C773:C836" si="24">IF($B773="","",CONCATENATE($A773,".",$B773))</f>
        <v/>
      </c>
      <c r="D773" s="99" t="str">
        <f t="shared" ref="D773:D836" si="25">IF($B773="","",$D772+1)</f>
        <v/>
      </c>
    </row>
    <row r="774" spans="3:4" x14ac:dyDescent="0.25">
      <c r="C774" s="99" t="str">
        <f t="shared" si="24"/>
        <v/>
      </c>
      <c r="D774" s="99" t="str">
        <f t="shared" si="25"/>
        <v/>
      </c>
    </row>
    <row r="775" spans="3:4" x14ac:dyDescent="0.25">
      <c r="C775" s="99" t="str">
        <f t="shared" si="24"/>
        <v/>
      </c>
      <c r="D775" s="99" t="str">
        <f t="shared" si="25"/>
        <v/>
      </c>
    </row>
    <row r="776" spans="3:4" x14ac:dyDescent="0.25">
      <c r="C776" s="99" t="str">
        <f t="shared" si="24"/>
        <v/>
      </c>
      <c r="D776" s="99" t="str">
        <f t="shared" si="25"/>
        <v/>
      </c>
    </row>
    <row r="777" spans="3:4" x14ac:dyDescent="0.25">
      <c r="C777" s="99" t="str">
        <f t="shared" si="24"/>
        <v/>
      </c>
      <c r="D777" s="99" t="str">
        <f t="shared" si="25"/>
        <v/>
      </c>
    </row>
    <row r="778" spans="3:4" x14ac:dyDescent="0.25">
      <c r="C778" s="99" t="str">
        <f t="shared" si="24"/>
        <v/>
      </c>
      <c r="D778" s="99" t="str">
        <f t="shared" si="25"/>
        <v/>
      </c>
    </row>
    <row r="779" spans="3:4" x14ac:dyDescent="0.25">
      <c r="C779" s="99" t="str">
        <f t="shared" si="24"/>
        <v/>
      </c>
      <c r="D779" s="99" t="str">
        <f t="shared" si="25"/>
        <v/>
      </c>
    </row>
    <row r="780" spans="3:4" x14ac:dyDescent="0.25">
      <c r="C780" s="99" t="str">
        <f t="shared" si="24"/>
        <v/>
      </c>
      <c r="D780" s="99" t="str">
        <f t="shared" si="25"/>
        <v/>
      </c>
    </row>
    <row r="781" spans="3:4" x14ac:dyDescent="0.25">
      <c r="C781" s="99" t="str">
        <f t="shared" si="24"/>
        <v/>
      </c>
      <c r="D781" s="99" t="str">
        <f t="shared" si="25"/>
        <v/>
      </c>
    </row>
    <row r="782" spans="3:4" x14ac:dyDescent="0.25">
      <c r="C782" s="99" t="str">
        <f t="shared" si="24"/>
        <v/>
      </c>
      <c r="D782" s="99" t="str">
        <f t="shared" si="25"/>
        <v/>
      </c>
    </row>
    <row r="783" spans="3:4" x14ac:dyDescent="0.25">
      <c r="C783" s="99" t="str">
        <f t="shared" si="24"/>
        <v/>
      </c>
      <c r="D783" s="99" t="str">
        <f t="shared" si="25"/>
        <v/>
      </c>
    </row>
    <row r="784" spans="3:4" x14ac:dyDescent="0.25">
      <c r="C784" s="99" t="str">
        <f t="shared" si="24"/>
        <v/>
      </c>
      <c r="D784" s="99" t="str">
        <f t="shared" si="25"/>
        <v/>
      </c>
    </row>
    <row r="785" spans="3:4" x14ac:dyDescent="0.25">
      <c r="C785" s="99" t="str">
        <f t="shared" si="24"/>
        <v/>
      </c>
      <c r="D785" s="99" t="str">
        <f t="shared" si="25"/>
        <v/>
      </c>
    </row>
    <row r="786" spans="3:4" x14ac:dyDescent="0.25">
      <c r="C786" s="99" t="str">
        <f t="shared" si="24"/>
        <v/>
      </c>
      <c r="D786" s="99" t="str">
        <f t="shared" si="25"/>
        <v/>
      </c>
    </row>
    <row r="787" spans="3:4" x14ac:dyDescent="0.25">
      <c r="C787" s="99" t="str">
        <f t="shared" si="24"/>
        <v/>
      </c>
      <c r="D787" s="99" t="str">
        <f t="shared" si="25"/>
        <v/>
      </c>
    </row>
    <row r="788" spans="3:4" x14ac:dyDescent="0.25">
      <c r="C788" s="99" t="str">
        <f t="shared" si="24"/>
        <v/>
      </c>
      <c r="D788" s="99" t="str">
        <f t="shared" si="25"/>
        <v/>
      </c>
    </row>
    <row r="789" spans="3:4" x14ac:dyDescent="0.25">
      <c r="C789" s="99" t="str">
        <f t="shared" si="24"/>
        <v/>
      </c>
      <c r="D789" s="99" t="str">
        <f t="shared" si="25"/>
        <v/>
      </c>
    </row>
    <row r="790" spans="3:4" x14ac:dyDescent="0.25">
      <c r="C790" s="99" t="str">
        <f t="shared" si="24"/>
        <v/>
      </c>
      <c r="D790" s="99" t="str">
        <f t="shared" si="25"/>
        <v/>
      </c>
    </row>
    <row r="791" spans="3:4" x14ac:dyDescent="0.25">
      <c r="C791" s="99" t="str">
        <f t="shared" si="24"/>
        <v/>
      </c>
      <c r="D791" s="99" t="str">
        <f t="shared" si="25"/>
        <v/>
      </c>
    </row>
    <row r="792" spans="3:4" x14ac:dyDescent="0.25">
      <c r="C792" s="99" t="str">
        <f t="shared" si="24"/>
        <v/>
      </c>
      <c r="D792" s="99" t="str">
        <f t="shared" si="25"/>
        <v/>
      </c>
    </row>
    <row r="793" spans="3:4" x14ac:dyDescent="0.25">
      <c r="C793" s="99" t="str">
        <f t="shared" si="24"/>
        <v/>
      </c>
      <c r="D793" s="99" t="str">
        <f t="shared" si="25"/>
        <v/>
      </c>
    </row>
    <row r="794" spans="3:4" x14ac:dyDescent="0.25">
      <c r="C794" s="99" t="str">
        <f t="shared" si="24"/>
        <v/>
      </c>
      <c r="D794" s="99" t="str">
        <f t="shared" si="25"/>
        <v/>
      </c>
    </row>
    <row r="795" spans="3:4" x14ac:dyDescent="0.25">
      <c r="C795" s="99" t="str">
        <f t="shared" si="24"/>
        <v/>
      </c>
      <c r="D795" s="99" t="str">
        <f t="shared" si="25"/>
        <v/>
      </c>
    </row>
    <row r="796" spans="3:4" x14ac:dyDescent="0.25">
      <c r="C796" s="99" t="str">
        <f t="shared" si="24"/>
        <v/>
      </c>
      <c r="D796" s="99" t="str">
        <f t="shared" si="25"/>
        <v/>
      </c>
    </row>
    <row r="797" spans="3:4" x14ac:dyDescent="0.25">
      <c r="C797" s="99" t="str">
        <f t="shared" si="24"/>
        <v/>
      </c>
      <c r="D797" s="99" t="str">
        <f t="shared" si="25"/>
        <v/>
      </c>
    </row>
    <row r="798" spans="3:4" x14ac:dyDescent="0.25">
      <c r="C798" s="99" t="str">
        <f t="shared" si="24"/>
        <v/>
      </c>
      <c r="D798" s="99" t="str">
        <f t="shared" si="25"/>
        <v/>
      </c>
    </row>
    <row r="799" spans="3:4" x14ac:dyDescent="0.25">
      <c r="C799" s="99" t="str">
        <f t="shared" si="24"/>
        <v/>
      </c>
      <c r="D799" s="99" t="str">
        <f t="shared" si="25"/>
        <v/>
      </c>
    </row>
    <row r="800" spans="3:4" x14ac:dyDescent="0.25">
      <c r="C800" s="99" t="str">
        <f t="shared" si="24"/>
        <v/>
      </c>
      <c r="D800" s="99" t="str">
        <f t="shared" si="25"/>
        <v/>
      </c>
    </row>
    <row r="801" spans="3:4" x14ac:dyDescent="0.25">
      <c r="C801" s="99" t="str">
        <f t="shared" si="24"/>
        <v/>
      </c>
      <c r="D801" s="99" t="str">
        <f t="shared" si="25"/>
        <v/>
      </c>
    </row>
    <row r="802" spans="3:4" x14ac:dyDescent="0.25">
      <c r="C802" s="99" t="str">
        <f t="shared" si="24"/>
        <v/>
      </c>
      <c r="D802" s="99" t="str">
        <f t="shared" si="25"/>
        <v/>
      </c>
    </row>
    <row r="803" spans="3:4" x14ac:dyDescent="0.25">
      <c r="C803" s="99" t="str">
        <f t="shared" si="24"/>
        <v/>
      </c>
      <c r="D803" s="99" t="str">
        <f t="shared" si="25"/>
        <v/>
      </c>
    </row>
    <row r="804" spans="3:4" x14ac:dyDescent="0.25">
      <c r="C804" s="99" t="str">
        <f t="shared" si="24"/>
        <v/>
      </c>
      <c r="D804" s="99" t="str">
        <f t="shared" si="25"/>
        <v/>
      </c>
    </row>
    <row r="805" spans="3:4" x14ac:dyDescent="0.25">
      <c r="C805" s="99" t="str">
        <f t="shared" si="24"/>
        <v/>
      </c>
      <c r="D805" s="99" t="str">
        <f t="shared" si="25"/>
        <v/>
      </c>
    </row>
    <row r="806" spans="3:4" x14ac:dyDescent="0.25">
      <c r="C806" s="99" t="str">
        <f t="shared" si="24"/>
        <v/>
      </c>
      <c r="D806" s="99" t="str">
        <f t="shared" si="25"/>
        <v/>
      </c>
    </row>
    <row r="807" spans="3:4" x14ac:dyDescent="0.25">
      <c r="C807" s="99" t="str">
        <f t="shared" si="24"/>
        <v/>
      </c>
      <c r="D807" s="99" t="str">
        <f t="shared" si="25"/>
        <v/>
      </c>
    </row>
    <row r="808" spans="3:4" x14ac:dyDescent="0.25">
      <c r="C808" s="99" t="str">
        <f t="shared" si="24"/>
        <v/>
      </c>
      <c r="D808" s="99" t="str">
        <f t="shared" si="25"/>
        <v/>
      </c>
    </row>
    <row r="809" spans="3:4" x14ac:dyDescent="0.25">
      <c r="C809" s="99" t="str">
        <f t="shared" si="24"/>
        <v/>
      </c>
      <c r="D809" s="99" t="str">
        <f t="shared" si="25"/>
        <v/>
      </c>
    </row>
    <row r="810" spans="3:4" x14ac:dyDescent="0.25">
      <c r="C810" s="99" t="str">
        <f t="shared" si="24"/>
        <v/>
      </c>
      <c r="D810" s="99" t="str">
        <f t="shared" si="25"/>
        <v/>
      </c>
    </row>
    <row r="811" spans="3:4" x14ac:dyDescent="0.25">
      <c r="C811" s="99" t="str">
        <f t="shared" si="24"/>
        <v/>
      </c>
      <c r="D811" s="99" t="str">
        <f t="shared" si="25"/>
        <v/>
      </c>
    </row>
    <row r="812" spans="3:4" x14ac:dyDescent="0.25">
      <c r="C812" s="99" t="str">
        <f t="shared" si="24"/>
        <v/>
      </c>
      <c r="D812" s="99" t="str">
        <f t="shared" si="25"/>
        <v/>
      </c>
    </row>
    <row r="813" spans="3:4" x14ac:dyDescent="0.25">
      <c r="C813" s="99" t="str">
        <f t="shared" si="24"/>
        <v/>
      </c>
      <c r="D813" s="99" t="str">
        <f t="shared" si="25"/>
        <v/>
      </c>
    </row>
    <row r="814" spans="3:4" x14ac:dyDescent="0.25">
      <c r="C814" s="99" t="str">
        <f t="shared" si="24"/>
        <v/>
      </c>
      <c r="D814" s="99" t="str">
        <f t="shared" si="25"/>
        <v/>
      </c>
    </row>
    <row r="815" spans="3:4" x14ac:dyDescent="0.25">
      <c r="C815" s="99" t="str">
        <f t="shared" si="24"/>
        <v/>
      </c>
      <c r="D815" s="99" t="str">
        <f t="shared" si="25"/>
        <v/>
      </c>
    </row>
    <row r="816" spans="3:4" x14ac:dyDescent="0.25">
      <c r="C816" s="99" t="str">
        <f t="shared" si="24"/>
        <v/>
      </c>
      <c r="D816" s="99" t="str">
        <f t="shared" si="25"/>
        <v/>
      </c>
    </row>
    <row r="817" spans="3:4" x14ac:dyDescent="0.25">
      <c r="C817" s="99" t="str">
        <f t="shared" si="24"/>
        <v/>
      </c>
      <c r="D817" s="99" t="str">
        <f t="shared" si="25"/>
        <v/>
      </c>
    </row>
    <row r="818" spans="3:4" x14ac:dyDescent="0.25">
      <c r="C818" s="99" t="str">
        <f t="shared" si="24"/>
        <v/>
      </c>
      <c r="D818" s="99" t="str">
        <f t="shared" si="25"/>
        <v/>
      </c>
    </row>
    <row r="819" spans="3:4" x14ac:dyDescent="0.25">
      <c r="C819" s="99" t="str">
        <f t="shared" si="24"/>
        <v/>
      </c>
      <c r="D819" s="99" t="str">
        <f t="shared" si="25"/>
        <v/>
      </c>
    </row>
    <row r="820" spans="3:4" x14ac:dyDescent="0.25">
      <c r="C820" s="99" t="str">
        <f t="shared" si="24"/>
        <v/>
      </c>
      <c r="D820" s="99" t="str">
        <f t="shared" si="25"/>
        <v/>
      </c>
    </row>
    <row r="821" spans="3:4" x14ac:dyDescent="0.25">
      <c r="C821" s="99" t="str">
        <f t="shared" si="24"/>
        <v/>
      </c>
      <c r="D821" s="99" t="str">
        <f t="shared" si="25"/>
        <v/>
      </c>
    </row>
    <row r="822" spans="3:4" x14ac:dyDescent="0.25">
      <c r="C822" s="99" t="str">
        <f t="shared" si="24"/>
        <v/>
      </c>
      <c r="D822" s="99" t="str">
        <f t="shared" si="25"/>
        <v/>
      </c>
    </row>
    <row r="823" spans="3:4" x14ac:dyDescent="0.25">
      <c r="C823" s="99" t="str">
        <f t="shared" si="24"/>
        <v/>
      </c>
      <c r="D823" s="99" t="str">
        <f t="shared" si="25"/>
        <v/>
      </c>
    </row>
    <row r="824" spans="3:4" x14ac:dyDescent="0.25">
      <c r="C824" s="99" t="str">
        <f t="shared" si="24"/>
        <v/>
      </c>
      <c r="D824" s="99" t="str">
        <f t="shared" si="25"/>
        <v/>
      </c>
    </row>
    <row r="825" spans="3:4" x14ac:dyDescent="0.25">
      <c r="C825" s="99" t="str">
        <f t="shared" si="24"/>
        <v/>
      </c>
      <c r="D825" s="99" t="str">
        <f t="shared" si="25"/>
        <v/>
      </c>
    </row>
    <row r="826" spans="3:4" x14ac:dyDescent="0.25">
      <c r="C826" s="99" t="str">
        <f t="shared" si="24"/>
        <v/>
      </c>
      <c r="D826" s="99" t="str">
        <f t="shared" si="25"/>
        <v/>
      </c>
    </row>
    <row r="827" spans="3:4" x14ac:dyDescent="0.25">
      <c r="C827" s="99" t="str">
        <f t="shared" si="24"/>
        <v/>
      </c>
      <c r="D827" s="99" t="str">
        <f t="shared" si="25"/>
        <v/>
      </c>
    </row>
    <row r="828" spans="3:4" x14ac:dyDescent="0.25">
      <c r="C828" s="99" t="str">
        <f t="shared" si="24"/>
        <v/>
      </c>
      <c r="D828" s="99" t="str">
        <f t="shared" si="25"/>
        <v/>
      </c>
    </row>
    <row r="829" spans="3:4" x14ac:dyDescent="0.25">
      <c r="C829" s="99" t="str">
        <f t="shared" si="24"/>
        <v/>
      </c>
      <c r="D829" s="99" t="str">
        <f t="shared" si="25"/>
        <v/>
      </c>
    </row>
    <row r="830" spans="3:4" x14ac:dyDescent="0.25">
      <c r="C830" s="99" t="str">
        <f t="shared" si="24"/>
        <v/>
      </c>
      <c r="D830" s="99" t="str">
        <f t="shared" si="25"/>
        <v/>
      </c>
    </row>
    <row r="831" spans="3:4" x14ac:dyDescent="0.25">
      <c r="C831" s="99" t="str">
        <f t="shared" si="24"/>
        <v/>
      </c>
      <c r="D831" s="99" t="str">
        <f t="shared" si="25"/>
        <v/>
      </c>
    </row>
    <row r="832" spans="3:4" x14ac:dyDescent="0.25">
      <c r="C832" s="99" t="str">
        <f t="shared" si="24"/>
        <v/>
      </c>
      <c r="D832" s="99" t="str">
        <f t="shared" si="25"/>
        <v/>
      </c>
    </row>
    <row r="833" spans="3:4" x14ac:dyDescent="0.25">
      <c r="C833" s="99" t="str">
        <f t="shared" si="24"/>
        <v/>
      </c>
      <c r="D833" s="99" t="str">
        <f t="shared" si="25"/>
        <v/>
      </c>
    </row>
    <row r="834" spans="3:4" x14ac:dyDescent="0.25">
      <c r="C834" s="99" t="str">
        <f t="shared" si="24"/>
        <v/>
      </c>
      <c r="D834" s="99" t="str">
        <f t="shared" si="25"/>
        <v/>
      </c>
    </row>
    <row r="835" spans="3:4" x14ac:dyDescent="0.25">
      <c r="C835" s="99" t="str">
        <f t="shared" si="24"/>
        <v/>
      </c>
      <c r="D835" s="99" t="str">
        <f t="shared" si="25"/>
        <v/>
      </c>
    </row>
    <row r="836" spans="3:4" x14ac:dyDescent="0.25">
      <c r="C836" s="99" t="str">
        <f t="shared" si="24"/>
        <v/>
      </c>
      <c r="D836" s="99" t="str">
        <f t="shared" si="25"/>
        <v/>
      </c>
    </row>
    <row r="837" spans="3:4" x14ac:dyDescent="0.25">
      <c r="C837" s="99" t="str">
        <f t="shared" ref="C837:C900" si="26">IF($B837="","",CONCATENATE($A837,".",$B837))</f>
        <v/>
      </c>
      <c r="D837" s="99" t="str">
        <f t="shared" ref="D837:D900" si="27">IF($B837="","",$D836+1)</f>
        <v/>
      </c>
    </row>
    <row r="838" spans="3:4" x14ac:dyDescent="0.25">
      <c r="C838" s="99" t="str">
        <f t="shared" si="26"/>
        <v/>
      </c>
      <c r="D838" s="99" t="str">
        <f t="shared" si="27"/>
        <v/>
      </c>
    </row>
    <row r="839" spans="3:4" x14ac:dyDescent="0.25">
      <c r="C839" s="99" t="str">
        <f t="shared" si="26"/>
        <v/>
      </c>
      <c r="D839" s="99" t="str">
        <f t="shared" si="27"/>
        <v/>
      </c>
    </row>
    <row r="840" spans="3:4" x14ac:dyDescent="0.25">
      <c r="C840" s="99" t="str">
        <f t="shared" si="26"/>
        <v/>
      </c>
      <c r="D840" s="99" t="str">
        <f t="shared" si="27"/>
        <v/>
      </c>
    </row>
    <row r="841" spans="3:4" x14ac:dyDescent="0.25">
      <c r="C841" s="99" t="str">
        <f t="shared" si="26"/>
        <v/>
      </c>
      <c r="D841" s="99" t="str">
        <f t="shared" si="27"/>
        <v/>
      </c>
    </row>
    <row r="842" spans="3:4" x14ac:dyDescent="0.25">
      <c r="C842" s="99" t="str">
        <f t="shared" si="26"/>
        <v/>
      </c>
      <c r="D842" s="99" t="str">
        <f t="shared" si="27"/>
        <v/>
      </c>
    </row>
    <row r="843" spans="3:4" x14ac:dyDescent="0.25">
      <c r="C843" s="99" t="str">
        <f t="shared" si="26"/>
        <v/>
      </c>
      <c r="D843" s="99" t="str">
        <f t="shared" si="27"/>
        <v/>
      </c>
    </row>
    <row r="844" spans="3:4" x14ac:dyDescent="0.25">
      <c r="C844" s="99" t="str">
        <f t="shared" si="26"/>
        <v/>
      </c>
      <c r="D844" s="99" t="str">
        <f t="shared" si="27"/>
        <v/>
      </c>
    </row>
    <row r="845" spans="3:4" x14ac:dyDescent="0.25">
      <c r="C845" s="99" t="str">
        <f t="shared" si="26"/>
        <v/>
      </c>
      <c r="D845" s="99" t="str">
        <f t="shared" si="27"/>
        <v/>
      </c>
    </row>
    <row r="846" spans="3:4" x14ac:dyDescent="0.25">
      <c r="C846" s="99" t="str">
        <f t="shared" si="26"/>
        <v/>
      </c>
      <c r="D846" s="99" t="str">
        <f t="shared" si="27"/>
        <v/>
      </c>
    </row>
    <row r="847" spans="3:4" x14ac:dyDescent="0.25">
      <c r="C847" s="99" t="str">
        <f t="shared" si="26"/>
        <v/>
      </c>
      <c r="D847" s="99" t="str">
        <f t="shared" si="27"/>
        <v/>
      </c>
    </row>
    <row r="848" spans="3:4" x14ac:dyDescent="0.25">
      <c r="C848" s="99" t="str">
        <f t="shared" si="26"/>
        <v/>
      </c>
      <c r="D848" s="99" t="str">
        <f t="shared" si="27"/>
        <v/>
      </c>
    </row>
    <row r="849" spans="3:4" x14ac:dyDescent="0.25">
      <c r="C849" s="99" t="str">
        <f t="shared" si="26"/>
        <v/>
      </c>
      <c r="D849" s="99" t="str">
        <f t="shared" si="27"/>
        <v/>
      </c>
    </row>
    <row r="850" spans="3:4" x14ac:dyDescent="0.25">
      <c r="C850" s="99" t="str">
        <f t="shared" si="26"/>
        <v/>
      </c>
      <c r="D850" s="99" t="str">
        <f t="shared" si="27"/>
        <v/>
      </c>
    </row>
    <row r="851" spans="3:4" x14ac:dyDescent="0.25">
      <c r="C851" s="99" t="str">
        <f t="shared" si="26"/>
        <v/>
      </c>
      <c r="D851" s="99" t="str">
        <f t="shared" si="27"/>
        <v/>
      </c>
    </row>
    <row r="852" spans="3:4" x14ac:dyDescent="0.25">
      <c r="C852" s="99" t="str">
        <f t="shared" si="26"/>
        <v/>
      </c>
      <c r="D852" s="99" t="str">
        <f t="shared" si="27"/>
        <v/>
      </c>
    </row>
    <row r="853" spans="3:4" x14ac:dyDescent="0.25">
      <c r="C853" s="99" t="str">
        <f t="shared" si="26"/>
        <v/>
      </c>
      <c r="D853" s="99" t="str">
        <f t="shared" si="27"/>
        <v/>
      </c>
    </row>
    <row r="854" spans="3:4" x14ac:dyDescent="0.25">
      <c r="C854" s="99" t="str">
        <f t="shared" si="26"/>
        <v/>
      </c>
      <c r="D854" s="99" t="str">
        <f t="shared" si="27"/>
        <v/>
      </c>
    </row>
    <row r="855" spans="3:4" x14ac:dyDescent="0.25">
      <c r="C855" s="99" t="str">
        <f t="shared" si="26"/>
        <v/>
      </c>
      <c r="D855" s="99" t="str">
        <f t="shared" si="27"/>
        <v/>
      </c>
    </row>
    <row r="856" spans="3:4" x14ac:dyDescent="0.25">
      <c r="C856" s="99" t="str">
        <f t="shared" si="26"/>
        <v/>
      </c>
      <c r="D856" s="99" t="str">
        <f t="shared" si="27"/>
        <v/>
      </c>
    </row>
    <row r="857" spans="3:4" x14ac:dyDescent="0.25">
      <c r="C857" s="99" t="str">
        <f t="shared" si="26"/>
        <v/>
      </c>
      <c r="D857" s="99" t="str">
        <f t="shared" si="27"/>
        <v/>
      </c>
    </row>
    <row r="858" spans="3:4" x14ac:dyDescent="0.25">
      <c r="C858" s="99" t="str">
        <f t="shared" si="26"/>
        <v/>
      </c>
      <c r="D858" s="99" t="str">
        <f t="shared" si="27"/>
        <v/>
      </c>
    </row>
    <row r="859" spans="3:4" x14ac:dyDescent="0.25">
      <c r="C859" s="99" t="str">
        <f t="shared" si="26"/>
        <v/>
      </c>
      <c r="D859" s="99" t="str">
        <f t="shared" si="27"/>
        <v/>
      </c>
    </row>
    <row r="860" spans="3:4" x14ac:dyDescent="0.25">
      <c r="C860" s="99" t="str">
        <f t="shared" si="26"/>
        <v/>
      </c>
      <c r="D860" s="99" t="str">
        <f t="shared" si="27"/>
        <v/>
      </c>
    </row>
    <row r="861" spans="3:4" x14ac:dyDescent="0.25">
      <c r="C861" s="99" t="str">
        <f t="shared" si="26"/>
        <v/>
      </c>
      <c r="D861" s="99" t="str">
        <f t="shared" si="27"/>
        <v/>
      </c>
    </row>
    <row r="862" spans="3:4" x14ac:dyDescent="0.25">
      <c r="C862" s="99" t="str">
        <f t="shared" si="26"/>
        <v/>
      </c>
      <c r="D862" s="99" t="str">
        <f t="shared" si="27"/>
        <v/>
      </c>
    </row>
    <row r="863" spans="3:4" x14ac:dyDescent="0.25">
      <c r="C863" s="99" t="str">
        <f t="shared" si="26"/>
        <v/>
      </c>
      <c r="D863" s="99" t="str">
        <f t="shared" si="27"/>
        <v/>
      </c>
    </row>
    <row r="864" spans="3:4" x14ac:dyDescent="0.25">
      <c r="C864" s="99" t="str">
        <f t="shared" si="26"/>
        <v/>
      </c>
      <c r="D864" s="99" t="str">
        <f t="shared" si="27"/>
        <v/>
      </c>
    </row>
    <row r="865" spans="3:4" x14ac:dyDescent="0.25">
      <c r="C865" s="99" t="str">
        <f t="shared" si="26"/>
        <v/>
      </c>
      <c r="D865" s="99" t="str">
        <f t="shared" si="27"/>
        <v/>
      </c>
    </row>
    <row r="866" spans="3:4" x14ac:dyDescent="0.25">
      <c r="C866" s="99" t="str">
        <f t="shared" si="26"/>
        <v/>
      </c>
      <c r="D866" s="99" t="str">
        <f t="shared" si="27"/>
        <v/>
      </c>
    </row>
    <row r="867" spans="3:4" x14ac:dyDescent="0.25">
      <c r="C867" s="99" t="str">
        <f t="shared" si="26"/>
        <v/>
      </c>
      <c r="D867" s="99" t="str">
        <f t="shared" si="27"/>
        <v/>
      </c>
    </row>
    <row r="868" spans="3:4" x14ac:dyDescent="0.25">
      <c r="C868" s="99" t="str">
        <f t="shared" si="26"/>
        <v/>
      </c>
      <c r="D868" s="99" t="str">
        <f t="shared" si="27"/>
        <v/>
      </c>
    </row>
    <row r="869" spans="3:4" x14ac:dyDescent="0.25">
      <c r="C869" s="99" t="str">
        <f t="shared" si="26"/>
        <v/>
      </c>
      <c r="D869" s="99" t="str">
        <f t="shared" si="27"/>
        <v/>
      </c>
    </row>
    <row r="870" spans="3:4" x14ac:dyDescent="0.25">
      <c r="C870" s="99" t="str">
        <f t="shared" si="26"/>
        <v/>
      </c>
      <c r="D870" s="99" t="str">
        <f t="shared" si="27"/>
        <v/>
      </c>
    </row>
    <row r="871" spans="3:4" x14ac:dyDescent="0.25">
      <c r="C871" s="99" t="str">
        <f t="shared" si="26"/>
        <v/>
      </c>
      <c r="D871" s="99" t="str">
        <f t="shared" si="27"/>
        <v/>
      </c>
    </row>
    <row r="872" spans="3:4" x14ac:dyDescent="0.25">
      <c r="C872" s="99" t="str">
        <f t="shared" si="26"/>
        <v/>
      </c>
      <c r="D872" s="99" t="str">
        <f t="shared" si="27"/>
        <v/>
      </c>
    </row>
    <row r="873" spans="3:4" x14ac:dyDescent="0.25">
      <c r="C873" s="99" t="str">
        <f t="shared" si="26"/>
        <v/>
      </c>
      <c r="D873" s="99" t="str">
        <f t="shared" si="27"/>
        <v/>
      </c>
    </row>
    <row r="874" spans="3:4" x14ac:dyDescent="0.25">
      <c r="C874" s="99" t="str">
        <f t="shared" si="26"/>
        <v/>
      </c>
      <c r="D874" s="99" t="str">
        <f t="shared" si="27"/>
        <v/>
      </c>
    </row>
    <row r="875" spans="3:4" x14ac:dyDescent="0.25">
      <c r="C875" s="99" t="str">
        <f t="shared" si="26"/>
        <v/>
      </c>
      <c r="D875" s="99" t="str">
        <f t="shared" si="27"/>
        <v/>
      </c>
    </row>
    <row r="876" spans="3:4" x14ac:dyDescent="0.25">
      <c r="C876" s="99" t="str">
        <f t="shared" si="26"/>
        <v/>
      </c>
      <c r="D876" s="99" t="str">
        <f t="shared" si="27"/>
        <v/>
      </c>
    </row>
    <row r="877" spans="3:4" x14ac:dyDescent="0.25">
      <c r="C877" s="99" t="str">
        <f t="shared" si="26"/>
        <v/>
      </c>
      <c r="D877" s="99" t="str">
        <f t="shared" si="27"/>
        <v/>
      </c>
    </row>
    <row r="878" spans="3:4" x14ac:dyDescent="0.25">
      <c r="C878" s="99" t="str">
        <f t="shared" si="26"/>
        <v/>
      </c>
      <c r="D878" s="99" t="str">
        <f t="shared" si="27"/>
        <v/>
      </c>
    </row>
    <row r="879" spans="3:4" x14ac:dyDescent="0.25">
      <c r="C879" s="99" t="str">
        <f t="shared" si="26"/>
        <v/>
      </c>
      <c r="D879" s="99" t="str">
        <f t="shared" si="27"/>
        <v/>
      </c>
    </row>
    <row r="880" spans="3:4" x14ac:dyDescent="0.25">
      <c r="C880" s="99" t="str">
        <f t="shared" si="26"/>
        <v/>
      </c>
      <c r="D880" s="99" t="str">
        <f t="shared" si="27"/>
        <v/>
      </c>
    </row>
    <row r="881" spans="3:4" x14ac:dyDescent="0.25">
      <c r="C881" s="99" t="str">
        <f t="shared" si="26"/>
        <v/>
      </c>
      <c r="D881" s="99" t="str">
        <f t="shared" si="27"/>
        <v/>
      </c>
    </row>
    <row r="882" spans="3:4" x14ac:dyDescent="0.25">
      <c r="C882" s="99" t="str">
        <f t="shared" si="26"/>
        <v/>
      </c>
      <c r="D882" s="99" t="str">
        <f t="shared" si="27"/>
        <v/>
      </c>
    </row>
    <row r="883" spans="3:4" x14ac:dyDescent="0.25">
      <c r="C883" s="99" t="str">
        <f t="shared" si="26"/>
        <v/>
      </c>
      <c r="D883" s="99" t="str">
        <f t="shared" si="27"/>
        <v/>
      </c>
    </row>
    <row r="884" spans="3:4" x14ac:dyDescent="0.25">
      <c r="C884" s="99" t="str">
        <f t="shared" si="26"/>
        <v/>
      </c>
      <c r="D884" s="99" t="str">
        <f t="shared" si="27"/>
        <v/>
      </c>
    </row>
    <row r="885" spans="3:4" x14ac:dyDescent="0.25">
      <c r="C885" s="99" t="str">
        <f t="shared" si="26"/>
        <v/>
      </c>
      <c r="D885" s="99" t="str">
        <f t="shared" si="27"/>
        <v/>
      </c>
    </row>
    <row r="886" spans="3:4" x14ac:dyDescent="0.25">
      <c r="C886" s="99" t="str">
        <f t="shared" si="26"/>
        <v/>
      </c>
      <c r="D886" s="99" t="str">
        <f t="shared" si="27"/>
        <v/>
      </c>
    </row>
    <row r="887" spans="3:4" x14ac:dyDescent="0.25">
      <c r="C887" s="99" t="str">
        <f t="shared" si="26"/>
        <v/>
      </c>
      <c r="D887" s="99" t="str">
        <f t="shared" si="27"/>
        <v/>
      </c>
    </row>
    <row r="888" spans="3:4" x14ac:dyDescent="0.25">
      <c r="C888" s="99" t="str">
        <f t="shared" si="26"/>
        <v/>
      </c>
      <c r="D888" s="99" t="str">
        <f t="shared" si="27"/>
        <v/>
      </c>
    </row>
    <row r="889" spans="3:4" x14ac:dyDescent="0.25">
      <c r="C889" s="99" t="str">
        <f t="shared" si="26"/>
        <v/>
      </c>
      <c r="D889" s="99" t="str">
        <f t="shared" si="27"/>
        <v/>
      </c>
    </row>
    <row r="890" spans="3:4" x14ac:dyDescent="0.25">
      <c r="C890" s="99" t="str">
        <f t="shared" si="26"/>
        <v/>
      </c>
      <c r="D890" s="99" t="str">
        <f t="shared" si="27"/>
        <v/>
      </c>
    </row>
    <row r="891" spans="3:4" x14ac:dyDescent="0.25">
      <c r="C891" s="99" t="str">
        <f t="shared" si="26"/>
        <v/>
      </c>
      <c r="D891" s="99" t="str">
        <f t="shared" si="27"/>
        <v/>
      </c>
    </row>
    <row r="892" spans="3:4" x14ac:dyDescent="0.25">
      <c r="C892" s="99" t="str">
        <f t="shared" si="26"/>
        <v/>
      </c>
      <c r="D892" s="99" t="str">
        <f t="shared" si="27"/>
        <v/>
      </c>
    </row>
    <row r="893" spans="3:4" x14ac:dyDescent="0.25">
      <c r="C893" s="99" t="str">
        <f t="shared" si="26"/>
        <v/>
      </c>
      <c r="D893" s="99" t="str">
        <f t="shared" si="27"/>
        <v/>
      </c>
    </row>
    <row r="894" spans="3:4" x14ac:dyDescent="0.25">
      <c r="C894" s="99" t="str">
        <f t="shared" si="26"/>
        <v/>
      </c>
      <c r="D894" s="99" t="str">
        <f t="shared" si="27"/>
        <v/>
      </c>
    </row>
    <row r="895" spans="3:4" x14ac:dyDescent="0.25">
      <c r="C895" s="99" t="str">
        <f t="shared" si="26"/>
        <v/>
      </c>
      <c r="D895" s="99" t="str">
        <f t="shared" si="27"/>
        <v/>
      </c>
    </row>
    <row r="896" spans="3:4" x14ac:dyDescent="0.25">
      <c r="C896" s="99" t="str">
        <f t="shared" si="26"/>
        <v/>
      </c>
      <c r="D896" s="99" t="str">
        <f t="shared" si="27"/>
        <v/>
      </c>
    </row>
    <row r="897" spans="3:4" x14ac:dyDescent="0.25">
      <c r="C897" s="99" t="str">
        <f t="shared" si="26"/>
        <v/>
      </c>
      <c r="D897" s="99" t="str">
        <f t="shared" si="27"/>
        <v/>
      </c>
    </row>
    <row r="898" spans="3:4" x14ac:dyDescent="0.25">
      <c r="C898" s="99" t="str">
        <f t="shared" si="26"/>
        <v/>
      </c>
      <c r="D898" s="99" t="str">
        <f t="shared" si="27"/>
        <v/>
      </c>
    </row>
    <row r="899" spans="3:4" x14ac:dyDescent="0.25">
      <c r="C899" s="99" t="str">
        <f t="shared" si="26"/>
        <v/>
      </c>
      <c r="D899" s="99" t="str">
        <f t="shared" si="27"/>
        <v/>
      </c>
    </row>
    <row r="900" spans="3:4" x14ac:dyDescent="0.25">
      <c r="C900" s="99" t="str">
        <f t="shared" si="26"/>
        <v/>
      </c>
      <c r="D900" s="99" t="str">
        <f t="shared" si="27"/>
        <v/>
      </c>
    </row>
    <row r="901" spans="3:4" x14ac:dyDescent="0.25">
      <c r="C901" s="99" t="str">
        <f t="shared" ref="C901:C964" si="28">IF($B901="","",CONCATENATE($A901,".",$B901))</f>
        <v/>
      </c>
      <c r="D901" s="99" t="str">
        <f t="shared" ref="D901:D964" si="29">IF($B901="","",$D900+1)</f>
        <v/>
      </c>
    </row>
    <row r="902" spans="3:4" x14ac:dyDescent="0.25">
      <c r="C902" s="99" t="str">
        <f t="shared" si="28"/>
        <v/>
      </c>
      <c r="D902" s="99" t="str">
        <f t="shared" si="29"/>
        <v/>
      </c>
    </row>
    <row r="903" spans="3:4" x14ac:dyDescent="0.25">
      <c r="C903" s="99" t="str">
        <f t="shared" si="28"/>
        <v/>
      </c>
      <c r="D903" s="99" t="str">
        <f t="shared" si="29"/>
        <v/>
      </c>
    </row>
    <row r="904" spans="3:4" x14ac:dyDescent="0.25">
      <c r="C904" s="99" t="str">
        <f t="shared" si="28"/>
        <v/>
      </c>
      <c r="D904" s="99" t="str">
        <f t="shared" si="29"/>
        <v/>
      </c>
    </row>
    <row r="905" spans="3:4" x14ac:dyDescent="0.25">
      <c r="C905" s="99" t="str">
        <f t="shared" si="28"/>
        <v/>
      </c>
      <c r="D905" s="99" t="str">
        <f t="shared" si="29"/>
        <v/>
      </c>
    </row>
    <row r="906" spans="3:4" x14ac:dyDescent="0.25">
      <c r="C906" s="99" t="str">
        <f t="shared" si="28"/>
        <v/>
      </c>
      <c r="D906" s="99" t="str">
        <f t="shared" si="29"/>
        <v/>
      </c>
    </row>
    <row r="907" spans="3:4" x14ac:dyDescent="0.25">
      <c r="C907" s="99" t="str">
        <f t="shared" si="28"/>
        <v/>
      </c>
      <c r="D907" s="99" t="str">
        <f t="shared" si="29"/>
        <v/>
      </c>
    </row>
    <row r="908" spans="3:4" x14ac:dyDescent="0.25">
      <c r="C908" s="99" t="str">
        <f t="shared" si="28"/>
        <v/>
      </c>
      <c r="D908" s="99" t="str">
        <f t="shared" si="29"/>
        <v/>
      </c>
    </row>
    <row r="909" spans="3:4" x14ac:dyDescent="0.25">
      <c r="C909" s="99" t="str">
        <f t="shared" si="28"/>
        <v/>
      </c>
      <c r="D909" s="99" t="str">
        <f t="shared" si="29"/>
        <v/>
      </c>
    </row>
    <row r="910" spans="3:4" x14ac:dyDescent="0.25">
      <c r="C910" s="99" t="str">
        <f t="shared" si="28"/>
        <v/>
      </c>
      <c r="D910" s="99" t="str">
        <f t="shared" si="29"/>
        <v/>
      </c>
    </row>
    <row r="911" spans="3:4" x14ac:dyDescent="0.25">
      <c r="C911" s="99" t="str">
        <f t="shared" si="28"/>
        <v/>
      </c>
      <c r="D911" s="99" t="str">
        <f t="shared" si="29"/>
        <v/>
      </c>
    </row>
    <row r="912" spans="3:4" x14ac:dyDescent="0.25">
      <c r="C912" s="99" t="str">
        <f t="shared" si="28"/>
        <v/>
      </c>
      <c r="D912" s="99" t="str">
        <f t="shared" si="29"/>
        <v/>
      </c>
    </row>
    <row r="913" spans="3:4" x14ac:dyDescent="0.25">
      <c r="C913" s="99" t="str">
        <f t="shared" si="28"/>
        <v/>
      </c>
      <c r="D913" s="99" t="str">
        <f t="shared" si="29"/>
        <v/>
      </c>
    </row>
    <row r="914" spans="3:4" x14ac:dyDescent="0.25">
      <c r="C914" s="99" t="str">
        <f t="shared" si="28"/>
        <v/>
      </c>
      <c r="D914" s="99" t="str">
        <f t="shared" si="29"/>
        <v/>
      </c>
    </row>
    <row r="915" spans="3:4" x14ac:dyDescent="0.25">
      <c r="C915" s="99" t="str">
        <f t="shared" si="28"/>
        <v/>
      </c>
      <c r="D915" s="99" t="str">
        <f t="shared" si="29"/>
        <v/>
      </c>
    </row>
    <row r="916" spans="3:4" x14ac:dyDescent="0.25">
      <c r="C916" s="99" t="str">
        <f t="shared" si="28"/>
        <v/>
      </c>
      <c r="D916" s="99" t="str">
        <f t="shared" si="29"/>
        <v/>
      </c>
    </row>
    <row r="917" spans="3:4" x14ac:dyDescent="0.25">
      <c r="C917" s="99" t="str">
        <f t="shared" si="28"/>
        <v/>
      </c>
      <c r="D917" s="99" t="str">
        <f t="shared" si="29"/>
        <v/>
      </c>
    </row>
    <row r="918" spans="3:4" x14ac:dyDescent="0.25">
      <c r="C918" s="99" t="str">
        <f t="shared" si="28"/>
        <v/>
      </c>
      <c r="D918" s="99" t="str">
        <f t="shared" si="29"/>
        <v/>
      </c>
    </row>
    <row r="919" spans="3:4" x14ac:dyDescent="0.25">
      <c r="C919" s="99" t="str">
        <f t="shared" si="28"/>
        <v/>
      </c>
      <c r="D919" s="99" t="str">
        <f t="shared" si="29"/>
        <v/>
      </c>
    </row>
    <row r="920" spans="3:4" x14ac:dyDescent="0.25">
      <c r="C920" s="99" t="str">
        <f t="shared" si="28"/>
        <v/>
      </c>
      <c r="D920" s="99" t="str">
        <f t="shared" si="29"/>
        <v/>
      </c>
    </row>
    <row r="921" spans="3:4" x14ac:dyDescent="0.25">
      <c r="C921" s="99" t="str">
        <f t="shared" si="28"/>
        <v/>
      </c>
      <c r="D921" s="99" t="str">
        <f t="shared" si="29"/>
        <v/>
      </c>
    </row>
    <row r="922" spans="3:4" x14ac:dyDescent="0.25">
      <c r="C922" s="99" t="str">
        <f t="shared" si="28"/>
        <v/>
      </c>
      <c r="D922" s="99" t="str">
        <f t="shared" si="29"/>
        <v/>
      </c>
    </row>
    <row r="923" spans="3:4" x14ac:dyDescent="0.25">
      <c r="C923" s="99" t="str">
        <f t="shared" si="28"/>
        <v/>
      </c>
      <c r="D923" s="99" t="str">
        <f t="shared" si="29"/>
        <v/>
      </c>
    </row>
    <row r="924" spans="3:4" x14ac:dyDescent="0.25">
      <c r="C924" s="99" t="str">
        <f t="shared" si="28"/>
        <v/>
      </c>
      <c r="D924" s="99" t="str">
        <f t="shared" si="29"/>
        <v/>
      </c>
    </row>
    <row r="925" spans="3:4" x14ac:dyDescent="0.25">
      <c r="C925" s="99" t="str">
        <f t="shared" si="28"/>
        <v/>
      </c>
      <c r="D925" s="99" t="str">
        <f t="shared" si="29"/>
        <v/>
      </c>
    </row>
    <row r="926" spans="3:4" x14ac:dyDescent="0.25">
      <c r="C926" s="99" t="str">
        <f t="shared" si="28"/>
        <v/>
      </c>
      <c r="D926" s="99" t="str">
        <f t="shared" si="29"/>
        <v/>
      </c>
    </row>
    <row r="927" spans="3:4" x14ac:dyDescent="0.25">
      <c r="C927" s="99" t="str">
        <f t="shared" si="28"/>
        <v/>
      </c>
      <c r="D927" s="99" t="str">
        <f t="shared" si="29"/>
        <v/>
      </c>
    </row>
    <row r="928" spans="3:4" x14ac:dyDescent="0.25">
      <c r="C928" s="99" t="str">
        <f t="shared" si="28"/>
        <v/>
      </c>
      <c r="D928" s="99" t="str">
        <f t="shared" si="29"/>
        <v/>
      </c>
    </row>
    <row r="929" spans="3:4" x14ac:dyDescent="0.25">
      <c r="C929" s="99" t="str">
        <f t="shared" si="28"/>
        <v/>
      </c>
      <c r="D929" s="99" t="str">
        <f t="shared" si="29"/>
        <v/>
      </c>
    </row>
    <row r="930" spans="3:4" x14ac:dyDescent="0.25">
      <c r="C930" s="99" t="str">
        <f t="shared" si="28"/>
        <v/>
      </c>
      <c r="D930" s="99" t="str">
        <f t="shared" si="29"/>
        <v/>
      </c>
    </row>
    <row r="931" spans="3:4" x14ac:dyDescent="0.25">
      <c r="C931" s="99" t="str">
        <f t="shared" si="28"/>
        <v/>
      </c>
      <c r="D931" s="99" t="str">
        <f t="shared" si="29"/>
        <v/>
      </c>
    </row>
    <row r="932" spans="3:4" x14ac:dyDescent="0.25">
      <c r="C932" s="99" t="str">
        <f t="shared" si="28"/>
        <v/>
      </c>
      <c r="D932" s="99" t="str">
        <f t="shared" si="29"/>
        <v/>
      </c>
    </row>
    <row r="933" spans="3:4" x14ac:dyDescent="0.25">
      <c r="C933" s="99" t="str">
        <f t="shared" si="28"/>
        <v/>
      </c>
      <c r="D933" s="99" t="str">
        <f t="shared" si="29"/>
        <v/>
      </c>
    </row>
    <row r="934" spans="3:4" x14ac:dyDescent="0.25">
      <c r="C934" s="99" t="str">
        <f t="shared" si="28"/>
        <v/>
      </c>
      <c r="D934" s="99" t="str">
        <f t="shared" si="29"/>
        <v/>
      </c>
    </row>
    <row r="935" spans="3:4" x14ac:dyDescent="0.25">
      <c r="C935" s="99" t="str">
        <f t="shared" si="28"/>
        <v/>
      </c>
      <c r="D935" s="99" t="str">
        <f t="shared" si="29"/>
        <v/>
      </c>
    </row>
    <row r="936" spans="3:4" x14ac:dyDescent="0.25">
      <c r="C936" s="99" t="str">
        <f t="shared" si="28"/>
        <v/>
      </c>
      <c r="D936" s="99" t="str">
        <f t="shared" si="29"/>
        <v/>
      </c>
    </row>
    <row r="937" spans="3:4" x14ac:dyDescent="0.25">
      <c r="C937" s="99" t="str">
        <f t="shared" si="28"/>
        <v/>
      </c>
      <c r="D937" s="99" t="str">
        <f t="shared" si="29"/>
        <v/>
      </c>
    </row>
    <row r="938" spans="3:4" x14ac:dyDescent="0.25">
      <c r="C938" s="99" t="str">
        <f t="shared" si="28"/>
        <v/>
      </c>
      <c r="D938" s="99" t="str">
        <f t="shared" si="29"/>
        <v/>
      </c>
    </row>
    <row r="939" spans="3:4" x14ac:dyDescent="0.25">
      <c r="C939" s="99" t="str">
        <f t="shared" si="28"/>
        <v/>
      </c>
      <c r="D939" s="99" t="str">
        <f t="shared" si="29"/>
        <v/>
      </c>
    </row>
    <row r="940" spans="3:4" x14ac:dyDescent="0.25">
      <c r="C940" s="99" t="str">
        <f t="shared" si="28"/>
        <v/>
      </c>
      <c r="D940" s="99" t="str">
        <f t="shared" si="29"/>
        <v/>
      </c>
    </row>
    <row r="941" spans="3:4" x14ac:dyDescent="0.25">
      <c r="C941" s="99" t="str">
        <f t="shared" si="28"/>
        <v/>
      </c>
      <c r="D941" s="99" t="str">
        <f t="shared" si="29"/>
        <v/>
      </c>
    </row>
    <row r="942" spans="3:4" x14ac:dyDescent="0.25">
      <c r="C942" s="99" t="str">
        <f t="shared" si="28"/>
        <v/>
      </c>
      <c r="D942" s="99" t="str">
        <f t="shared" si="29"/>
        <v/>
      </c>
    </row>
    <row r="943" spans="3:4" x14ac:dyDescent="0.25">
      <c r="C943" s="99" t="str">
        <f t="shared" si="28"/>
        <v/>
      </c>
      <c r="D943" s="99" t="str">
        <f t="shared" si="29"/>
        <v/>
      </c>
    </row>
    <row r="944" spans="3:4" x14ac:dyDescent="0.25">
      <c r="C944" s="99" t="str">
        <f t="shared" si="28"/>
        <v/>
      </c>
      <c r="D944" s="99" t="str">
        <f t="shared" si="29"/>
        <v/>
      </c>
    </row>
    <row r="945" spans="3:4" x14ac:dyDescent="0.25">
      <c r="C945" s="99" t="str">
        <f t="shared" si="28"/>
        <v/>
      </c>
      <c r="D945" s="99" t="str">
        <f t="shared" si="29"/>
        <v/>
      </c>
    </row>
    <row r="946" spans="3:4" x14ac:dyDescent="0.25">
      <c r="C946" s="99" t="str">
        <f t="shared" si="28"/>
        <v/>
      </c>
      <c r="D946" s="99" t="str">
        <f t="shared" si="29"/>
        <v/>
      </c>
    </row>
    <row r="947" spans="3:4" x14ac:dyDescent="0.25">
      <c r="C947" s="99" t="str">
        <f t="shared" si="28"/>
        <v/>
      </c>
      <c r="D947" s="99" t="str">
        <f t="shared" si="29"/>
        <v/>
      </c>
    </row>
    <row r="948" spans="3:4" x14ac:dyDescent="0.25">
      <c r="C948" s="99" t="str">
        <f t="shared" si="28"/>
        <v/>
      </c>
      <c r="D948" s="99" t="str">
        <f t="shared" si="29"/>
        <v/>
      </c>
    </row>
    <row r="949" spans="3:4" x14ac:dyDescent="0.25">
      <c r="C949" s="99" t="str">
        <f t="shared" si="28"/>
        <v/>
      </c>
      <c r="D949" s="99" t="str">
        <f t="shared" si="29"/>
        <v/>
      </c>
    </row>
    <row r="950" spans="3:4" x14ac:dyDescent="0.25">
      <c r="C950" s="99" t="str">
        <f t="shared" si="28"/>
        <v/>
      </c>
      <c r="D950" s="99" t="str">
        <f t="shared" si="29"/>
        <v/>
      </c>
    </row>
    <row r="951" spans="3:4" x14ac:dyDescent="0.25">
      <c r="C951" s="99" t="str">
        <f t="shared" si="28"/>
        <v/>
      </c>
      <c r="D951" s="99" t="str">
        <f t="shared" si="29"/>
        <v/>
      </c>
    </row>
    <row r="952" spans="3:4" x14ac:dyDescent="0.25">
      <c r="C952" s="99" t="str">
        <f t="shared" si="28"/>
        <v/>
      </c>
      <c r="D952" s="99" t="str">
        <f t="shared" si="29"/>
        <v/>
      </c>
    </row>
    <row r="953" spans="3:4" x14ac:dyDescent="0.25">
      <c r="C953" s="99" t="str">
        <f t="shared" si="28"/>
        <v/>
      </c>
      <c r="D953" s="99" t="str">
        <f t="shared" si="29"/>
        <v/>
      </c>
    </row>
    <row r="954" spans="3:4" x14ac:dyDescent="0.25">
      <c r="C954" s="99" t="str">
        <f t="shared" si="28"/>
        <v/>
      </c>
      <c r="D954" s="99" t="str">
        <f t="shared" si="29"/>
        <v/>
      </c>
    </row>
    <row r="955" spans="3:4" x14ac:dyDescent="0.25">
      <c r="C955" s="99" t="str">
        <f t="shared" si="28"/>
        <v/>
      </c>
      <c r="D955" s="99" t="str">
        <f t="shared" si="29"/>
        <v/>
      </c>
    </row>
    <row r="956" spans="3:4" x14ac:dyDescent="0.25">
      <c r="C956" s="99" t="str">
        <f t="shared" si="28"/>
        <v/>
      </c>
      <c r="D956" s="99" t="str">
        <f t="shared" si="29"/>
        <v/>
      </c>
    </row>
    <row r="957" spans="3:4" x14ac:dyDescent="0.25">
      <c r="C957" s="99" t="str">
        <f t="shared" si="28"/>
        <v/>
      </c>
      <c r="D957" s="99" t="str">
        <f t="shared" si="29"/>
        <v/>
      </c>
    </row>
    <row r="958" spans="3:4" x14ac:dyDescent="0.25">
      <c r="C958" s="99" t="str">
        <f t="shared" si="28"/>
        <v/>
      </c>
      <c r="D958" s="99" t="str">
        <f t="shared" si="29"/>
        <v/>
      </c>
    </row>
    <row r="959" spans="3:4" x14ac:dyDescent="0.25">
      <c r="C959" s="99" t="str">
        <f t="shared" si="28"/>
        <v/>
      </c>
      <c r="D959" s="99" t="str">
        <f t="shared" si="29"/>
        <v/>
      </c>
    </row>
    <row r="960" spans="3:4" x14ac:dyDescent="0.25">
      <c r="C960" s="99" t="str">
        <f t="shared" si="28"/>
        <v/>
      </c>
      <c r="D960" s="99" t="str">
        <f t="shared" si="29"/>
        <v/>
      </c>
    </row>
    <row r="961" spans="3:4" x14ac:dyDescent="0.25">
      <c r="C961" s="99" t="str">
        <f t="shared" si="28"/>
        <v/>
      </c>
      <c r="D961" s="99" t="str">
        <f t="shared" si="29"/>
        <v/>
      </c>
    </row>
    <row r="962" spans="3:4" x14ac:dyDescent="0.25">
      <c r="C962" s="99" t="str">
        <f t="shared" si="28"/>
        <v/>
      </c>
      <c r="D962" s="99" t="str">
        <f t="shared" si="29"/>
        <v/>
      </c>
    </row>
    <row r="963" spans="3:4" x14ac:dyDescent="0.25">
      <c r="C963" s="99" t="str">
        <f t="shared" si="28"/>
        <v/>
      </c>
      <c r="D963" s="99" t="str">
        <f t="shared" si="29"/>
        <v/>
      </c>
    </row>
    <row r="964" spans="3:4" x14ac:dyDescent="0.25">
      <c r="C964" s="99" t="str">
        <f t="shared" si="28"/>
        <v/>
      </c>
      <c r="D964" s="99" t="str">
        <f t="shared" si="29"/>
        <v/>
      </c>
    </row>
    <row r="965" spans="3:4" x14ac:dyDescent="0.25">
      <c r="C965" s="99" t="str">
        <f t="shared" ref="C965:C1002" si="30">IF($B965="","",CONCATENATE($A965,".",$B965))</f>
        <v/>
      </c>
      <c r="D965" s="99" t="str">
        <f t="shared" ref="D965:D1002" si="31">IF($B965="","",$D964+1)</f>
        <v/>
      </c>
    </row>
    <row r="966" spans="3:4" x14ac:dyDescent="0.25">
      <c r="C966" s="99" t="str">
        <f t="shared" si="30"/>
        <v/>
      </c>
      <c r="D966" s="99" t="str">
        <f t="shared" si="31"/>
        <v/>
      </c>
    </row>
    <row r="967" spans="3:4" x14ac:dyDescent="0.25">
      <c r="C967" s="99" t="str">
        <f t="shared" si="30"/>
        <v/>
      </c>
      <c r="D967" s="99" t="str">
        <f t="shared" si="31"/>
        <v/>
      </c>
    </row>
    <row r="968" spans="3:4" x14ac:dyDescent="0.25">
      <c r="C968" s="99" t="str">
        <f t="shared" si="30"/>
        <v/>
      </c>
      <c r="D968" s="99" t="str">
        <f t="shared" si="31"/>
        <v/>
      </c>
    </row>
    <row r="969" spans="3:4" x14ac:dyDescent="0.25">
      <c r="C969" s="99" t="str">
        <f t="shared" si="30"/>
        <v/>
      </c>
      <c r="D969" s="99" t="str">
        <f t="shared" si="31"/>
        <v/>
      </c>
    </row>
    <row r="970" spans="3:4" x14ac:dyDescent="0.25">
      <c r="C970" s="99" t="str">
        <f t="shared" si="30"/>
        <v/>
      </c>
      <c r="D970" s="99" t="str">
        <f t="shared" si="31"/>
        <v/>
      </c>
    </row>
    <row r="971" spans="3:4" x14ac:dyDescent="0.25">
      <c r="C971" s="99" t="str">
        <f t="shared" si="30"/>
        <v/>
      </c>
      <c r="D971" s="99" t="str">
        <f t="shared" si="31"/>
        <v/>
      </c>
    </row>
    <row r="972" spans="3:4" x14ac:dyDescent="0.25">
      <c r="C972" s="99" t="str">
        <f t="shared" si="30"/>
        <v/>
      </c>
      <c r="D972" s="99" t="str">
        <f t="shared" si="31"/>
        <v/>
      </c>
    </row>
    <row r="973" spans="3:4" x14ac:dyDescent="0.25">
      <c r="C973" s="99" t="str">
        <f t="shared" si="30"/>
        <v/>
      </c>
      <c r="D973" s="99" t="str">
        <f t="shared" si="31"/>
        <v/>
      </c>
    </row>
    <row r="974" spans="3:4" x14ac:dyDescent="0.25">
      <c r="C974" s="99" t="str">
        <f t="shared" si="30"/>
        <v/>
      </c>
      <c r="D974" s="99" t="str">
        <f t="shared" si="31"/>
        <v/>
      </c>
    </row>
    <row r="975" spans="3:4" x14ac:dyDescent="0.25">
      <c r="C975" s="99" t="str">
        <f t="shared" si="30"/>
        <v/>
      </c>
      <c r="D975" s="99" t="str">
        <f t="shared" si="31"/>
        <v/>
      </c>
    </row>
    <row r="976" spans="3:4" x14ac:dyDescent="0.25">
      <c r="C976" s="99" t="str">
        <f t="shared" si="30"/>
        <v/>
      </c>
      <c r="D976" s="99" t="str">
        <f t="shared" si="31"/>
        <v/>
      </c>
    </row>
    <row r="977" spans="3:4" x14ac:dyDescent="0.25">
      <c r="C977" s="99" t="str">
        <f t="shared" si="30"/>
        <v/>
      </c>
      <c r="D977" s="99" t="str">
        <f t="shared" si="31"/>
        <v/>
      </c>
    </row>
    <row r="978" spans="3:4" x14ac:dyDescent="0.25">
      <c r="C978" s="99" t="str">
        <f t="shared" si="30"/>
        <v/>
      </c>
      <c r="D978" s="99" t="str">
        <f t="shared" si="31"/>
        <v/>
      </c>
    </row>
    <row r="979" spans="3:4" x14ac:dyDescent="0.25">
      <c r="C979" s="99" t="str">
        <f t="shared" si="30"/>
        <v/>
      </c>
      <c r="D979" s="99" t="str">
        <f t="shared" si="31"/>
        <v/>
      </c>
    </row>
    <row r="980" spans="3:4" x14ac:dyDescent="0.25">
      <c r="C980" s="99" t="str">
        <f t="shared" si="30"/>
        <v/>
      </c>
      <c r="D980" s="99" t="str">
        <f t="shared" si="31"/>
        <v/>
      </c>
    </row>
    <row r="981" spans="3:4" x14ac:dyDescent="0.25">
      <c r="C981" s="99" t="str">
        <f t="shared" si="30"/>
        <v/>
      </c>
      <c r="D981" s="99" t="str">
        <f t="shared" si="31"/>
        <v/>
      </c>
    </row>
    <row r="982" spans="3:4" x14ac:dyDescent="0.25">
      <c r="C982" s="99" t="str">
        <f t="shared" si="30"/>
        <v/>
      </c>
      <c r="D982" s="99" t="str">
        <f t="shared" si="31"/>
        <v/>
      </c>
    </row>
    <row r="983" spans="3:4" x14ac:dyDescent="0.25">
      <c r="C983" s="99" t="str">
        <f t="shared" si="30"/>
        <v/>
      </c>
      <c r="D983" s="99" t="str">
        <f t="shared" si="31"/>
        <v/>
      </c>
    </row>
    <row r="984" spans="3:4" x14ac:dyDescent="0.25">
      <c r="C984" s="99" t="str">
        <f t="shared" si="30"/>
        <v/>
      </c>
      <c r="D984" s="99" t="str">
        <f t="shared" si="31"/>
        <v/>
      </c>
    </row>
    <row r="985" spans="3:4" x14ac:dyDescent="0.25">
      <c r="C985" s="99" t="str">
        <f t="shared" si="30"/>
        <v/>
      </c>
      <c r="D985" s="99" t="str">
        <f t="shared" si="31"/>
        <v/>
      </c>
    </row>
    <row r="986" spans="3:4" x14ac:dyDescent="0.25">
      <c r="C986" s="99" t="str">
        <f t="shared" si="30"/>
        <v/>
      </c>
      <c r="D986" s="99" t="str">
        <f t="shared" si="31"/>
        <v/>
      </c>
    </row>
    <row r="987" spans="3:4" x14ac:dyDescent="0.25">
      <c r="C987" s="99" t="str">
        <f t="shared" si="30"/>
        <v/>
      </c>
      <c r="D987" s="99" t="str">
        <f t="shared" si="31"/>
        <v/>
      </c>
    </row>
    <row r="988" spans="3:4" x14ac:dyDescent="0.25">
      <c r="C988" s="99" t="str">
        <f t="shared" si="30"/>
        <v/>
      </c>
      <c r="D988" s="99" t="str">
        <f t="shared" si="31"/>
        <v/>
      </c>
    </row>
    <row r="989" spans="3:4" x14ac:dyDescent="0.25">
      <c r="C989" s="99" t="str">
        <f t="shared" si="30"/>
        <v/>
      </c>
      <c r="D989" s="99" t="str">
        <f t="shared" si="31"/>
        <v/>
      </c>
    </row>
    <row r="990" spans="3:4" x14ac:dyDescent="0.25">
      <c r="C990" s="99" t="str">
        <f t="shared" si="30"/>
        <v/>
      </c>
      <c r="D990" s="99" t="str">
        <f t="shared" si="31"/>
        <v/>
      </c>
    </row>
    <row r="991" spans="3:4" x14ac:dyDescent="0.25">
      <c r="C991" s="99" t="str">
        <f t="shared" si="30"/>
        <v/>
      </c>
      <c r="D991" s="99" t="str">
        <f t="shared" si="31"/>
        <v/>
      </c>
    </row>
    <row r="992" spans="3:4" x14ac:dyDescent="0.25">
      <c r="C992" s="99" t="str">
        <f t="shared" si="30"/>
        <v/>
      </c>
      <c r="D992" s="99" t="str">
        <f t="shared" si="31"/>
        <v/>
      </c>
    </row>
    <row r="993" spans="3:11" x14ac:dyDescent="0.25">
      <c r="C993" s="99" t="str">
        <f t="shared" si="30"/>
        <v/>
      </c>
      <c r="D993" s="99" t="str">
        <f t="shared" si="31"/>
        <v/>
      </c>
    </row>
    <row r="994" spans="3:11" x14ac:dyDescent="0.25">
      <c r="C994" s="99" t="str">
        <f t="shared" si="30"/>
        <v/>
      </c>
      <c r="D994" s="99" t="str">
        <f t="shared" si="31"/>
        <v/>
      </c>
    </row>
    <row r="995" spans="3:11" x14ac:dyDescent="0.25">
      <c r="C995" s="99" t="str">
        <f t="shared" si="30"/>
        <v/>
      </c>
      <c r="D995" s="99" t="str">
        <f t="shared" si="31"/>
        <v/>
      </c>
    </row>
    <row r="996" spans="3:11" x14ac:dyDescent="0.25">
      <c r="C996" s="99" t="str">
        <f t="shared" si="30"/>
        <v/>
      </c>
      <c r="D996" s="99" t="str">
        <f t="shared" si="31"/>
        <v/>
      </c>
    </row>
    <row r="997" spans="3:11" x14ac:dyDescent="0.25">
      <c r="C997" s="99" t="str">
        <f t="shared" si="30"/>
        <v/>
      </c>
      <c r="D997" s="99" t="str">
        <f t="shared" si="31"/>
        <v/>
      </c>
    </row>
    <row r="998" spans="3:11" x14ac:dyDescent="0.25">
      <c r="C998" s="99" t="str">
        <f t="shared" si="30"/>
        <v/>
      </c>
      <c r="D998" s="99" t="str">
        <f t="shared" si="31"/>
        <v/>
      </c>
    </row>
    <row r="999" spans="3:11" x14ac:dyDescent="0.25">
      <c r="C999" s="99" t="str">
        <f t="shared" si="30"/>
        <v/>
      </c>
      <c r="D999" s="99" t="str">
        <f t="shared" si="31"/>
        <v/>
      </c>
    </row>
    <row r="1000" spans="3:11" x14ac:dyDescent="0.25">
      <c r="C1000" s="99" t="str">
        <f t="shared" si="30"/>
        <v/>
      </c>
      <c r="D1000" s="99" t="str">
        <f t="shared" si="31"/>
        <v/>
      </c>
    </row>
    <row r="1001" spans="3:11" x14ac:dyDescent="0.25">
      <c r="C1001" s="99" t="str">
        <f t="shared" si="30"/>
        <v/>
      </c>
      <c r="D1001" s="99" t="str">
        <f t="shared" si="31"/>
        <v/>
      </c>
    </row>
    <row r="1002" spans="3:11" s="109" customFormat="1" x14ac:dyDescent="0.25">
      <c r="C1002" s="90" t="str">
        <f t="shared" si="30"/>
        <v/>
      </c>
      <c r="D1002" s="90" t="str">
        <f t="shared" si="31"/>
        <v/>
      </c>
      <c r="E1002" s="110"/>
      <c r="G1002" s="111"/>
      <c r="I1002" s="112"/>
      <c r="K1002" s="112"/>
    </row>
  </sheetData>
  <sheetProtection selectLockedCells="1"/>
  <pageMargins left="0.78749999999999998" right="0.78749999999999998" top="0.98402777777777772" bottom="0.98402777777777772" header="0.51180555555555551" footer="0.51180555555555551"/>
  <pageSetup paperSize="9" scale="10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57"/>
  <sheetViews>
    <sheetView showGridLines="0" topLeftCell="A15" workbookViewId="0">
      <selection activeCell="B16" sqref="B16:F16"/>
    </sheetView>
  </sheetViews>
  <sheetFormatPr baseColWidth="10" defaultColWidth="11.453125" defaultRowHeight="12.5" x14ac:dyDescent="0.25"/>
  <cols>
    <col min="1" max="1" width="3.81640625" style="1" customWidth="1"/>
    <col min="2" max="2" width="6.453125" style="1" customWidth="1"/>
    <col min="3" max="3" width="15.1796875" style="1" customWidth="1"/>
    <col min="4" max="4" width="13.26953125" style="1" customWidth="1"/>
    <col min="5" max="5" width="10.81640625" style="1" customWidth="1"/>
    <col min="6" max="6" width="12.453125" style="1" customWidth="1"/>
    <col min="7" max="7" width="9.54296875" style="1" customWidth="1"/>
    <col min="8" max="8" width="15.453125" style="1" customWidth="1"/>
    <col min="9" max="10" width="13.1796875" style="1" customWidth="1"/>
    <col min="11" max="16384" width="11.453125" style="1"/>
  </cols>
  <sheetData>
    <row r="1" spans="2:11" hidden="1" x14ac:dyDescent="0.25"/>
    <row r="2" spans="2:11" hidden="1" x14ac:dyDescent="0.25"/>
    <row r="3" spans="2:11" s="6" customFormat="1" ht="18" hidden="1" x14ac:dyDescent="0.25">
      <c r="C3" s="6">
        <v>1</v>
      </c>
      <c r="D3" s="11" t="str">
        <f>REPT(Grundlagen!F2,C3)</f>
        <v>%</v>
      </c>
      <c r="J3" s="11" t="str">
        <f>REPT(Grundlagen!G2,C3)</f>
        <v>&amp;</v>
      </c>
    </row>
    <row r="4" spans="2:11" hidden="1" x14ac:dyDescent="0.25">
      <c r="D4" s="1" t="s">
        <v>12</v>
      </c>
      <c r="E4" s="1" t="s">
        <v>13</v>
      </c>
      <c r="F4" s="1" t="s">
        <v>14</v>
      </c>
      <c r="J4" s="1" t="s">
        <v>15</v>
      </c>
    </row>
    <row r="5" spans="2:11" hidden="1" x14ac:dyDescent="0.25">
      <c r="B5" s="1" t="str">
        <f>'Events einzeln'!G1</f>
        <v>Christian</v>
      </c>
      <c r="D5" s="1">
        <f t="shared" ref="D5:D10" si="0">COUNTIF($D$20:$D$54,$B5)</f>
        <v>0</v>
      </c>
      <c r="E5" s="1">
        <f t="shared" ref="E5:E10" si="1">COUNTIF($E$20:$E$54,$B5)</f>
        <v>0</v>
      </c>
      <c r="F5" s="1">
        <f t="shared" ref="F5:F10" si="2">COUNTIF($F$20:$F$54,$B5)</f>
        <v>0</v>
      </c>
      <c r="J5" s="1">
        <f t="shared" ref="J5:J10" si="3">COUNTIF($J$20:$J$54,$B5)</f>
        <v>0</v>
      </c>
    </row>
    <row r="6" spans="2:11" hidden="1" x14ac:dyDescent="0.25">
      <c r="B6" s="1" t="str">
        <f>'Events einzeln'!H1</f>
        <v>Mareike</v>
      </c>
      <c r="D6" s="1">
        <f t="shared" si="0"/>
        <v>0</v>
      </c>
      <c r="E6" s="1">
        <f t="shared" si="1"/>
        <v>0</v>
      </c>
      <c r="F6" s="1">
        <f t="shared" si="2"/>
        <v>0</v>
      </c>
      <c r="J6" s="1">
        <f t="shared" si="3"/>
        <v>0</v>
      </c>
    </row>
    <row r="7" spans="2:11" hidden="1" x14ac:dyDescent="0.25">
      <c r="B7" s="1" t="str">
        <f>'Events einzeln'!I1</f>
        <v>Peggy</v>
      </c>
      <c r="D7" s="1">
        <f t="shared" si="0"/>
        <v>0</v>
      </c>
      <c r="E7" s="1">
        <f t="shared" si="1"/>
        <v>0</v>
      </c>
      <c r="F7" s="1">
        <f t="shared" si="2"/>
        <v>0</v>
      </c>
      <c r="J7" s="1">
        <f t="shared" si="3"/>
        <v>0</v>
      </c>
    </row>
    <row r="8" spans="2:11" hidden="1" x14ac:dyDescent="0.25">
      <c r="B8" s="1" t="str">
        <f>'Events einzeln'!J1</f>
        <v>Sebastian</v>
      </c>
      <c r="D8" s="1">
        <f t="shared" si="0"/>
        <v>0</v>
      </c>
      <c r="E8" s="1">
        <f t="shared" si="1"/>
        <v>0</v>
      </c>
      <c r="F8" s="1">
        <f t="shared" si="2"/>
        <v>0</v>
      </c>
      <c r="J8" s="1">
        <f t="shared" si="3"/>
        <v>0</v>
      </c>
    </row>
    <row r="9" spans="2:11" hidden="1" x14ac:dyDescent="0.25">
      <c r="B9" s="1" t="str">
        <f>'Events einzeln'!K1</f>
        <v>Simone</v>
      </c>
      <c r="D9" s="1">
        <f t="shared" si="0"/>
        <v>0</v>
      </c>
      <c r="E9" s="1">
        <f t="shared" si="1"/>
        <v>0</v>
      </c>
      <c r="F9" s="1">
        <f t="shared" si="2"/>
        <v>0</v>
      </c>
      <c r="J9" s="1">
        <f t="shared" si="3"/>
        <v>0</v>
      </c>
    </row>
    <row r="10" spans="2:11" hidden="1" x14ac:dyDescent="0.25">
      <c r="B10" s="1" t="str">
        <f>'Events einzeln'!L1</f>
        <v>Tobias</v>
      </c>
      <c r="D10" s="1">
        <f t="shared" si="0"/>
        <v>0</v>
      </c>
      <c r="E10" s="1">
        <f t="shared" si="1"/>
        <v>0</v>
      </c>
      <c r="F10" s="1">
        <f t="shared" si="2"/>
        <v>0</v>
      </c>
      <c r="J10" s="1">
        <f t="shared" si="3"/>
        <v>0</v>
      </c>
    </row>
    <row r="11" spans="2:11" hidden="1" x14ac:dyDescent="0.25"/>
    <row r="12" spans="2:11" hidden="1" x14ac:dyDescent="0.25"/>
    <row r="13" spans="2:11" hidden="1" x14ac:dyDescent="0.25"/>
    <row r="14" spans="2:11" hidden="1" x14ac:dyDescent="0.25"/>
    <row r="16" spans="2:11" s="6" customFormat="1" ht="20" x14ac:dyDescent="0.25">
      <c r="B16" s="126" t="s">
        <v>64</v>
      </c>
      <c r="C16" s="126"/>
      <c r="D16" s="126"/>
      <c r="E16" s="126"/>
      <c r="F16" s="126"/>
      <c r="H16" s="124"/>
      <c r="I16" s="124"/>
      <c r="J16" s="124"/>
      <c r="K16" s="12"/>
    </row>
    <row r="17" spans="2:10" s="6" customFormat="1" x14ac:dyDescent="0.25"/>
    <row r="18" spans="2:10" s="6" customFormat="1" x14ac:dyDescent="0.25"/>
    <row r="19" spans="2:10" s="6" customFormat="1" ht="23.25" customHeight="1" x14ac:dyDescent="0.25">
      <c r="B19" s="13"/>
      <c r="C19" s="13"/>
      <c r="D19" s="13"/>
      <c r="E19" s="13"/>
      <c r="F19" s="13"/>
      <c r="H19" s="13"/>
      <c r="I19" s="13"/>
      <c r="J19" s="13"/>
    </row>
    <row r="20" spans="2:10" s="6" customFormat="1" x14ac:dyDescent="0.25"/>
    <row r="21" spans="2:10" s="6" customFormat="1" x14ac:dyDescent="0.25"/>
    <row r="22" spans="2:10" s="6" customFormat="1" x14ac:dyDescent="0.25"/>
    <row r="23" spans="2:10" s="6" customFormat="1" x14ac:dyDescent="0.25"/>
    <row r="24" spans="2:10" s="6" customFormat="1" x14ac:dyDescent="0.25"/>
    <row r="25" spans="2:10" s="6" customFormat="1" x14ac:dyDescent="0.25"/>
    <row r="26" spans="2:10" s="6" customFormat="1" x14ac:dyDescent="0.25"/>
    <row r="27" spans="2:10" s="6" customFormat="1" x14ac:dyDescent="0.25"/>
    <row r="28" spans="2:10" s="6" customFormat="1" x14ac:dyDescent="0.25"/>
    <row r="29" spans="2:10" s="6" customFormat="1" x14ac:dyDescent="0.25"/>
    <row r="30" spans="2:10" s="6" customFormat="1" x14ac:dyDescent="0.25"/>
    <row r="31" spans="2:10" s="6" customFormat="1" x14ac:dyDescent="0.25"/>
    <row r="32" spans="2:10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</sheetData>
  <sheetProtection sheet="1" objects="1" scenarios="1"/>
  <mergeCells count="2">
    <mergeCell ref="B16:F16"/>
    <mergeCell ref="H16:J16"/>
  </mergeCells>
  <hyperlinks>
    <hyperlink ref="B16" r:id="rId1" xr:uid="{00000000-0004-0000-0A00-000000000000}"/>
  </hyperlink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5:P11"/>
  <sheetViews>
    <sheetView showGridLines="0" workbookViewId="0">
      <selection activeCell="B6" sqref="B6"/>
    </sheetView>
  </sheetViews>
  <sheetFormatPr baseColWidth="10" defaultColWidth="10.7265625" defaultRowHeight="12.5" x14ac:dyDescent="0.25"/>
  <cols>
    <col min="1" max="1" width="10.7265625" style="16"/>
    <col min="2" max="2" width="23.453125" style="17" customWidth="1"/>
    <col min="3" max="3" width="6.453125" style="18" customWidth="1"/>
    <col min="4" max="4" width="13.54296875" style="1" customWidth="1"/>
    <col min="5" max="5" width="8.1796875" style="1" customWidth="1"/>
    <col min="6" max="6" width="6.7265625" style="1" customWidth="1"/>
    <col min="7" max="7" width="14.1796875" style="1" customWidth="1"/>
    <col min="8" max="8" width="6.7265625" style="1" customWidth="1"/>
    <col min="9" max="9" width="6.26953125" style="1" customWidth="1"/>
    <col min="10" max="11" width="7.54296875" style="1" customWidth="1"/>
    <col min="12" max="12" width="10.26953125" style="1" customWidth="1"/>
    <col min="13" max="13" width="8.81640625" style="1" customWidth="1"/>
    <col min="14" max="14" width="7.81640625" style="1" customWidth="1"/>
    <col min="15" max="15" width="11.7265625" style="1" customWidth="1"/>
    <col min="16" max="16" width="17.26953125" style="1" customWidth="1"/>
    <col min="17" max="16384" width="10.7265625" style="16"/>
  </cols>
  <sheetData>
    <row r="5" spans="2:15" ht="15.5" x14ac:dyDescent="0.35">
      <c r="B5" s="19" t="s">
        <v>65</v>
      </c>
      <c r="C5" s="20" t="s">
        <v>2</v>
      </c>
      <c r="D5" s="5" t="s">
        <v>3</v>
      </c>
      <c r="E5" s="5" t="s">
        <v>4</v>
      </c>
      <c r="F5" s="5" t="s">
        <v>10</v>
      </c>
      <c r="G5" s="5" t="s">
        <v>11</v>
      </c>
      <c r="H5" s="1" t="s">
        <v>5</v>
      </c>
      <c r="I5" s="1" t="s">
        <v>6</v>
      </c>
      <c r="J5" s="1" t="s">
        <v>7</v>
      </c>
      <c r="K5" s="1" t="s">
        <v>66</v>
      </c>
      <c r="L5" s="1" t="s">
        <v>12</v>
      </c>
      <c r="M5" s="1" t="s">
        <v>13</v>
      </c>
      <c r="N5" s="1" t="s">
        <v>14</v>
      </c>
      <c r="O5" s="1" t="s">
        <v>15</v>
      </c>
    </row>
    <row r="6" spans="2:15" ht="18" x14ac:dyDescent="0.35">
      <c r="B6" s="21">
        <f t="shared" ref="B6:B11" si="0">SUM($E6*1000000000,$H6*1000000,$I6*1000,$J6*1,$K6/1000)</f>
        <v>369020025016.00897</v>
      </c>
      <c r="C6" s="20">
        <f>RANK($B6,$B$6:$B$11,0)+ROW('Ewige Tabelle'!A1)%%</f>
        <v>1.0001</v>
      </c>
      <c r="D6" s="8" t="str">
        <f>Auswertung!F1</f>
        <v>Christian</v>
      </c>
      <c r="E6" s="8">
        <f>SUM(Auswertung!I:I)</f>
        <v>369</v>
      </c>
      <c r="F6" s="22">
        <f>$E6/'Ewige Tabelle'!$G$3</f>
        <v>4.0549450549450547</v>
      </c>
      <c r="G6" s="11" t="str">
        <f>CONCATENATE(REPT(Grundlagen!$F$2,$L6),REPT(Grundlagen!$G$2,$O6))</f>
        <v>%%&amp;</v>
      </c>
      <c r="H6" s="23">
        <f>COUNTIF(Auswertung!$F:$F,1)</f>
        <v>20</v>
      </c>
      <c r="I6" s="23">
        <f>COUNTIF(Auswertung!$F:$F,2)</f>
        <v>25</v>
      </c>
      <c r="J6" s="23">
        <f>COUNTIF(Auswertung!$F:$F,3)</f>
        <v>16</v>
      </c>
      <c r="K6" s="23">
        <f>COUNTIF(Auswertung!$F:$F,4)</f>
        <v>9</v>
      </c>
      <c r="L6" s="1">
        <f>Erfolge!D5</f>
        <v>2</v>
      </c>
      <c r="M6" s="1">
        <f>Erfolge!E5</f>
        <v>4</v>
      </c>
      <c r="N6" s="1">
        <f>Erfolge!F5</f>
        <v>1</v>
      </c>
      <c r="O6" s="1">
        <f>Erfolge!J5</f>
        <v>1</v>
      </c>
    </row>
    <row r="7" spans="2:15" ht="18" x14ac:dyDescent="0.35">
      <c r="B7" s="21">
        <f t="shared" si="0"/>
        <v>286007014016.01501</v>
      </c>
      <c r="C7" s="20">
        <f>RANK($B7,$B$6:$B$11,0)+ROW('Ewige Tabelle'!A2)%%</f>
        <v>6.0002000000000004</v>
      </c>
      <c r="D7" s="8" t="str">
        <f>Auswertung!L1</f>
        <v>Mareike</v>
      </c>
      <c r="E7" s="8">
        <f>SUM(Auswertung!O:O)</f>
        <v>286</v>
      </c>
      <c r="F7" s="22">
        <f>$E7/'Ewige Tabelle'!$G$3</f>
        <v>3.1428571428571428</v>
      </c>
      <c r="G7" s="11" t="str">
        <f>CONCATENATE(REPT(Grundlagen!$F$2,$L7),REPT(Grundlagen!$G$2,$O7))</f>
        <v/>
      </c>
      <c r="H7" s="23">
        <f>COUNTIF(Auswertung!$L:$L,"1")</f>
        <v>7</v>
      </c>
      <c r="I7" s="23">
        <f>COUNTIF(Auswertung!$L:$L,"2")</f>
        <v>14</v>
      </c>
      <c r="J7" s="23">
        <f>COUNTIF(Auswertung!$L:$L,"3")</f>
        <v>16</v>
      </c>
      <c r="K7" s="23">
        <f>COUNTIF(Auswertung!$L:$L,"4")</f>
        <v>15</v>
      </c>
      <c r="L7" s="1">
        <f>Erfolge!D6</f>
        <v>0</v>
      </c>
      <c r="M7" s="1">
        <f>Erfolge!E6</f>
        <v>0</v>
      </c>
      <c r="N7" s="1">
        <f>Erfolge!F6</f>
        <v>1</v>
      </c>
      <c r="O7" s="1">
        <f>Erfolge!J6</f>
        <v>0</v>
      </c>
    </row>
    <row r="8" spans="2:15" ht="18" x14ac:dyDescent="0.35">
      <c r="B8" s="21">
        <f t="shared" si="0"/>
        <v>293012010017.01202</v>
      </c>
      <c r="C8" s="20">
        <f>RANK($B8,$B$6:$B$11,0)+ROW('Ewige Tabelle'!A3)%%</f>
        <v>5.0003000000000002</v>
      </c>
      <c r="D8" s="8" t="str">
        <f>Auswertung!R1</f>
        <v>Peggy</v>
      </c>
      <c r="E8" s="8">
        <f>SUM(Auswertung!U:U)</f>
        <v>293</v>
      </c>
      <c r="F8" s="22">
        <f>$E8/'Ewige Tabelle'!$G$3</f>
        <v>3.2197802197802199</v>
      </c>
      <c r="G8" s="11" t="str">
        <f>CONCATENATE(REPT(Grundlagen!$F$2,$L8),REPT(Grundlagen!$G$2,$O8))</f>
        <v/>
      </c>
      <c r="H8" s="23">
        <f>COUNTIF(Auswertung!$R:$R,"1")</f>
        <v>12</v>
      </c>
      <c r="I8" s="23">
        <f>COUNTIF(Auswertung!$R:$R,"2")</f>
        <v>10</v>
      </c>
      <c r="J8" s="23">
        <f>COUNTIF(Auswertung!$R:$R,"3")</f>
        <v>17</v>
      </c>
      <c r="K8" s="23">
        <f>COUNTIF(Auswertung!$R:$R,"4")</f>
        <v>12</v>
      </c>
      <c r="L8" s="1">
        <f>Erfolge!D7</f>
        <v>0</v>
      </c>
      <c r="M8" s="1">
        <f>Erfolge!E7</f>
        <v>0</v>
      </c>
      <c r="N8" s="1">
        <f>Erfolge!F7</f>
        <v>0</v>
      </c>
      <c r="O8" s="1">
        <f>Erfolge!J7</f>
        <v>0</v>
      </c>
    </row>
    <row r="9" spans="2:15" ht="18" x14ac:dyDescent="0.35">
      <c r="B9" s="21">
        <f t="shared" si="0"/>
        <v>297013013012.01501</v>
      </c>
      <c r="C9" s="20">
        <f>RANK($B9,$B$6:$B$11,0)+ROW('Ewige Tabelle'!A4)%%</f>
        <v>4.0004</v>
      </c>
      <c r="D9" s="8" t="str">
        <f>Auswertung!X1</f>
        <v>Sebastian</v>
      </c>
      <c r="E9" s="8">
        <f>SUM(Auswertung!AA:AA)</f>
        <v>297</v>
      </c>
      <c r="F9" s="22">
        <f>$E9/'Ewige Tabelle'!$G$3</f>
        <v>3.2637362637362637</v>
      </c>
      <c r="G9" s="11" t="str">
        <f>CONCATENATE(REPT(Grundlagen!$F$2,$L9),REPT(Grundlagen!$G$2,$O9))</f>
        <v/>
      </c>
      <c r="H9" s="23">
        <f>COUNTIF(Auswertung!$X:$X,"1")</f>
        <v>13</v>
      </c>
      <c r="I9" s="23">
        <f>COUNTIF(Auswertung!$X:$X,"2")</f>
        <v>13</v>
      </c>
      <c r="J9" s="23">
        <f>COUNTIF(Auswertung!$X:$X,"3")</f>
        <v>12</v>
      </c>
      <c r="K9" s="23">
        <f>COUNTIF(Auswertung!$X:$X,"4")</f>
        <v>15</v>
      </c>
      <c r="L9" s="1">
        <f>Erfolge!D8</f>
        <v>0</v>
      </c>
      <c r="M9" s="1">
        <f>Erfolge!E8</f>
        <v>0</v>
      </c>
      <c r="N9" s="1">
        <f>Erfolge!F8</f>
        <v>4</v>
      </c>
      <c r="O9" s="1">
        <f>Erfolge!J8</f>
        <v>0</v>
      </c>
    </row>
    <row r="10" spans="2:15" ht="18" x14ac:dyDescent="0.35">
      <c r="B10" s="21">
        <f t="shared" si="0"/>
        <v>314014014015.01398</v>
      </c>
      <c r="C10" s="20">
        <f>RANK($B10,$B$6:$B$11,0)+ROW('Ewige Tabelle'!A5)%%</f>
        <v>3.0005000000000002</v>
      </c>
      <c r="D10" s="8" t="str">
        <f>Auswertung!AD1</f>
        <v>Simone</v>
      </c>
      <c r="E10" s="8">
        <f>SUM(Auswertung!AG:AG)</f>
        <v>314</v>
      </c>
      <c r="F10" s="22">
        <f>$E10/'Ewige Tabelle'!$G$3</f>
        <v>3.4505494505494507</v>
      </c>
      <c r="G10" s="11" t="str">
        <f>CONCATENATE(REPT(Grundlagen!$F$2,$L10),REPT(Grundlagen!$G$2,$O10))</f>
        <v>%%&amp;</v>
      </c>
      <c r="H10" s="23">
        <f>COUNTIF(Auswertung!$AD:$AD,"1")</f>
        <v>14</v>
      </c>
      <c r="I10" s="23">
        <f>COUNTIF(Auswertung!$AD:$AD,"2")</f>
        <v>14</v>
      </c>
      <c r="J10" s="23">
        <f>COUNTIF(Auswertung!$AD:$AD,"3")</f>
        <v>15</v>
      </c>
      <c r="K10" s="23">
        <f>COUNTIF(Auswertung!$AD:$AD,"4")</f>
        <v>14</v>
      </c>
      <c r="L10" s="1">
        <f>Erfolge!D9</f>
        <v>2</v>
      </c>
      <c r="M10" s="1">
        <f>Erfolge!E9</f>
        <v>0</v>
      </c>
      <c r="N10" s="1">
        <f>Erfolge!F9</f>
        <v>1</v>
      </c>
      <c r="O10" s="1">
        <f>Erfolge!J9</f>
        <v>1</v>
      </c>
    </row>
    <row r="11" spans="2:15" ht="18" x14ac:dyDescent="0.35">
      <c r="B11" s="21">
        <f t="shared" si="0"/>
        <v>353025015015.00897</v>
      </c>
      <c r="C11" s="20">
        <f>RANK($B11,$B$6:$B$11,0)+ROW('Ewige Tabelle'!A6)%%</f>
        <v>2.0005999999999999</v>
      </c>
      <c r="D11" s="8" t="str">
        <f>Auswertung!AJ1</f>
        <v>Tobias</v>
      </c>
      <c r="E11" s="8">
        <f>SUM(Auswertung!AM:AM)</f>
        <v>353</v>
      </c>
      <c r="F11" s="22">
        <f>$E11/'Ewige Tabelle'!$G$3</f>
        <v>3.8791208791208791</v>
      </c>
      <c r="G11" s="11" t="str">
        <f>CONCATENATE(REPT(Grundlagen!$F$2,$L11),REPT(Grundlagen!$G$2,$O11))</f>
        <v>%%%</v>
      </c>
      <c r="H11" s="23">
        <f>COUNTIF(Auswertung!$AJ:$AJ,"1")</f>
        <v>25</v>
      </c>
      <c r="I11" s="23">
        <f>COUNTIF(Auswertung!$AJ:$AJ,"2")</f>
        <v>15</v>
      </c>
      <c r="J11" s="23">
        <f>COUNTIF(Auswertung!$AJ:$AJ,"3")</f>
        <v>15</v>
      </c>
      <c r="K11" s="23">
        <f>COUNTIF(Auswertung!$AJ:$AJ,"4")</f>
        <v>9</v>
      </c>
      <c r="L11" s="1">
        <f>Erfolge!D10</f>
        <v>3</v>
      </c>
      <c r="M11" s="1">
        <f>Erfolge!E10</f>
        <v>3</v>
      </c>
      <c r="N11" s="1">
        <f>Erfolge!F10</f>
        <v>0</v>
      </c>
      <c r="O11" s="1">
        <f>Erfolge!J10</f>
        <v>0</v>
      </c>
    </row>
  </sheetData>
  <sheetProtection sheet="1" objects="1" scenario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18F5A-7FB4-4A50-879A-639978A16407}">
  <dimension ref="B5:J14"/>
  <sheetViews>
    <sheetView showGridLines="0" workbookViewId="0">
      <selection activeCell="D24" sqref="D24"/>
    </sheetView>
  </sheetViews>
  <sheetFormatPr baseColWidth="10" defaultColWidth="10.7265625" defaultRowHeight="12.5" x14ac:dyDescent="0.25"/>
  <cols>
    <col min="1" max="1" width="10.7265625" style="16"/>
    <col min="2" max="2" width="21.90625" style="24" customWidth="1"/>
    <col min="3" max="3" width="7" style="25" customWidth="1"/>
    <col min="4" max="4" width="18.1796875" style="26" customWidth="1"/>
    <col min="5" max="5" width="9" style="26" customWidth="1"/>
    <col min="6" max="6" width="6.7265625" style="26" customWidth="1"/>
    <col min="7" max="7" width="6.26953125" style="26" customWidth="1"/>
    <col min="8" max="9" width="7.54296875" style="26" customWidth="1"/>
    <col min="10" max="10" width="17.26953125" style="26" customWidth="1"/>
    <col min="11" max="16384" width="10.7265625" style="16"/>
  </cols>
  <sheetData>
    <row r="5" spans="2:9" ht="15.5" x14ac:dyDescent="0.35">
      <c r="B5" s="27" t="s">
        <v>65</v>
      </c>
      <c r="C5" s="28" t="s">
        <v>2</v>
      </c>
      <c r="D5" s="29" t="s">
        <v>3</v>
      </c>
      <c r="E5" s="29" t="s">
        <v>4</v>
      </c>
      <c r="F5" s="26" t="s">
        <v>5</v>
      </c>
      <c r="G5" s="26" t="s">
        <v>6</v>
      </c>
      <c r="H5" s="26" t="s">
        <v>7</v>
      </c>
      <c r="I5" s="26" t="s">
        <v>66</v>
      </c>
    </row>
    <row r="6" spans="2:9" ht="15.5" x14ac:dyDescent="0.35">
      <c r="B6" s="27">
        <f t="shared" ref="B6:B11" si="0">SUM($E6*1000000000,$F6*1000000,$G6*1000,$H6*1,$I6/1000)</f>
        <v>31003002000</v>
      </c>
      <c r="C6" s="28">
        <f>RANK($B6,$B$6:$B$11,0)+ROW('Serie IV'!A1)%%</f>
        <v>1.0001</v>
      </c>
      <c r="D6" s="30" t="str">
        <f>Auswertung!F1</f>
        <v>Christian</v>
      </c>
      <c r="E6" s="30">
        <f>SUM(Auswertung!$I$88:$I$99)</f>
        <v>31</v>
      </c>
      <c r="F6" s="31">
        <f>COUNTIF(Auswertung!$F$88:$F$99,1)</f>
        <v>3</v>
      </c>
      <c r="G6" s="31">
        <f>COUNTIF(Auswertung!$F$88:$F$99,"2")</f>
        <v>2</v>
      </c>
      <c r="H6" s="31">
        <f>COUNTIF(Auswertung!$F$88:$F$99,"3")</f>
        <v>0</v>
      </c>
      <c r="I6" s="31">
        <f>COUNTIF(Auswertung!$F$88:$F$99,"4")</f>
        <v>0</v>
      </c>
    </row>
    <row r="7" spans="2:9" ht="15.5" x14ac:dyDescent="0.35">
      <c r="B7" s="27">
        <f t="shared" si="0"/>
        <v>20000000002.002998</v>
      </c>
      <c r="C7" s="28">
        <f>RANK($B7,$B$6:$B$11,0)+ROW('Serie IV'!A2)%%</f>
        <v>5.0002000000000004</v>
      </c>
      <c r="D7" s="30" t="str">
        <f>Auswertung!L1</f>
        <v>Mareike</v>
      </c>
      <c r="E7" s="30">
        <f>SUM(Auswertung!$O$88:$O$99)</f>
        <v>20</v>
      </c>
      <c r="F7" s="31">
        <f>COUNTIF(Auswertung!$L$88:$L$99,"1")</f>
        <v>0</v>
      </c>
      <c r="G7" s="31">
        <f>COUNTIF(Auswertung!$L$88:$L$99,"2")</f>
        <v>0</v>
      </c>
      <c r="H7" s="31">
        <f>COUNTIF(Auswertung!$L$88:$L$99,"3")</f>
        <v>2</v>
      </c>
      <c r="I7" s="31">
        <f>COUNTIF(Auswertung!$L$88:$L$99,"4")</f>
        <v>3</v>
      </c>
    </row>
    <row r="8" spans="2:9" ht="15.5" x14ac:dyDescent="0.35">
      <c r="B8" s="27">
        <f t="shared" si="0"/>
        <v>26001001002.000999</v>
      </c>
      <c r="C8" s="28">
        <f>RANK($B8,$B$6:$B$11,0)+ROW('Serie IV'!A3)%%</f>
        <v>4.0003000000000002</v>
      </c>
      <c r="D8" s="30" t="str">
        <f>Auswertung!R1</f>
        <v>Peggy</v>
      </c>
      <c r="E8" s="30">
        <f>SUM(Auswertung!$U$88:$U$99)</f>
        <v>26</v>
      </c>
      <c r="F8" s="31">
        <f>COUNTIF(Auswertung!$R$88:$R99,"1")</f>
        <v>1</v>
      </c>
      <c r="G8" s="31">
        <f>COUNTIF(Auswertung!$R$88:$R99,"2")</f>
        <v>1</v>
      </c>
      <c r="H8" s="31">
        <f>COUNTIF(Auswertung!$R$88:$R99,"3")</f>
        <v>2</v>
      </c>
      <c r="I8" s="31">
        <f>COUNTIF(Auswertung!$R$88:$R99,"4")</f>
        <v>1</v>
      </c>
    </row>
    <row r="9" spans="2:9" ht="15.5" x14ac:dyDescent="0.35">
      <c r="B9" s="27">
        <f t="shared" si="0"/>
        <v>16001000000.002001</v>
      </c>
      <c r="C9" s="28">
        <f>RANK($B9,$B$6:$B$11,0)+ROW('Serie IV'!A4)%%</f>
        <v>6.0004</v>
      </c>
      <c r="D9" s="30" t="str">
        <f>Auswertung!X1</f>
        <v>Sebastian</v>
      </c>
      <c r="E9" s="30">
        <f>SUM(Auswertung!$AA$88:$AA$99)</f>
        <v>16</v>
      </c>
      <c r="F9" s="31">
        <f>COUNTIF(Auswertung!$X$88:$X$99,"1")</f>
        <v>1</v>
      </c>
      <c r="G9" s="31">
        <f>COUNTIF(Auswertung!$X$88:$X$99,"2")</f>
        <v>0</v>
      </c>
      <c r="H9" s="31">
        <f>COUNTIF(Auswertung!$X$88:$X$99,"3")</f>
        <v>0</v>
      </c>
      <c r="I9" s="31">
        <f>COUNTIF(Auswertung!$X$88:$X$99,"4")</f>
        <v>2</v>
      </c>
    </row>
    <row r="10" spans="2:9" ht="15.5" x14ac:dyDescent="0.35">
      <c r="B10" s="27">
        <f t="shared" si="0"/>
        <v>27001002002</v>
      </c>
      <c r="C10" s="28">
        <f>RANK($B10,$B$6:$B$11,0)+ROW('Serie IV'!A5)%%</f>
        <v>2.0005000000000002</v>
      </c>
      <c r="D10" s="30" t="str">
        <f>Auswertung!AD1</f>
        <v>Simone</v>
      </c>
      <c r="E10" s="30">
        <f>SUM(Auswertung!$AG$88:$AG$99)</f>
        <v>27</v>
      </c>
      <c r="F10" s="31">
        <f>COUNTIF(Auswertung!$AD$88:$AD$99,"1")</f>
        <v>1</v>
      </c>
      <c r="G10" s="31">
        <f>COUNTIF(Auswertung!$AD$88:$AD$99,"2")</f>
        <v>2</v>
      </c>
      <c r="H10" s="31">
        <f>COUNTIF(Auswertung!$AD$88:$AD$99,"3")</f>
        <v>2</v>
      </c>
      <c r="I10" s="31">
        <f>COUNTIF(Auswertung!$AD$88:$AD$99,"4")</f>
        <v>0</v>
      </c>
    </row>
    <row r="11" spans="2:9" ht="15.5" x14ac:dyDescent="0.35">
      <c r="B11" s="27">
        <f t="shared" si="0"/>
        <v>27001002001.000999</v>
      </c>
      <c r="C11" s="28">
        <f>RANK($B11,$B$6:$B$11,0)+ROW('Serie IV'!A6)%%</f>
        <v>3.0005999999999999</v>
      </c>
      <c r="D11" s="30" t="str">
        <f>Auswertung!AJ1</f>
        <v>Tobias</v>
      </c>
      <c r="E11" s="30">
        <f>SUM(Auswertung!$AM$88:$AM$99)</f>
        <v>27</v>
      </c>
      <c r="F11" s="31">
        <f>COUNTIF(Auswertung!$AJ$88:$AJ99,"1")</f>
        <v>1</v>
      </c>
      <c r="G11" s="31">
        <f>COUNTIF(Auswertung!$AJ$88:$AJ99,"2")</f>
        <v>2</v>
      </c>
      <c r="H11" s="31">
        <f>COUNTIF(Auswertung!$AJ$88:$AJ99,"3")</f>
        <v>1</v>
      </c>
      <c r="I11" s="31">
        <f>COUNTIF(Auswertung!$AJ$88:$AJ99,"4")</f>
        <v>1</v>
      </c>
    </row>
    <row r="13" spans="2:9" x14ac:dyDescent="0.25">
      <c r="B13" s="24" t="s">
        <v>67</v>
      </c>
      <c r="C13" s="25">
        <v>12</v>
      </c>
    </row>
    <row r="14" spans="2:9" x14ac:dyDescent="0.25">
      <c r="B14" s="24" t="s">
        <v>68</v>
      </c>
      <c r="C14" s="25">
        <f>MAX('Events einzeln'!B88:B99)</f>
        <v>7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5:J14"/>
  <sheetViews>
    <sheetView showGridLines="0" workbookViewId="0">
      <selection activeCell="D16" sqref="D16"/>
    </sheetView>
  </sheetViews>
  <sheetFormatPr baseColWidth="10" defaultColWidth="10.7265625" defaultRowHeight="12.5" x14ac:dyDescent="0.25"/>
  <cols>
    <col min="1" max="1" width="10.7265625" style="16"/>
    <col min="2" max="2" width="21.90625" style="24" customWidth="1"/>
    <col min="3" max="3" width="7" style="25" customWidth="1"/>
    <col min="4" max="4" width="18.1796875" style="26" customWidth="1"/>
    <col min="5" max="5" width="9" style="26" customWidth="1"/>
    <col min="6" max="6" width="6.7265625" style="26" customWidth="1"/>
    <col min="7" max="7" width="6.26953125" style="26" customWidth="1"/>
    <col min="8" max="9" width="7.54296875" style="26" customWidth="1"/>
    <col min="10" max="10" width="17.26953125" style="26" customWidth="1"/>
    <col min="11" max="16384" width="10.7265625" style="16"/>
  </cols>
  <sheetData>
    <row r="5" spans="2:9" ht="15.5" x14ac:dyDescent="0.35">
      <c r="B5" s="27" t="s">
        <v>65</v>
      </c>
      <c r="C5" s="28" t="s">
        <v>2</v>
      </c>
      <c r="D5" s="29" t="s">
        <v>3</v>
      </c>
      <c r="E5" s="29" t="s">
        <v>4</v>
      </c>
      <c r="F5" s="26" t="s">
        <v>5</v>
      </c>
      <c r="G5" s="26" t="s">
        <v>6</v>
      </c>
      <c r="H5" s="26" t="s">
        <v>7</v>
      </c>
      <c r="I5" s="26" t="s">
        <v>66</v>
      </c>
    </row>
    <row r="6" spans="2:9" ht="15.5" x14ac:dyDescent="0.35">
      <c r="B6" s="27">
        <f t="shared" ref="B6:B11" si="0">SUM($E6*1000000000,$F6*1000000,$G6*1000,$H6*1,$I6/1000)</f>
        <v>49002004002.001999</v>
      </c>
      <c r="C6" s="28">
        <f>RANK($B6,$B$6:$B$11,0)+ROW('Serie IV'!A1)%%</f>
        <v>2.0001000000000002</v>
      </c>
      <c r="D6" s="30" t="str">
        <f>Auswertung!F1</f>
        <v>Christian</v>
      </c>
      <c r="E6" s="30">
        <f>SUM(Auswertung!$I$76:$I$87)</f>
        <v>49</v>
      </c>
      <c r="F6" s="31">
        <f>COUNTIF(Auswertung!$F$76:$F$87,1)</f>
        <v>2</v>
      </c>
      <c r="G6" s="31">
        <f>COUNTIF(Auswertung!$F$76:$F$87,"2")</f>
        <v>4</v>
      </c>
      <c r="H6" s="31">
        <f>COUNTIF(Auswertung!$F$76:$F$87,"3")</f>
        <v>2</v>
      </c>
      <c r="I6" s="31">
        <f>COUNTIF(Auswertung!$F$76:$F$87,"4")</f>
        <v>2</v>
      </c>
    </row>
    <row r="7" spans="2:9" ht="15.5" x14ac:dyDescent="0.35">
      <c r="B7" s="27">
        <f t="shared" si="0"/>
        <v>45002003002.001999</v>
      </c>
      <c r="C7" s="28">
        <f>RANK($B7,$B$6:$B$11,0)+ROW('Serie IV'!A2)%%</f>
        <v>3.0002</v>
      </c>
      <c r="D7" s="30" t="str">
        <f>Auswertung!L1</f>
        <v>Mareike</v>
      </c>
      <c r="E7" s="30">
        <f>SUM(Auswertung!$O$76:$O$87)</f>
        <v>45</v>
      </c>
      <c r="F7" s="31">
        <f>COUNTIF(Auswertung!$L$76:$L$87,"1")</f>
        <v>2</v>
      </c>
      <c r="G7" s="31">
        <f>COUNTIF(Auswertung!$L$76:$L$87,"2")</f>
        <v>3</v>
      </c>
      <c r="H7" s="31">
        <f>COUNTIF(Auswertung!$L$76:$L$87,"3")</f>
        <v>2</v>
      </c>
      <c r="I7" s="31">
        <f>COUNTIF(Auswertung!$L$76:$L$87,"4")</f>
        <v>2</v>
      </c>
    </row>
    <row r="8" spans="2:9" ht="15.5" x14ac:dyDescent="0.35">
      <c r="B8" s="27">
        <f t="shared" si="0"/>
        <v>35002001002</v>
      </c>
      <c r="C8" s="28">
        <f>RANK($B8,$B$6:$B$11,0)+ROW('Serie IV'!A3)%%</f>
        <v>5.0003000000000002</v>
      </c>
      <c r="D8" s="30" t="str">
        <f>Auswertung!R1</f>
        <v>Peggy</v>
      </c>
      <c r="E8" s="30">
        <f>SUM(Auswertung!$U$76:$U$87)</f>
        <v>35</v>
      </c>
      <c r="F8" s="31">
        <f>COUNTIF(Auswertung!$R$76:$R87,"1")</f>
        <v>2</v>
      </c>
      <c r="G8" s="31">
        <f>COUNTIF(Auswertung!$R$76:$R87,"2")</f>
        <v>1</v>
      </c>
      <c r="H8" s="31">
        <f>COUNTIF(Auswertung!$R$76:$R87,"3")</f>
        <v>2</v>
      </c>
      <c r="I8" s="31">
        <f>COUNTIF(Auswertung!$R$76:$R87,"4")</f>
        <v>0</v>
      </c>
    </row>
    <row r="9" spans="2:9" ht="15.5" x14ac:dyDescent="0.35">
      <c r="B9" s="27">
        <f t="shared" si="0"/>
        <v>40001002001.003998</v>
      </c>
      <c r="C9" s="28">
        <f>RANK($B9,$B$6:$B$11,0)+ROW('Serie IV'!A4)%%</f>
        <v>4.0004</v>
      </c>
      <c r="D9" s="30" t="str">
        <f>Auswertung!X1</f>
        <v>Sebastian</v>
      </c>
      <c r="E9" s="30">
        <f>SUM(Auswertung!$AA$76:$AA$87)</f>
        <v>40</v>
      </c>
      <c r="F9" s="31">
        <f>COUNTIF(Auswertung!$X$76:$X$87,"1")</f>
        <v>1</v>
      </c>
      <c r="G9" s="31">
        <f>COUNTIF(Auswertung!$X$76:$X$87,"2")</f>
        <v>2</v>
      </c>
      <c r="H9" s="31">
        <f>COUNTIF(Auswertung!$X$76:$X$87,"3")</f>
        <v>1</v>
      </c>
      <c r="I9" s="31">
        <f>COUNTIF(Auswertung!$X$76:$X$87,"4")</f>
        <v>4</v>
      </c>
    </row>
    <row r="10" spans="2:9" ht="15.5" x14ac:dyDescent="0.35">
      <c r="B10" s="27">
        <f t="shared" si="0"/>
        <v>49004000004.001999</v>
      </c>
      <c r="C10" s="28">
        <f>RANK($B10,$B$6:$B$11,0)+ROW('Serie IV'!A5)%%</f>
        <v>1.0004999999999999</v>
      </c>
      <c r="D10" s="30" t="str">
        <f>Auswertung!AD1</f>
        <v>Simone</v>
      </c>
      <c r="E10" s="30">
        <f>SUM(Auswertung!$AG$76:$AG$87)</f>
        <v>49</v>
      </c>
      <c r="F10" s="31">
        <f>COUNTIF(Auswertung!$AD$76:$AD$87,"1")</f>
        <v>4</v>
      </c>
      <c r="G10" s="31">
        <f>COUNTIF(Auswertung!$AD$76:$AD$87,"2")</f>
        <v>0</v>
      </c>
      <c r="H10" s="31">
        <f>COUNTIF(Auswertung!$AD$76:$AD$87,"3")</f>
        <v>4</v>
      </c>
      <c r="I10" s="31">
        <f>COUNTIF(Auswertung!$AD$76:$AD$87,"4")</f>
        <v>2</v>
      </c>
    </row>
    <row r="11" spans="2:9" ht="15.5" x14ac:dyDescent="0.35">
      <c r="B11" s="27">
        <f t="shared" si="0"/>
        <v>34001002001.001999</v>
      </c>
      <c r="C11" s="28">
        <f>RANK($B11,$B$6:$B$11,0)+ROW('Serie IV'!A6)%%</f>
        <v>6.0006000000000004</v>
      </c>
      <c r="D11" s="30" t="str">
        <f>Auswertung!AJ1</f>
        <v>Tobias</v>
      </c>
      <c r="E11" s="30">
        <f>SUM(Auswertung!$AM$76:$AM$87)</f>
        <v>34</v>
      </c>
      <c r="F11" s="31">
        <f>COUNTIF(Auswertung!$AJ$76:$AJ87,"1")</f>
        <v>1</v>
      </c>
      <c r="G11" s="31">
        <f>COUNTIF(Auswertung!$AJ$76:$AJ87,"2")</f>
        <v>2</v>
      </c>
      <c r="H11" s="31">
        <f>COUNTIF(Auswertung!$AJ$76:$AJ87,"3")</f>
        <v>1</v>
      </c>
      <c r="I11" s="31">
        <f>COUNTIF(Auswertung!$AJ$76:$AJ87,"4")</f>
        <v>2</v>
      </c>
    </row>
    <row r="13" spans="2:9" x14ac:dyDescent="0.25">
      <c r="B13" s="24" t="s">
        <v>67</v>
      </c>
      <c r="C13" s="25">
        <v>12</v>
      </c>
    </row>
    <row r="14" spans="2:9" x14ac:dyDescent="0.25">
      <c r="B14" s="24" t="s">
        <v>68</v>
      </c>
      <c r="C14" s="25">
        <f>MAX('Events einzeln'!B76:B87)</f>
        <v>12</v>
      </c>
    </row>
  </sheetData>
  <sheetProtection sheet="1"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5:J14"/>
  <sheetViews>
    <sheetView showGridLines="0" workbookViewId="0">
      <selection activeCell="E20" sqref="E20"/>
    </sheetView>
  </sheetViews>
  <sheetFormatPr baseColWidth="10" defaultColWidth="10.7265625" defaultRowHeight="12.5" x14ac:dyDescent="0.25"/>
  <cols>
    <col min="1" max="1" width="10.7265625" style="16"/>
    <col min="2" max="2" width="21.90625" style="24" customWidth="1"/>
    <col min="3" max="3" width="7" style="25" customWidth="1"/>
    <col min="4" max="4" width="18.1796875" style="26" customWidth="1"/>
    <col min="5" max="5" width="9" style="26" customWidth="1"/>
    <col min="6" max="6" width="6.7265625" style="26" customWidth="1"/>
    <col min="7" max="7" width="6.26953125" style="26" customWidth="1"/>
    <col min="8" max="9" width="7.54296875" style="26" customWidth="1"/>
    <col min="10" max="10" width="17.26953125" style="26" customWidth="1"/>
    <col min="11" max="16384" width="10.7265625" style="16"/>
  </cols>
  <sheetData>
    <row r="5" spans="2:9" ht="15.5" x14ac:dyDescent="0.35">
      <c r="B5" s="27" t="s">
        <v>65</v>
      </c>
      <c r="C5" s="28" t="s">
        <v>2</v>
      </c>
      <c r="D5" s="29" t="s">
        <v>3</v>
      </c>
      <c r="E5" s="29" t="s">
        <v>4</v>
      </c>
      <c r="F5" s="26" t="s">
        <v>5</v>
      </c>
      <c r="G5" s="26" t="s">
        <v>6</v>
      </c>
      <c r="H5" s="26" t="s">
        <v>7</v>
      </c>
      <c r="I5" s="26" t="s">
        <v>66</v>
      </c>
    </row>
    <row r="6" spans="2:9" ht="15.5" x14ac:dyDescent="0.35">
      <c r="B6" s="27">
        <f t="shared" ref="B6:B11" si="0">SUM($E6*1000000000,$F6*1000000,$G6*1000,$H6*1,$I6/1000)</f>
        <v>42002001004.000999</v>
      </c>
      <c r="C6" s="28">
        <f>RANK($B6,$B$6:$B$11,0)+ROW('Serie IV'!A1)%%</f>
        <v>3.0001000000000002</v>
      </c>
      <c r="D6" s="30" t="str">
        <f>Auswertung!F1</f>
        <v>Christian</v>
      </c>
      <c r="E6" s="30">
        <f>SUM(Auswertung!$I$64:$I$75)</f>
        <v>42</v>
      </c>
      <c r="F6" s="31">
        <f>COUNTIF(Auswertung!$F$64:$F$75,1)</f>
        <v>2</v>
      </c>
      <c r="G6" s="31">
        <f>COUNTIF(Auswertung!$F$64:$F$75,"2")</f>
        <v>1</v>
      </c>
      <c r="H6" s="31">
        <f>COUNTIF(Auswertung!$F$64:$F$75,"3")</f>
        <v>4</v>
      </c>
      <c r="I6" s="31">
        <f>COUNTIF(Auswertung!$F$64:$F$75,"4")</f>
        <v>1</v>
      </c>
    </row>
    <row r="7" spans="2:9" ht="15.5" x14ac:dyDescent="0.35">
      <c r="B7" s="27">
        <f t="shared" si="0"/>
        <v>36000004001.000999</v>
      </c>
      <c r="C7" s="28">
        <f>RANK($B7,$B$6:$B$11,0)+ROW('Serie IV'!A2)%%</f>
        <v>5.0002000000000004</v>
      </c>
      <c r="D7" s="30" t="str">
        <f>Auswertung!L1</f>
        <v>Mareike</v>
      </c>
      <c r="E7" s="30">
        <f>SUM(Auswertung!$O$64:$O$75)</f>
        <v>36</v>
      </c>
      <c r="F7" s="31">
        <f>COUNTIF(Auswertung!$L$64:$L$75,"1")</f>
        <v>0</v>
      </c>
      <c r="G7" s="31">
        <f>COUNTIF(Auswertung!$L$64:$L$75,"2")</f>
        <v>4</v>
      </c>
      <c r="H7" s="31">
        <f>COUNTIF(Auswertung!$L$64:$L$75,"3")</f>
        <v>1</v>
      </c>
      <c r="I7" s="31">
        <f>COUNTIF(Auswertung!$L$64:$L$75,"4")</f>
        <v>1</v>
      </c>
    </row>
    <row r="8" spans="2:9" ht="15.5" x14ac:dyDescent="0.35">
      <c r="B8" s="27">
        <f t="shared" si="0"/>
        <v>39002001000.005997</v>
      </c>
      <c r="C8" s="28">
        <f>RANK($B8,$B$6:$B$11,0)+ROW('Serie IV'!A3)%%</f>
        <v>4.0003000000000002</v>
      </c>
      <c r="D8" s="30" t="str">
        <f>Auswertung!R1</f>
        <v>Peggy</v>
      </c>
      <c r="E8" s="30">
        <f>SUM(Auswertung!$U$64:$U$75)</f>
        <v>39</v>
      </c>
      <c r="F8" s="31">
        <f>COUNTIF(Auswertung!$R$64:$R75,"1")</f>
        <v>2</v>
      </c>
      <c r="G8" s="31">
        <f>COUNTIF(Auswertung!$R$64:$R75,"2")</f>
        <v>1</v>
      </c>
      <c r="H8" s="31">
        <f>COUNTIF(Auswertung!$R$64:$R75,"3")</f>
        <v>0</v>
      </c>
      <c r="I8" s="31">
        <f>COUNTIF(Auswertung!$R$64:$R75,"4")</f>
        <v>6</v>
      </c>
    </row>
    <row r="9" spans="2:9" ht="15.5" x14ac:dyDescent="0.35">
      <c r="B9" s="27">
        <f t="shared" si="0"/>
        <v>35001001001.003998</v>
      </c>
      <c r="C9" s="28">
        <f>RANK($B9,$B$6:$B$11,0)+ROW('Serie IV'!A4)%%</f>
        <v>6.0004</v>
      </c>
      <c r="D9" s="30" t="str">
        <f>Auswertung!X1</f>
        <v>Sebastian</v>
      </c>
      <c r="E9" s="30">
        <f>SUM(Auswertung!$AA$64:$AA$75)</f>
        <v>35</v>
      </c>
      <c r="F9" s="31">
        <f>COUNTIF(Auswertung!$X$64:$X$75,"1")</f>
        <v>1</v>
      </c>
      <c r="G9" s="31">
        <f>COUNTIF(Auswertung!$X$64:$X$75,"2")</f>
        <v>1</v>
      </c>
      <c r="H9" s="31">
        <f>COUNTIF(Auswertung!$X$64:$X$75,"3")</f>
        <v>1</v>
      </c>
      <c r="I9" s="31">
        <f>COUNTIF(Auswertung!$X$64:$X$75,"4")</f>
        <v>4</v>
      </c>
    </row>
    <row r="10" spans="2:9" ht="15.5" x14ac:dyDescent="0.35">
      <c r="B10" s="27">
        <f t="shared" si="0"/>
        <v>54003003005</v>
      </c>
      <c r="C10" s="28">
        <f>RANK($B10,$B$6:$B$11,0)+ROW('Serie IV'!A5)%%</f>
        <v>1.0004999999999999</v>
      </c>
      <c r="D10" s="30" t="str">
        <f>Auswertung!AD1</f>
        <v>Simone</v>
      </c>
      <c r="E10" s="30">
        <f>SUM(Auswertung!$AG$64:$AG$75)</f>
        <v>54</v>
      </c>
      <c r="F10" s="31">
        <f>COUNTIF(Auswertung!$AD$64:$AD$75,"1")</f>
        <v>3</v>
      </c>
      <c r="G10" s="31">
        <f>COUNTIF(Auswertung!$AD$64:$AD$75,"2")</f>
        <v>3</v>
      </c>
      <c r="H10" s="31">
        <f>COUNTIF(Auswertung!$AD$64:$AD$75,"3")</f>
        <v>5</v>
      </c>
      <c r="I10" s="31">
        <f>COUNTIF(Auswertung!$AD$64:$AD$75,"4")</f>
        <v>0</v>
      </c>
    </row>
    <row r="11" spans="2:9" ht="15.5" x14ac:dyDescent="0.35">
      <c r="B11" s="27">
        <f t="shared" si="0"/>
        <v>46004002001</v>
      </c>
      <c r="C11" s="28">
        <f>RANK($B11,$B$6:$B$11,0)+ROW('Serie IV'!A6)%%</f>
        <v>2.0005999999999999</v>
      </c>
      <c r="D11" s="30" t="str">
        <f>Auswertung!AJ1</f>
        <v>Tobias</v>
      </c>
      <c r="E11" s="30">
        <f>SUM(Auswertung!$AM$64:$AM$75)</f>
        <v>46</v>
      </c>
      <c r="F11" s="31">
        <f>COUNTIF(Auswertung!$AJ$64:$AJ75,"1")</f>
        <v>4</v>
      </c>
      <c r="G11" s="31">
        <f>COUNTIF(Auswertung!$AJ$64:$AJ75,"2")</f>
        <v>2</v>
      </c>
      <c r="H11" s="31">
        <f>COUNTIF(Auswertung!$AJ$64:$AJ75,"3")</f>
        <v>1</v>
      </c>
      <c r="I11" s="31">
        <f>COUNTIF(Auswertung!$AJ$64:$AJ75,"4")</f>
        <v>0</v>
      </c>
    </row>
    <row r="13" spans="2:9" x14ac:dyDescent="0.25">
      <c r="B13" s="24" t="s">
        <v>67</v>
      </c>
      <c r="C13" s="25">
        <v>12</v>
      </c>
    </row>
    <row r="14" spans="2:9" x14ac:dyDescent="0.25">
      <c r="B14" s="24" t="s">
        <v>68</v>
      </c>
      <c r="C14" s="25">
        <f>MAX('Events einzeln'!B64:B75)</f>
        <v>12</v>
      </c>
    </row>
  </sheetData>
  <sheetProtection sheet="1"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5:J14"/>
  <sheetViews>
    <sheetView showGridLines="0" workbookViewId="0">
      <selection activeCell="C14" sqref="C14"/>
    </sheetView>
  </sheetViews>
  <sheetFormatPr baseColWidth="10" defaultColWidth="10.7265625" defaultRowHeight="12.5" x14ac:dyDescent="0.25"/>
  <cols>
    <col min="1" max="1" width="10.7265625" style="16"/>
    <col min="2" max="2" width="21.90625" style="24" customWidth="1"/>
    <col min="3" max="3" width="7" style="25" customWidth="1"/>
    <col min="4" max="4" width="18.1796875" style="26" customWidth="1"/>
    <col min="5" max="5" width="9" style="26" customWidth="1"/>
    <col min="6" max="6" width="6.7265625" style="26" customWidth="1"/>
    <col min="7" max="7" width="6.26953125" style="26" customWidth="1"/>
    <col min="8" max="9" width="7.54296875" style="26" customWidth="1"/>
    <col min="10" max="10" width="17.26953125" style="26" customWidth="1"/>
    <col min="11" max="16384" width="10.7265625" style="16"/>
  </cols>
  <sheetData>
    <row r="5" spans="2:9" ht="15.5" x14ac:dyDescent="0.35">
      <c r="B5" s="27" t="s">
        <v>65</v>
      </c>
      <c r="C5" s="28" t="s">
        <v>2</v>
      </c>
      <c r="D5" s="29" t="s">
        <v>3</v>
      </c>
      <c r="E5" s="29" t="s">
        <v>4</v>
      </c>
      <c r="F5" s="26" t="s">
        <v>5</v>
      </c>
      <c r="G5" s="26" t="s">
        <v>6</v>
      </c>
      <c r="H5" s="26" t="s">
        <v>7</v>
      </c>
      <c r="I5" s="26" t="s">
        <v>66</v>
      </c>
    </row>
    <row r="6" spans="2:9" ht="15.5" x14ac:dyDescent="0.35">
      <c r="B6" s="27">
        <f t="shared" ref="B6:B11" si="0">SUM($E6*1000000000,$F6*1000000,$G6*1000,$H6*1,$I6/1000)</f>
        <v>47003002002.001999</v>
      </c>
      <c r="C6" s="28">
        <f>RANK($B6,$B$6:$B$11,0)+ROW('Serie IV'!A1)%%</f>
        <v>2.0001000000000002</v>
      </c>
      <c r="D6" s="30" t="str">
        <f>Auswertung!F1</f>
        <v>Christian</v>
      </c>
      <c r="E6" s="30">
        <f>SUM(Auswertung!$I$52:$I$63)</f>
        <v>47</v>
      </c>
      <c r="F6" s="31">
        <f>COUNTIF(Auswertung!$F$52:$F$63,1)</f>
        <v>3</v>
      </c>
      <c r="G6" s="31">
        <f>COUNTIF(Auswertung!$F$52:$F$63,"2")</f>
        <v>2</v>
      </c>
      <c r="H6" s="31">
        <f>COUNTIF(Auswertung!$F$52:$F$63,"3")</f>
        <v>2</v>
      </c>
      <c r="I6" s="31">
        <f>COUNTIF(Auswertung!$F$52:$F$63,"4")</f>
        <v>2</v>
      </c>
    </row>
    <row r="7" spans="2:9" ht="15.5" x14ac:dyDescent="0.35">
      <c r="B7" s="27">
        <f t="shared" si="0"/>
        <v>43002003000.002998</v>
      </c>
      <c r="C7" s="28">
        <f>RANK($B7,$B$6:$B$11,0)+ROW('Serie IV'!A2)%%</f>
        <v>4.0002000000000004</v>
      </c>
      <c r="D7" s="30" t="str">
        <f>Auswertung!L1</f>
        <v>Mareike</v>
      </c>
      <c r="E7" s="30">
        <f>SUM(Auswertung!$O$52:$O$63)</f>
        <v>43</v>
      </c>
      <c r="F7" s="31">
        <f>COUNTIF(Auswertung!$L$52:$L$63,"1")</f>
        <v>2</v>
      </c>
      <c r="G7" s="31">
        <f>COUNTIF(Auswertung!$L$52:$L$63,"2")</f>
        <v>3</v>
      </c>
      <c r="H7" s="31">
        <f>COUNTIF(Auswertung!$L$52:$L$63,"3")</f>
        <v>0</v>
      </c>
      <c r="I7" s="31">
        <f>COUNTIF(Auswertung!$L$52:$L$63,"4")</f>
        <v>3</v>
      </c>
    </row>
    <row r="8" spans="2:9" ht="15.5" x14ac:dyDescent="0.35">
      <c r="B8" s="27">
        <f t="shared" si="0"/>
        <v>42001003003.000999</v>
      </c>
      <c r="C8" s="28">
        <f>RANK($B8,$B$6:$B$11,0)+ROW('Serie IV'!A3)%%</f>
        <v>5.0003000000000002</v>
      </c>
      <c r="D8" s="30" t="str">
        <f>Auswertung!R1</f>
        <v>Peggy</v>
      </c>
      <c r="E8" s="30">
        <f>SUM(Auswertung!$U$52:$U$63)</f>
        <v>42</v>
      </c>
      <c r="F8" s="31">
        <f>COUNTIF(Auswertung!$R52:$R$63,"1")</f>
        <v>1</v>
      </c>
      <c r="G8" s="31">
        <f>COUNTIF(Auswertung!$R52:$R$63,"2")</f>
        <v>3</v>
      </c>
      <c r="H8" s="31">
        <f>COUNTIF(Auswertung!$R52:$R$63,"3")</f>
        <v>3</v>
      </c>
      <c r="I8" s="31">
        <f>COUNTIF(Auswertung!$R52:$R$63,"4")</f>
        <v>1</v>
      </c>
    </row>
    <row r="9" spans="2:9" ht="15.5" x14ac:dyDescent="0.35">
      <c r="B9" s="27">
        <f t="shared" si="0"/>
        <v>27001000001.000999</v>
      </c>
      <c r="C9" s="28">
        <f>RANK($B9,$B$6:$B$11,0)+ROW('Serie IV'!A4)%%</f>
        <v>6.0004</v>
      </c>
      <c r="D9" s="30" t="str">
        <f>Auswertung!X1</f>
        <v>Sebastian</v>
      </c>
      <c r="E9" s="30">
        <f>SUM(Auswertung!$AA$52:$AA$63)</f>
        <v>27</v>
      </c>
      <c r="F9" s="31">
        <f>COUNTIF(Auswertung!$X$52:$X$63,"1")</f>
        <v>1</v>
      </c>
      <c r="G9" s="31">
        <f>COUNTIF(Auswertung!$X$52:$X$63,"2")</f>
        <v>0</v>
      </c>
      <c r="H9" s="31">
        <f>COUNTIF(Auswertung!$X$52:$X$63,"3")</f>
        <v>1</v>
      </c>
      <c r="I9" s="31">
        <f>COUNTIF(Auswertung!$X$52:$X$63,"4")</f>
        <v>1</v>
      </c>
    </row>
    <row r="10" spans="2:9" ht="15.5" x14ac:dyDescent="0.35">
      <c r="B10" s="27">
        <f t="shared" si="0"/>
        <v>43003002000.003998</v>
      </c>
      <c r="C10" s="28">
        <f>RANK($B10,$B$6:$B$11,0)+ROW('Serie IV'!A5)%%</f>
        <v>3.0005000000000002</v>
      </c>
      <c r="D10" s="30" t="str">
        <f>Auswertung!AD1</f>
        <v>Simone</v>
      </c>
      <c r="E10" s="30">
        <f>SUM(Auswertung!$AG$52:$AG$63)</f>
        <v>43</v>
      </c>
      <c r="F10" s="31">
        <f>COUNTIF(Auswertung!$AD$52:$AD$63,"1")</f>
        <v>3</v>
      </c>
      <c r="G10" s="31">
        <f>COUNTIF(Auswertung!$AD$52:$AD$63,"2")</f>
        <v>2</v>
      </c>
      <c r="H10" s="31">
        <f>COUNTIF(Auswertung!$AD$52:$AD$63,"3")</f>
        <v>0</v>
      </c>
      <c r="I10" s="31">
        <f>COUNTIF(Auswertung!$AD$52:$AD$63,"4")</f>
        <v>4</v>
      </c>
    </row>
    <row r="11" spans="2:9" ht="15.5" x14ac:dyDescent="0.35">
      <c r="B11" s="27">
        <f t="shared" si="0"/>
        <v>51002002006.000999</v>
      </c>
      <c r="C11" s="28">
        <f>RANK($B11,$B$6:$B$11,0)+ROW('Serie IV'!A6)%%</f>
        <v>1.0005999999999999</v>
      </c>
      <c r="D11" s="30" t="str">
        <f>Auswertung!AJ1</f>
        <v>Tobias</v>
      </c>
      <c r="E11" s="30">
        <f>SUM(Auswertung!$AM$52:$AM$63)</f>
        <v>51</v>
      </c>
      <c r="F11" s="31">
        <f>COUNTIF(Auswertung!$AJ52:$AJ$63,"1")</f>
        <v>2</v>
      </c>
      <c r="G11" s="31">
        <f>COUNTIF(Auswertung!$AJ52:$AJ$63,"2")</f>
        <v>2</v>
      </c>
      <c r="H11" s="31">
        <f>COUNTIF(Auswertung!$AJ52:$AJ$63,"3")</f>
        <v>6</v>
      </c>
      <c r="I11" s="31">
        <f>COUNTIF(Auswertung!$AJ52:$AJ$63,"4")</f>
        <v>1</v>
      </c>
    </row>
    <row r="13" spans="2:9" x14ac:dyDescent="0.25">
      <c r="B13" s="24" t="s">
        <v>67</v>
      </c>
      <c r="C13" s="25">
        <v>12</v>
      </c>
    </row>
    <row r="14" spans="2:9" x14ac:dyDescent="0.25">
      <c r="B14" s="24" t="s">
        <v>68</v>
      </c>
      <c r="C14" s="25">
        <f>MAX('Events einzeln'!B52:B63)</f>
        <v>12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5:J14"/>
  <sheetViews>
    <sheetView showGridLines="0" workbookViewId="0">
      <selection activeCell="E6" sqref="E6"/>
    </sheetView>
  </sheetViews>
  <sheetFormatPr baseColWidth="10" defaultColWidth="10.7265625" defaultRowHeight="12.5" x14ac:dyDescent="0.25"/>
  <cols>
    <col min="1" max="1" width="10.7265625" style="16"/>
    <col min="2" max="2" width="21.90625" style="24" customWidth="1"/>
    <col min="3" max="3" width="7" style="25" customWidth="1"/>
    <col min="4" max="4" width="18.1796875" style="26" customWidth="1"/>
    <col min="5" max="5" width="9" style="26" customWidth="1"/>
    <col min="6" max="6" width="6.7265625" style="26" customWidth="1"/>
    <col min="7" max="7" width="6.26953125" style="26" customWidth="1"/>
    <col min="8" max="9" width="7.54296875" style="26" customWidth="1"/>
    <col min="10" max="10" width="17.26953125" style="26" customWidth="1"/>
    <col min="11" max="16384" width="10.7265625" style="16"/>
  </cols>
  <sheetData>
    <row r="5" spans="2:9" ht="15.5" x14ac:dyDescent="0.35">
      <c r="B5" s="27" t="s">
        <v>65</v>
      </c>
      <c r="C5" s="28" t="s">
        <v>2</v>
      </c>
      <c r="D5" s="29" t="s">
        <v>3</v>
      </c>
      <c r="E5" s="29" t="s">
        <v>4</v>
      </c>
      <c r="F5" s="26" t="s">
        <v>5</v>
      </c>
      <c r="G5" s="26" t="s">
        <v>6</v>
      </c>
      <c r="H5" s="26" t="s">
        <v>7</v>
      </c>
      <c r="I5" s="26" t="s">
        <v>66</v>
      </c>
    </row>
    <row r="6" spans="2:9" ht="15.5" x14ac:dyDescent="0.35">
      <c r="B6" s="27">
        <f t="shared" ref="B6:B11" si="0">SUM($E6*1000000000,$F6*1000000,$G6*1000,$H6*1,$I6/1000)</f>
        <v>51002005003</v>
      </c>
      <c r="C6" s="28">
        <f>RANK($B6,$B$6:$B$11,0)+ROW('Serie IV'!A1)%%</f>
        <v>1.0001</v>
      </c>
      <c r="D6" s="30" t="str">
        <f>Auswertung!F1</f>
        <v>Christian</v>
      </c>
      <c r="E6" s="30">
        <f>SUM(Auswertung!$I$40:$I$51)</f>
        <v>51</v>
      </c>
      <c r="F6" s="31">
        <f>COUNTIF(Auswertung!$F$40:$F$51,1)</f>
        <v>2</v>
      </c>
      <c r="G6" s="31">
        <f>COUNTIF(Auswertung!$F$40:$F$51,"2")</f>
        <v>5</v>
      </c>
      <c r="H6" s="31">
        <f>COUNTIF(Auswertung!$F$40:$F$51,"3")</f>
        <v>3</v>
      </c>
      <c r="I6" s="31">
        <f>COUNTIF(Auswertung!$F$40:$F$51,"4")</f>
        <v>0</v>
      </c>
    </row>
    <row r="7" spans="2:9" ht="15.5" x14ac:dyDescent="0.35">
      <c r="B7" s="27">
        <f t="shared" si="0"/>
        <v>39000002003.003998</v>
      </c>
      <c r="C7" s="28">
        <f>RANK($B7,$B$6:$B$11,0)+ROW('Serie IV'!A2)%%</f>
        <v>4.0002000000000004</v>
      </c>
      <c r="D7" s="30" t="str">
        <f>Auswertung!L1</f>
        <v>Mareike</v>
      </c>
      <c r="E7" s="30">
        <f>SUM(Auswertung!$O$40:$O$51)</f>
        <v>39</v>
      </c>
      <c r="F7" s="31">
        <f>COUNTIF(Auswertung!$L$40:$L$51,"1")</f>
        <v>0</v>
      </c>
      <c r="G7" s="31">
        <f>COUNTIF(Auswertung!$L$40:$L$51,"2")</f>
        <v>2</v>
      </c>
      <c r="H7" s="31">
        <f>COUNTIF(Auswertung!$L$40:$L$51,"3")</f>
        <v>3</v>
      </c>
      <c r="I7" s="31">
        <f>COUNTIF(Auswertung!$L$40:$L$51,"4")</f>
        <v>4</v>
      </c>
    </row>
    <row r="8" spans="2:9" ht="15.5" x14ac:dyDescent="0.35">
      <c r="B8" s="27">
        <f t="shared" si="0"/>
        <v>34001000004.000999</v>
      </c>
      <c r="C8" s="28">
        <f>RANK($B8,$B$6:$B$11,0)+ROW('Serie IV'!A3)%%</f>
        <v>5.0003000000000002</v>
      </c>
      <c r="D8" s="30" t="str">
        <f>Auswertung!R1</f>
        <v>Peggy</v>
      </c>
      <c r="E8" s="30">
        <f>SUM(Auswertung!$U$40:$U$51)</f>
        <v>34</v>
      </c>
      <c r="F8" s="31">
        <f>COUNTIF(Auswertung!$R40:$R$51,"1")</f>
        <v>1</v>
      </c>
      <c r="G8" s="31">
        <f>COUNTIF(Auswertung!$R40:$R$51,"2")</f>
        <v>0</v>
      </c>
      <c r="H8" s="31">
        <f>COUNTIF(Auswertung!$R40:$R$51,"3")</f>
        <v>4</v>
      </c>
      <c r="I8" s="31">
        <f>COUNTIF(Auswertung!$R40:$R$51,"4")</f>
        <v>1</v>
      </c>
    </row>
    <row r="9" spans="2:9" ht="15.5" x14ac:dyDescent="0.35">
      <c r="B9" s="27">
        <f t="shared" si="0"/>
        <v>46005001001</v>
      </c>
      <c r="C9" s="28">
        <f>RANK($B9,$B$6:$B$11,0)+ROW('Serie IV'!A4)%%</f>
        <v>3.0004</v>
      </c>
      <c r="D9" s="30" t="str">
        <f>Auswertung!X1</f>
        <v>Sebastian</v>
      </c>
      <c r="E9" s="30">
        <f>SUM(Auswertung!$AA$40:$AA$51)</f>
        <v>46</v>
      </c>
      <c r="F9" s="31">
        <f>COUNTIF(Auswertung!$X$40:$X$51,"1")</f>
        <v>5</v>
      </c>
      <c r="G9" s="31">
        <f>COUNTIF(Auswertung!$X$40:$X$51,"2")</f>
        <v>1</v>
      </c>
      <c r="H9" s="31">
        <f>COUNTIF(Auswertung!$X$40:$X$51,"3")</f>
        <v>1</v>
      </c>
      <c r="I9" s="31">
        <f>COUNTIF(Auswertung!$X$40:$X$51,"4")</f>
        <v>0</v>
      </c>
    </row>
    <row r="10" spans="2:9" ht="15.5" x14ac:dyDescent="0.35">
      <c r="B10" s="27">
        <f t="shared" si="0"/>
        <v>34000003000.002998</v>
      </c>
      <c r="C10" s="28">
        <f>RANK($B10,$B$6:$B$11,0)+ROW('Serie IV'!A5)%%</f>
        <v>6.0004999999999997</v>
      </c>
      <c r="D10" s="30" t="str">
        <f>Auswertung!AD1</f>
        <v>Simone</v>
      </c>
      <c r="E10" s="30">
        <f>SUM(Auswertung!$AG$40:$AG$51)</f>
        <v>34</v>
      </c>
      <c r="F10" s="31">
        <f>COUNTIF(Auswertung!$AD$40:$AD$51,"1")</f>
        <v>0</v>
      </c>
      <c r="G10" s="31">
        <f>COUNTIF(Auswertung!$AD$40:$AD$51,"2")</f>
        <v>3</v>
      </c>
      <c r="H10" s="31">
        <f>COUNTIF(Auswertung!$AD$40:$AD$51,"3")</f>
        <v>0</v>
      </c>
      <c r="I10" s="31">
        <f>COUNTIF(Auswertung!$AD$40:$AD$51,"4")</f>
        <v>3</v>
      </c>
    </row>
    <row r="11" spans="2:9" ht="15.5" x14ac:dyDescent="0.35">
      <c r="B11" s="27">
        <f t="shared" si="0"/>
        <v>48004001001.003998</v>
      </c>
      <c r="C11" s="28">
        <f>RANK($B11,$B$6:$B$11,0)+ROW('Serie IV'!A6)%%</f>
        <v>2.0005999999999999</v>
      </c>
      <c r="D11" s="30" t="str">
        <f>Auswertung!AJ1</f>
        <v>Tobias</v>
      </c>
      <c r="E11" s="30">
        <f>SUM(Auswertung!$AM$40:$AM$51)</f>
        <v>48</v>
      </c>
      <c r="F11" s="31">
        <f>COUNTIF(Auswertung!$AJ40:$AJ$51,"1")</f>
        <v>4</v>
      </c>
      <c r="G11" s="31">
        <f>COUNTIF(Auswertung!$AJ40:$AJ$51,"2")</f>
        <v>1</v>
      </c>
      <c r="H11" s="31">
        <f>COUNTIF(Auswertung!$AJ40:$AJ$51,"3")</f>
        <v>1</v>
      </c>
      <c r="I11" s="31">
        <f>COUNTIF(Auswertung!$AJ40:$AJ$51,"4")</f>
        <v>4</v>
      </c>
    </row>
    <row r="13" spans="2:9" x14ac:dyDescent="0.25">
      <c r="B13" s="24" t="s">
        <v>67</v>
      </c>
      <c r="C13" s="25">
        <v>12</v>
      </c>
    </row>
    <row r="14" spans="2:9" x14ac:dyDescent="0.25">
      <c r="B14" s="24" t="s">
        <v>68</v>
      </c>
      <c r="C14" s="25">
        <f>MAX('Events einzeln'!B40:B51)</f>
        <v>12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5:J14"/>
  <sheetViews>
    <sheetView showGridLines="0" workbookViewId="0">
      <selection activeCell="B16" sqref="B16"/>
    </sheetView>
  </sheetViews>
  <sheetFormatPr baseColWidth="10" defaultColWidth="10.7265625" defaultRowHeight="12.5" x14ac:dyDescent="0.25"/>
  <cols>
    <col min="1" max="1" width="10.7265625" style="16"/>
    <col min="2" max="2" width="21.90625" style="24" customWidth="1"/>
    <col min="3" max="3" width="7" style="25" customWidth="1"/>
    <col min="4" max="4" width="18.1796875" style="26" customWidth="1"/>
    <col min="5" max="5" width="9" style="26" customWidth="1"/>
    <col min="6" max="6" width="6.7265625" style="26" customWidth="1"/>
    <col min="7" max="7" width="6.26953125" style="26" customWidth="1"/>
    <col min="8" max="9" width="7.54296875" style="26" customWidth="1"/>
    <col min="10" max="10" width="17.26953125" style="26" customWidth="1"/>
    <col min="11" max="16384" width="10.7265625" style="16"/>
  </cols>
  <sheetData>
    <row r="5" spans="2:9" ht="15.5" x14ac:dyDescent="0.35">
      <c r="B5" s="27" t="s">
        <v>65</v>
      </c>
      <c r="C5" s="28" t="s">
        <v>2</v>
      </c>
      <c r="D5" s="29" t="s">
        <v>3</v>
      </c>
      <c r="E5" s="29" t="s">
        <v>4</v>
      </c>
      <c r="F5" s="26" t="s">
        <v>5</v>
      </c>
      <c r="G5" s="26" t="s">
        <v>6</v>
      </c>
      <c r="H5" s="26" t="s">
        <v>7</v>
      </c>
      <c r="I5" s="26" t="s">
        <v>66</v>
      </c>
    </row>
    <row r="6" spans="2:9" ht="15.5" x14ac:dyDescent="0.35">
      <c r="B6" s="27">
        <f t="shared" ref="B6:B11" si="0">SUM($E6*1000000000,$F6*1000000,$G6*1000,$H6*1,$I6/1000)</f>
        <v>45003002001.002998</v>
      </c>
      <c r="C6" s="28">
        <f>RANK($B6,$B$6:$B$11,0)+ROW('Serie III'!A1)%%</f>
        <v>2.0001000000000002</v>
      </c>
      <c r="D6" s="30" t="str">
        <f>Auswertung!F1</f>
        <v>Christian</v>
      </c>
      <c r="E6" s="30">
        <f>SUM(Auswertung!$I$28:$I$39)</f>
        <v>45</v>
      </c>
      <c r="F6" s="31">
        <f>COUNTIF(Auswertung!$F$28:$F$39,1)</f>
        <v>3</v>
      </c>
      <c r="G6" s="31">
        <f>COUNTIF(Auswertung!$F$28:$F$39,"2")</f>
        <v>2</v>
      </c>
      <c r="H6" s="31">
        <f>COUNTIF(Auswertung!$F$28:$F$39,"3")</f>
        <v>1</v>
      </c>
      <c r="I6" s="31">
        <f>COUNTIF(Auswertung!$F$28:$F$39,"4")</f>
        <v>3</v>
      </c>
    </row>
    <row r="7" spans="2:9" ht="15.5" x14ac:dyDescent="0.35">
      <c r="B7" s="27">
        <f t="shared" si="0"/>
        <v>39002000005</v>
      </c>
      <c r="C7" s="28">
        <f>RANK($B7,$B$6:$B$11,0)+ROW('Serie III'!A2)%%</f>
        <v>5.0002000000000004</v>
      </c>
      <c r="D7" s="30" t="str">
        <f>Auswertung!L1</f>
        <v>Mareike</v>
      </c>
      <c r="E7" s="30">
        <f>SUM(Auswertung!$O$28:$O$39)</f>
        <v>39</v>
      </c>
      <c r="F7" s="31">
        <f>COUNTIF(Auswertung!$L$28:$L$39,"1")</f>
        <v>2</v>
      </c>
      <c r="G7" s="31">
        <f>COUNTIF(Auswertung!$L$28:$L$39,"2")</f>
        <v>0</v>
      </c>
      <c r="H7" s="31">
        <f>COUNTIF(Auswertung!$L$28:$L$39,"3")</f>
        <v>5</v>
      </c>
      <c r="I7" s="31">
        <f>COUNTIF(Auswertung!$L$28:$L$39,"4")</f>
        <v>0</v>
      </c>
    </row>
    <row r="8" spans="2:9" ht="15.5" x14ac:dyDescent="0.35">
      <c r="B8" s="27">
        <f t="shared" si="0"/>
        <v>37002001001.000999</v>
      </c>
      <c r="C8" s="28">
        <f>RANK($B8,$B$6:$B$11,0)+ROW('Serie III'!A3)%%</f>
        <v>6.0003000000000002</v>
      </c>
      <c r="D8" s="30" t="str">
        <f>Auswertung!R1</f>
        <v>Peggy</v>
      </c>
      <c r="E8" s="30">
        <f>SUM(Auswertung!$U$28:$U$39)</f>
        <v>37</v>
      </c>
      <c r="F8" s="31">
        <f>COUNTIF(Auswertung!$R28:$R$39,"1")</f>
        <v>2</v>
      </c>
      <c r="G8" s="31">
        <f>COUNTIF(Auswertung!$R28:$R$39,"2")</f>
        <v>1</v>
      </c>
      <c r="H8" s="31">
        <f>COUNTIF(Auswertung!$R28:$R$39,"3")</f>
        <v>1</v>
      </c>
      <c r="I8" s="31">
        <f>COUNTIF(Auswertung!$R28:$R$39,"4")</f>
        <v>1</v>
      </c>
    </row>
    <row r="9" spans="2:9" ht="15.5" x14ac:dyDescent="0.35">
      <c r="B9" s="27">
        <f t="shared" si="0"/>
        <v>44002002002.003998</v>
      </c>
      <c r="C9" s="28">
        <f>RANK($B9,$B$6:$B$11,0)+ROW('Serie III'!A4)%%</f>
        <v>3.0004</v>
      </c>
      <c r="D9" s="30" t="str">
        <f>Auswertung!X1</f>
        <v>Sebastian</v>
      </c>
      <c r="E9" s="30">
        <f>SUM(Auswertung!$AA$28:$AA$39)</f>
        <v>44</v>
      </c>
      <c r="F9" s="31">
        <f>COUNTIF(Auswertung!$X$28:$X$39,"1")</f>
        <v>2</v>
      </c>
      <c r="G9" s="31">
        <f>COUNTIF(Auswertung!$X$28:$X$39,"2")</f>
        <v>2</v>
      </c>
      <c r="H9" s="31">
        <f>COUNTIF(Auswertung!$X$28:$X$39,"3")</f>
        <v>2</v>
      </c>
      <c r="I9" s="31">
        <f>COUNTIF(Auswertung!$X$28:$X$39,"4")</f>
        <v>4</v>
      </c>
    </row>
    <row r="10" spans="2:9" ht="15.5" x14ac:dyDescent="0.35">
      <c r="B10" s="27">
        <f t="shared" si="0"/>
        <v>41001003001.002998</v>
      </c>
      <c r="C10" s="28">
        <f>RANK($B10,$B$6:$B$11,0)+ROW('Serie III'!A5)%%</f>
        <v>4.0004999999999997</v>
      </c>
      <c r="D10" s="30" t="str">
        <f>Auswertung!AD1</f>
        <v>Simone</v>
      </c>
      <c r="E10" s="30">
        <f>SUM(Auswertung!$AG$28:$AG$39)</f>
        <v>41</v>
      </c>
      <c r="F10" s="31">
        <f>COUNTIF(Auswertung!$AD$28:$AD$39,"1")</f>
        <v>1</v>
      </c>
      <c r="G10" s="31">
        <f>COUNTIF(Auswertung!$AD$28:$AD$39,"2")</f>
        <v>3</v>
      </c>
      <c r="H10" s="31">
        <f>COUNTIF(Auswertung!$AD$28:$AD$39,"3")</f>
        <v>1</v>
      </c>
      <c r="I10" s="31">
        <f>COUNTIF(Auswertung!$AD$28:$AD$39,"4")</f>
        <v>3</v>
      </c>
    </row>
    <row r="11" spans="2:9" ht="15.5" x14ac:dyDescent="0.35">
      <c r="B11" s="27">
        <f t="shared" si="0"/>
        <v>46002004002.000999</v>
      </c>
      <c r="C11" s="28">
        <f>RANK($B11,$B$6:$B$11,0)+ROW('Serie III'!A6)%%</f>
        <v>1.0005999999999999</v>
      </c>
      <c r="D11" s="30" t="str">
        <f>Auswertung!AJ1</f>
        <v>Tobias</v>
      </c>
      <c r="E11" s="30">
        <f>SUM(Auswertung!$AM28:$AM$39)</f>
        <v>46</v>
      </c>
      <c r="F11" s="31">
        <f>COUNTIF(Auswertung!$AJ28:$AJ$39,"1")</f>
        <v>2</v>
      </c>
      <c r="G11" s="31">
        <f>COUNTIF(Auswertung!$AJ28:$AJ$39,"2")</f>
        <v>4</v>
      </c>
      <c r="H11" s="31">
        <f>COUNTIF(Auswertung!$AJ28:$AJ$39,"3")</f>
        <v>2</v>
      </c>
      <c r="I11" s="31">
        <f>COUNTIF(Auswertung!$AJ28:$AJ$39,"4")</f>
        <v>1</v>
      </c>
    </row>
    <row r="13" spans="2:9" x14ac:dyDescent="0.25">
      <c r="B13" s="24" t="s">
        <v>67</v>
      </c>
      <c r="C13" s="25">
        <v>12</v>
      </c>
    </row>
    <row r="14" spans="2:9" x14ac:dyDescent="0.25">
      <c r="B14" s="24" t="s">
        <v>68</v>
      </c>
      <c r="C14" s="25">
        <f>MAX('Events einzeln'!B28:B39)</f>
        <v>12</v>
      </c>
    </row>
  </sheetData>
  <sheetProtection sheet="1" objects="1" scenario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E12"/>
  <sheetViews>
    <sheetView showGridLines="0" topLeftCell="B1" zoomScale="130" zoomScaleNormal="130" workbookViewId="0">
      <selection activeCell="E2" sqref="E2:H2"/>
    </sheetView>
  </sheetViews>
  <sheetFormatPr baseColWidth="10" defaultColWidth="11.453125" defaultRowHeight="12.5" x14ac:dyDescent="0.25"/>
  <cols>
    <col min="1" max="1" width="2.453125" style="61" customWidth="1"/>
    <col min="2" max="2" width="0.81640625" style="61" customWidth="1"/>
    <col min="3" max="4" width="1" style="61" customWidth="1"/>
    <col min="5" max="5" width="6.453125" style="61" customWidth="1"/>
    <col min="6" max="6" width="12.1796875" style="61" customWidth="1"/>
    <col min="7" max="7" width="8" style="61" customWidth="1"/>
    <col min="8" max="8" width="7.1796875" style="61" customWidth="1"/>
    <col min="9" max="9" width="0.81640625" style="61" customWidth="1"/>
    <col min="10" max="11" width="1" style="61" customWidth="1"/>
    <col min="12" max="12" width="17.1796875" style="61" customWidth="1"/>
    <col min="13" max="13" width="0.81640625" style="61" customWidth="1"/>
    <col min="14" max="15" width="1" style="61" customWidth="1"/>
    <col min="16" max="16" width="6.54296875" style="61" customWidth="1"/>
    <col min="17" max="18" width="6.81640625" style="61" customWidth="1"/>
    <col min="19" max="19" width="0.81640625" style="61" customWidth="1"/>
    <col min="20" max="21" width="1" style="61" customWidth="1"/>
    <col min="22" max="22" width="8.81640625" style="61" customWidth="1"/>
    <col min="23" max="24" width="7.81640625" style="61" customWidth="1"/>
    <col min="25" max="25" width="0.81640625" style="61" customWidth="1"/>
    <col min="26" max="27" width="1" style="61" customWidth="1"/>
    <col min="28" max="28" width="11.1796875" style="61" customWidth="1"/>
    <col min="29" max="29" width="0.81640625" style="61" customWidth="1"/>
    <col min="30" max="31" width="1" style="61" customWidth="1"/>
    <col min="32" max="16384" width="11.453125" style="61"/>
  </cols>
  <sheetData>
    <row r="1" spans="2:31" ht="24.75" customHeight="1" x14ac:dyDescent="0.25"/>
    <row r="2" spans="2:31" ht="20" x14ac:dyDescent="0.4">
      <c r="B2" s="62"/>
      <c r="C2" s="62"/>
      <c r="D2" s="62"/>
      <c r="E2" s="123" t="s">
        <v>8</v>
      </c>
      <c r="F2" s="123"/>
      <c r="G2" s="123"/>
      <c r="H2" s="123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2:31" x14ac:dyDescent="0.25">
      <c r="B3" s="63"/>
      <c r="C3" s="63"/>
      <c r="D3" s="63"/>
      <c r="F3" s="64" t="s">
        <v>9</v>
      </c>
      <c r="G3" s="63">
        <f>MAX('Events einzeln'!D:D)</f>
        <v>91</v>
      </c>
      <c r="I3" s="63"/>
      <c r="J3" s="63"/>
      <c r="K3" s="63"/>
      <c r="L3" s="63"/>
      <c r="M3" s="63"/>
      <c r="N3" s="63"/>
      <c r="O3" s="63"/>
      <c r="S3" s="63"/>
      <c r="T3" s="63"/>
      <c r="U3" s="63"/>
      <c r="Y3" s="63"/>
      <c r="Z3" s="63"/>
      <c r="AA3" s="63"/>
      <c r="AC3" s="63"/>
      <c r="AD3" s="63"/>
      <c r="AE3" s="63"/>
    </row>
    <row r="5" spans="2:31" ht="15.5" x14ac:dyDescent="0.35">
      <c r="B5" s="65"/>
      <c r="C5" s="66"/>
      <c r="D5" s="66"/>
      <c r="E5" s="67" t="s">
        <v>2</v>
      </c>
      <c r="F5" s="66" t="s">
        <v>3</v>
      </c>
      <c r="G5" s="66" t="s">
        <v>4</v>
      </c>
      <c r="H5" s="66" t="s">
        <v>10</v>
      </c>
      <c r="I5" s="66"/>
      <c r="J5" s="66"/>
      <c r="K5" s="66"/>
      <c r="L5" s="66" t="s">
        <v>11</v>
      </c>
      <c r="M5" s="66"/>
      <c r="N5" s="66"/>
      <c r="O5" s="66"/>
      <c r="P5" s="68" t="s">
        <v>5</v>
      </c>
      <c r="Q5" s="68" t="s">
        <v>6</v>
      </c>
      <c r="R5" s="68" t="s">
        <v>7</v>
      </c>
      <c r="S5" s="66"/>
      <c r="T5" s="66"/>
      <c r="U5" s="66"/>
      <c r="V5" s="69" t="s">
        <v>12</v>
      </c>
      <c r="W5" s="69" t="s">
        <v>13</v>
      </c>
      <c r="X5" s="69" t="s">
        <v>14</v>
      </c>
      <c r="Y5" s="66"/>
      <c r="Z5" s="66"/>
      <c r="AA5" s="66"/>
      <c r="AB5" s="69" t="s">
        <v>15</v>
      </c>
      <c r="AC5" s="66"/>
      <c r="AD5" s="66"/>
      <c r="AE5" s="65"/>
    </row>
    <row r="6" spans="2:31" ht="18" x14ac:dyDescent="0.35">
      <c r="B6" s="70"/>
      <c r="C6" s="71"/>
      <c r="D6" s="70"/>
      <c r="E6" s="72">
        <f>IF(ROW(A1)&gt;COUNT('H-ET'!C$6:C$11),"",SMALL('H-ET'!C$6:C$11,ROW(A1)))</f>
        <v>1.0001</v>
      </c>
      <c r="F6" s="73" t="str">
        <f>IF($E6="","",INDEX('H-ET'!D$6:D$11,MATCH($E6,'H-ET'!$C$6:$C$11,0)))</f>
        <v>Christian</v>
      </c>
      <c r="G6" s="73">
        <f>VLOOKUP($F6,'H-ET'!$D$6:$O$11,2,0)</f>
        <v>369</v>
      </c>
      <c r="H6" s="74">
        <f>VLOOKUP($F6,'H-ET'!$D$6:$O$11,3,0)</f>
        <v>4.0549450549450547</v>
      </c>
      <c r="I6" s="70"/>
      <c r="J6" s="71"/>
      <c r="K6" s="70"/>
      <c r="L6" s="75" t="str">
        <f>VLOOKUP($F6,'H-ET'!$D$6:$O$11,4,0)</f>
        <v>%%&amp;</v>
      </c>
      <c r="M6" s="70"/>
      <c r="N6" s="71"/>
      <c r="O6" s="70"/>
      <c r="P6" s="76">
        <f>VLOOKUP($F6,'H-ET'!$D$6:$O$11,5,0)</f>
        <v>20</v>
      </c>
      <c r="Q6" s="76">
        <f>VLOOKUP($F6,'H-ET'!$D$6:$O$11,6,0)</f>
        <v>25</v>
      </c>
      <c r="R6" s="76">
        <f>VLOOKUP($F6,'H-ET'!$D$6:$O$11,7,0)</f>
        <v>16</v>
      </c>
      <c r="S6" s="70"/>
      <c r="T6" s="71"/>
      <c r="U6" s="70"/>
      <c r="V6" s="76">
        <f>VLOOKUP($F6,'H-ET'!$D$6:$O$11,9,0)</f>
        <v>2</v>
      </c>
      <c r="W6" s="76">
        <f>VLOOKUP($F6,'H-ET'!$D$6:$O$11,10,0)</f>
        <v>4</v>
      </c>
      <c r="X6" s="76">
        <f>VLOOKUP($F6,'H-ET'!$D$6:$O$11,11,0)</f>
        <v>1</v>
      </c>
      <c r="Y6" s="70"/>
      <c r="Z6" s="71"/>
      <c r="AA6" s="70"/>
      <c r="AB6" s="76">
        <f>VLOOKUP($F6,'H-ET'!$D$6:$O$11,12,0)</f>
        <v>1</v>
      </c>
      <c r="AC6" s="70"/>
      <c r="AD6" s="71"/>
      <c r="AE6" s="70"/>
    </row>
    <row r="7" spans="2:31" ht="18" x14ac:dyDescent="0.35">
      <c r="B7" s="77"/>
      <c r="C7" s="78"/>
      <c r="D7" s="77"/>
      <c r="E7" s="72">
        <f>IF(ROW(A2)&gt;COUNT('H-ET'!C$6:C$11),"",SMALL('H-ET'!C$6:C$11,ROW(A2)))</f>
        <v>2.0005999999999999</v>
      </c>
      <c r="F7" s="73" t="str">
        <f>IF($E7="","",INDEX('H-ET'!D$6:D$11,MATCH($E7,'H-ET'!$C$6:$C$11,0)))</f>
        <v>Tobias</v>
      </c>
      <c r="G7" s="73">
        <f>VLOOKUP($F7,'H-ET'!$D$6:$O$11,2,0)</f>
        <v>353</v>
      </c>
      <c r="H7" s="74">
        <f>VLOOKUP($F7,'H-ET'!$D$6:$O$11,3,0)</f>
        <v>3.8791208791208791</v>
      </c>
      <c r="I7" s="77"/>
      <c r="J7" s="78"/>
      <c r="K7" s="77"/>
      <c r="L7" s="75" t="str">
        <f>VLOOKUP($F7,'H-ET'!$D$6:$O$11,4,0)</f>
        <v>%%%</v>
      </c>
      <c r="M7" s="77"/>
      <c r="N7" s="78"/>
      <c r="O7" s="77"/>
      <c r="P7" s="76">
        <f>VLOOKUP($F7,'H-ET'!$D$6:$O$11,5,0)</f>
        <v>25</v>
      </c>
      <c r="Q7" s="76">
        <f>VLOOKUP($F7,'H-ET'!$D$6:$O$11,6,0)</f>
        <v>15</v>
      </c>
      <c r="R7" s="76">
        <f>VLOOKUP($F7,'H-ET'!$D$6:$O$11,7,0)</f>
        <v>15</v>
      </c>
      <c r="S7" s="77"/>
      <c r="T7" s="78"/>
      <c r="U7" s="77"/>
      <c r="V7" s="76">
        <f>VLOOKUP($F7,'H-ET'!$D$6:$O$11,9,0)</f>
        <v>3</v>
      </c>
      <c r="W7" s="76">
        <f>VLOOKUP($F7,'H-ET'!$D$6:$O$11,10,0)</f>
        <v>3</v>
      </c>
      <c r="X7" s="76">
        <f>VLOOKUP($F7,'H-ET'!$D$6:$O$11,11,0)</f>
        <v>0</v>
      </c>
      <c r="Y7" s="77"/>
      <c r="Z7" s="78"/>
      <c r="AA7" s="77"/>
      <c r="AB7" s="76">
        <f>VLOOKUP($F7,'H-ET'!$D$6:$O$11,12,0)</f>
        <v>0</v>
      </c>
      <c r="AC7" s="77"/>
      <c r="AD7" s="78"/>
      <c r="AE7" s="77"/>
    </row>
    <row r="8" spans="2:31" ht="18" x14ac:dyDescent="0.35">
      <c r="B8" s="77"/>
      <c r="C8" s="78"/>
      <c r="D8" s="77"/>
      <c r="E8" s="72">
        <f>IF(ROW(A3)&gt;COUNT('H-ET'!C$6:C$11),"",SMALL('H-ET'!C$6:C$11,ROW(A3)))</f>
        <v>3.0005000000000002</v>
      </c>
      <c r="F8" s="73" t="str">
        <f>IF($E8="","",INDEX('H-ET'!D$6:D$11,MATCH($E8,'H-ET'!$C$6:$C$11,0)))</f>
        <v>Simone</v>
      </c>
      <c r="G8" s="73">
        <f>VLOOKUP($F8,'H-ET'!$D$6:$O$11,2,0)</f>
        <v>314</v>
      </c>
      <c r="H8" s="74">
        <f>VLOOKUP($F8,'H-ET'!$D$6:$O$11,3,0)</f>
        <v>3.4505494505494507</v>
      </c>
      <c r="I8" s="77"/>
      <c r="J8" s="78"/>
      <c r="K8" s="77"/>
      <c r="L8" s="75" t="str">
        <f>VLOOKUP($F8,'H-ET'!$D$6:$O$11,4,0)</f>
        <v>%%&amp;</v>
      </c>
      <c r="M8" s="77"/>
      <c r="N8" s="78"/>
      <c r="O8" s="77"/>
      <c r="P8" s="76">
        <f>VLOOKUP($F8,'H-ET'!$D$6:$O$11,5,0)</f>
        <v>14</v>
      </c>
      <c r="Q8" s="76">
        <f>VLOOKUP($F8,'H-ET'!$D$6:$O$11,6,0)</f>
        <v>14</v>
      </c>
      <c r="R8" s="76">
        <f>VLOOKUP($F8,'H-ET'!$D$6:$O$11,7,0)</f>
        <v>15</v>
      </c>
      <c r="S8" s="77"/>
      <c r="T8" s="78"/>
      <c r="U8" s="77"/>
      <c r="V8" s="76">
        <f>VLOOKUP($F8,'H-ET'!$D$6:$O$11,9,0)</f>
        <v>2</v>
      </c>
      <c r="W8" s="76">
        <f>VLOOKUP($F8,'H-ET'!$D$6:$O$11,10,0)</f>
        <v>0</v>
      </c>
      <c r="X8" s="76">
        <f>VLOOKUP($F8,'H-ET'!$D$6:$O$11,11,0)</f>
        <v>1</v>
      </c>
      <c r="Y8" s="77"/>
      <c r="Z8" s="78"/>
      <c r="AA8" s="77"/>
      <c r="AB8" s="76">
        <f>VLOOKUP($F8,'H-ET'!$D$6:$O$11,12,0)</f>
        <v>1</v>
      </c>
      <c r="AC8" s="77"/>
      <c r="AD8" s="78"/>
      <c r="AE8" s="77"/>
    </row>
    <row r="9" spans="2:31" ht="18" x14ac:dyDescent="0.35">
      <c r="B9" s="77"/>
      <c r="C9" s="78"/>
      <c r="D9" s="77"/>
      <c r="E9" s="72">
        <f>IF(ROW(A4)&gt;COUNT('H-ET'!C$6:C$11),"",SMALL('H-ET'!C$6:C$11,ROW(A4)))</f>
        <v>4.0004</v>
      </c>
      <c r="F9" s="73" t="str">
        <f>IF($E9="","",INDEX('H-ET'!D$6:D$11,MATCH($E9,'H-ET'!$C$6:$C$11,0)))</f>
        <v>Sebastian</v>
      </c>
      <c r="G9" s="73">
        <f>VLOOKUP($F9,'H-ET'!$D$6:$O$11,2,0)</f>
        <v>297</v>
      </c>
      <c r="H9" s="74">
        <f>VLOOKUP($F9,'H-ET'!$D$6:$O$11,3,0)</f>
        <v>3.2637362637362637</v>
      </c>
      <c r="I9" s="77"/>
      <c r="J9" s="78"/>
      <c r="K9" s="77"/>
      <c r="L9" s="75" t="str">
        <f>VLOOKUP($F9,'H-ET'!$D$6:$O$11,4,0)</f>
        <v/>
      </c>
      <c r="M9" s="77"/>
      <c r="N9" s="78"/>
      <c r="O9" s="77"/>
      <c r="P9" s="76">
        <f>VLOOKUP($F9,'H-ET'!$D$6:$O$11,5,0)</f>
        <v>13</v>
      </c>
      <c r="Q9" s="76">
        <f>VLOOKUP($F9,'H-ET'!$D$6:$O$11,6,0)</f>
        <v>13</v>
      </c>
      <c r="R9" s="76">
        <f>VLOOKUP($F9,'H-ET'!$D$6:$O$11,7,0)</f>
        <v>12</v>
      </c>
      <c r="S9" s="77"/>
      <c r="T9" s="78"/>
      <c r="U9" s="77"/>
      <c r="V9" s="76">
        <f>VLOOKUP($F9,'H-ET'!$D$6:$O$11,9,0)</f>
        <v>0</v>
      </c>
      <c r="W9" s="76">
        <f>VLOOKUP($F9,'H-ET'!$D$6:$O$11,10,0)</f>
        <v>0</v>
      </c>
      <c r="X9" s="76">
        <f>VLOOKUP($F9,'H-ET'!$D$6:$O$11,11,0)</f>
        <v>4</v>
      </c>
      <c r="Y9" s="77"/>
      <c r="Z9" s="78"/>
      <c r="AA9" s="77"/>
      <c r="AB9" s="76">
        <f>VLOOKUP($F9,'H-ET'!$D$6:$O$11,12,0)</f>
        <v>0</v>
      </c>
      <c r="AC9" s="77"/>
      <c r="AD9" s="78"/>
      <c r="AE9" s="77"/>
    </row>
    <row r="10" spans="2:31" ht="18" x14ac:dyDescent="0.35">
      <c r="B10" s="77"/>
      <c r="C10" s="78"/>
      <c r="D10" s="77"/>
      <c r="E10" s="72">
        <f>IF(ROW(A5)&gt;COUNT('H-ET'!C$6:C$11),"",SMALL('H-ET'!C$6:C$11,ROW(A5)))</f>
        <v>5.0003000000000002</v>
      </c>
      <c r="F10" s="73" t="str">
        <f>IF($E10="","",INDEX('H-ET'!D$6:D$11,MATCH($E10,'H-ET'!$C$6:$C$11,0)))</f>
        <v>Peggy</v>
      </c>
      <c r="G10" s="73">
        <f>VLOOKUP($F10,'H-ET'!$D$6:$O$11,2,0)</f>
        <v>293</v>
      </c>
      <c r="H10" s="74">
        <f>VLOOKUP($F10,'H-ET'!$D$6:$O$11,3,0)</f>
        <v>3.2197802197802199</v>
      </c>
      <c r="I10" s="77"/>
      <c r="J10" s="78"/>
      <c r="K10" s="77"/>
      <c r="L10" s="75" t="str">
        <f>VLOOKUP($F10,'H-ET'!$D$6:$O$11,4,0)</f>
        <v/>
      </c>
      <c r="M10" s="77"/>
      <c r="N10" s="78"/>
      <c r="O10" s="77"/>
      <c r="P10" s="76">
        <f>VLOOKUP($F10,'H-ET'!$D$6:$O$11,5,0)</f>
        <v>12</v>
      </c>
      <c r="Q10" s="76">
        <f>VLOOKUP($F10,'H-ET'!$D$6:$O$11,6,0)</f>
        <v>10</v>
      </c>
      <c r="R10" s="76">
        <f>VLOOKUP($F10,'H-ET'!$D$6:$O$11,7,0)</f>
        <v>17</v>
      </c>
      <c r="S10" s="77"/>
      <c r="T10" s="78"/>
      <c r="U10" s="77"/>
      <c r="V10" s="76">
        <f>VLOOKUP($F10,'H-ET'!$D$6:$O$11,9,0)</f>
        <v>0</v>
      </c>
      <c r="W10" s="76">
        <f>VLOOKUP($F10,'H-ET'!$D$6:$O$11,10,0)</f>
        <v>0</v>
      </c>
      <c r="X10" s="76">
        <f>VLOOKUP($F10,'H-ET'!$D$6:$O$11,11,0)</f>
        <v>0</v>
      </c>
      <c r="Y10" s="77"/>
      <c r="Z10" s="78"/>
      <c r="AA10" s="77"/>
      <c r="AB10" s="76">
        <f>VLOOKUP($F10,'H-ET'!$D$6:$O$11,12,0)</f>
        <v>0</v>
      </c>
      <c r="AC10" s="77"/>
      <c r="AD10" s="78"/>
      <c r="AE10" s="77"/>
    </row>
    <row r="11" spans="2:31" ht="18" x14ac:dyDescent="0.35">
      <c r="B11" s="77"/>
      <c r="C11" s="78"/>
      <c r="D11" s="77"/>
      <c r="E11" s="72">
        <f>IF(ROW(A6)&gt;COUNT('H-ET'!C$6:C$11),"",SMALL('H-ET'!C$6:C$11,ROW(A6)))</f>
        <v>6.0002000000000004</v>
      </c>
      <c r="F11" s="73" t="str">
        <f>IF($E11="","",INDEX('H-ET'!D$6:D$11,MATCH($E11,'H-ET'!$C$6:$C$11,0)))</f>
        <v>Mareike</v>
      </c>
      <c r="G11" s="73">
        <f>VLOOKUP($F11,'H-ET'!$D$6:$O$11,2,0)</f>
        <v>286</v>
      </c>
      <c r="H11" s="74">
        <f>VLOOKUP($F11,'H-ET'!$D$6:$O$11,3,0)</f>
        <v>3.1428571428571428</v>
      </c>
      <c r="I11" s="77"/>
      <c r="J11" s="78"/>
      <c r="K11" s="77"/>
      <c r="L11" s="75" t="str">
        <f>VLOOKUP($F11,'H-ET'!$D$6:$O$11,4,0)</f>
        <v/>
      </c>
      <c r="M11" s="77"/>
      <c r="N11" s="78"/>
      <c r="O11" s="77"/>
      <c r="P11" s="76">
        <f>VLOOKUP($F11,'H-ET'!$D$6:$O$11,5,0)</f>
        <v>7</v>
      </c>
      <c r="Q11" s="76">
        <f>VLOOKUP($F11,'H-ET'!$D$6:$O$11,6,0)</f>
        <v>14</v>
      </c>
      <c r="R11" s="76">
        <f>VLOOKUP($F11,'H-ET'!$D$6:$O$11,7,0)</f>
        <v>16</v>
      </c>
      <c r="S11" s="77"/>
      <c r="T11" s="78"/>
      <c r="U11" s="77"/>
      <c r="V11" s="76">
        <f>VLOOKUP($F11,'H-ET'!$D$6:$O$11,9,0)</f>
        <v>0</v>
      </c>
      <c r="W11" s="76">
        <f>VLOOKUP($F11,'H-ET'!$D$6:$O$11,10,0)</f>
        <v>0</v>
      </c>
      <c r="X11" s="76">
        <f>VLOOKUP($F11,'H-ET'!$D$6:$O$11,11,0)</f>
        <v>1</v>
      </c>
      <c r="Y11" s="77"/>
      <c r="Z11" s="78"/>
      <c r="AA11" s="77"/>
      <c r="AB11" s="76">
        <f>VLOOKUP($F11,'H-ET'!$D$6:$O$11,12,0)</f>
        <v>0</v>
      </c>
      <c r="AC11" s="77"/>
      <c r="AD11" s="78"/>
      <c r="AE11" s="77"/>
    </row>
    <row r="12" spans="2:31" x14ac:dyDescent="0.25"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</row>
  </sheetData>
  <sheetProtection sheet="1" objects="1" selectLockedCells="1" selectUnlockedCells="1"/>
  <mergeCells count="1">
    <mergeCell ref="E2:H2"/>
  </mergeCell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5:I14"/>
  <sheetViews>
    <sheetView showGridLines="0" workbookViewId="0">
      <selection activeCell="B16" sqref="B16"/>
    </sheetView>
  </sheetViews>
  <sheetFormatPr baseColWidth="10" defaultColWidth="10.7265625" defaultRowHeight="12.5" x14ac:dyDescent="0.25"/>
  <cols>
    <col min="1" max="1" width="10.7265625" style="16"/>
    <col min="2" max="2" width="21.90625" style="17" customWidth="1"/>
    <col min="3" max="3" width="7" style="18" customWidth="1"/>
    <col min="4" max="4" width="18.1796875" style="1" customWidth="1"/>
    <col min="5" max="5" width="9" style="1" customWidth="1"/>
    <col min="6" max="6" width="6.7265625" style="1" customWidth="1"/>
    <col min="7" max="7" width="6.26953125" style="1" customWidth="1"/>
    <col min="8" max="8" width="7.54296875" style="1" customWidth="1"/>
    <col min="9" max="9" width="17.26953125" style="1" customWidth="1"/>
    <col min="10" max="16384" width="10.7265625" style="16"/>
  </cols>
  <sheetData>
    <row r="5" spans="2:8" ht="15.5" x14ac:dyDescent="0.35">
      <c r="B5" s="19" t="s">
        <v>65</v>
      </c>
      <c r="C5" s="20" t="s">
        <v>2</v>
      </c>
      <c r="D5" s="5" t="s">
        <v>3</v>
      </c>
      <c r="E5" s="5" t="s">
        <v>4</v>
      </c>
      <c r="F5" s="1" t="s">
        <v>5</v>
      </c>
      <c r="G5" s="1" t="s">
        <v>6</v>
      </c>
      <c r="H5" s="1" t="s">
        <v>7</v>
      </c>
    </row>
    <row r="6" spans="2:8" ht="15.5" x14ac:dyDescent="0.35">
      <c r="B6" s="19">
        <f t="shared" ref="B6:B11" si="0">SUM($E6*1000000000,$F6*1000000,$G6*1000,$H6*1)</f>
        <v>16001006001</v>
      </c>
      <c r="C6" s="20">
        <f t="shared" ref="C6:C11" si="1">RANK($B6,$B$6:$B$11,0)</f>
        <v>2</v>
      </c>
      <c r="D6" s="8" t="str">
        <f>Auswertung!F1</f>
        <v>Christian</v>
      </c>
      <c r="E6" s="8">
        <f>SUM(Auswertung!$G$16:$G$27)</f>
        <v>16</v>
      </c>
      <c r="F6" s="23">
        <f>COUNTIF(Auswertung!$F$16:$F$27,1)</f>
        <v>1</v>
      </c>
      <c r="G6" s="23">
        <f>COUNTIF(Auswertung!$F$16:$F$27,"2")</f>
        <v>6</v>
      </c>
      <c r="H6" s="23">
        <f>COUNTIF(Auswertung!$F$16:$F$27,"3")</f>
        <v>1</v>
      </c>
    </row>
    <row r="7" spans="2:8" ht="15.5" x14ac:dyDescent="0.35">
      <c r="B7" s="19">
        <f t="shared" si="0"/>
        <v>5001001000</v>
      </c>
      <c r="C7" s="20">
        <f t="shared" si="1"/>
        <v>6</v>
      </c>
      <c r="D7" s="8" t="str">
        <f>Auswertung!L1</f>
        <v>Mareike</v>
      </c>
      <c r="E7" s="8">
        <f>SUM(Auswertung!$M$16:$M$27)</f>
        <v>5</v>
      </c>
      <c r="F7" s="23">
        <f>COUNTIF(Auswertung!$L$16:$L$27,"1")</f>
        <v>1</v>
      </c>
      <c r="G7" s="23">
        <f>COUNTIF(Auswertung!$L$16:$L$27,"2")</f>
        <v>1</v>
      </c>
      <c r="H7" s="23">
        <f>COUNTIF(Auswertung!$L$16:$L$27,"3")</f>
        <v>0</v>
      </c>
    </row>
    <row r="8" spans="2:8" ht="15.5" x14ac:dyDescent="0.35">
      <c r="B8" s="19">
        <f t="shared" si="0"/>
        <v>10001001005</v>
      </c>
      <c r="C8" s="20">
        <f t="shared" si="1"/>
        <v>4</v>
      </c>
      <c r="D8" s="8" t="str">
        <f>Auswertung!R1</f>
        <v>Peggy</v>
      </c>
      <c r="E8" s="8">
        <f>SUM(Auswertung!$S$16:$S$27)</f>
        <v>10</v>
      </c>
      <c r="F8" s="23">
        <f>COUNTIF(Auswertung!$R16:$R$27,"1")</f>
        <v>1</v>
      </c>
      <c r="G8" s="23">
        <f>COUNTIF(Auswertung!$R16:$R$27,"2")</f>
        <v>1</v>
      </c>
      <c r="H8" s="23">
        <f>COUNTIF(Auswertung!$R16:$R$27,"3")</f>
        <v>5</v>
      </c>
    </row>
    <row r="9" spans="2:8" ht="15.5" x14ac:dyDescent="0.35">
      <c r="B9" s="19">
        <f t="shared" si="0"/>
        <v>13001003004</v>
      </c>
      <c r="C9" s="20">
        <f t="shared" si="1"/>
        <v>3</v>
      </c>
      <c r="D9" s="8" t="str">
        <f>Auswertung!X1</f>
        <v>Sebastian</v>
      </c>
      <c r="E9" s="8">
        <f>SUM(Auswertung!$Y$16:$Y$27)</f>
        <v>13</v>
      </c>
      <c r="F9" s="23">
        <f>COUNTIF(Auswertung!$X$16:$X$27,"1")</f>
        <v>1</v>
      </c>
      <c r="G9" s="23">
        <f>COUNTIF(Auswertung!$X$16:$X$27,"2")</f>
        <v>3</v>
      </c>
      <c r="H9" s="23">
        <f>COUNTIF(Auswertung!$X$16:$X$27,"3")</f>
        <v>4</v>
      </c>
    </row>
    <row r="10" spans="2:8" ht="15.5" x14ac:dyDescent="0.35">
      <c r="B10" s="19">
        <f t="shared" si="0"/>
        <v>7002000001</v>
      </c>
      <c r="C10" s="20">
        <f t="shared" si="1"/>
        <v>5</v>
      </c>
      <c r="D10" s="8" t="str">
        <f>Auswertung!AD1</f>
        <v>Simone</v>
      </c>
      <c r="E10" s="8">
        <f>SUM(Auswertung!$AE$16:$AE$27)</f>
        <v>7</v>
      </c>
      <c r="F10" s="23">
        <f>COUNTIF(Auswertung!$AD$16:$AD$27,"1")</f>
        <v>2</v>
      </c>
      <c r="G10" s="23">
        <f>COUNTIF(Auswertung!$AD$16:$AD$27,"2")</f>
        <v>0</v>
      </c>
      <c r="H10" s="23">
        <f>COUNTIF(Auswertung!$AD$16:$AD$27,"3")</f>
        <v>1</v>
      </c>
    </row>
    <row r="11" spans="2:8" ht="15.5" x14ac:dyDescent="0.35">
      <c r="B11" s="19">
        <f t="shared" si="0"/>
        <v>21006001001</v>
      </c>
      <c r="C11" s="20">
        <f t="shared" si="1"/>
        <v>1</v>
      </c>
      <c r="D11" s="8" t="str">
        <f>Auswertung!AJ1</f>
        <v>Tobias</v>
      </c>
      <c r="E11" s="8">
        <f>SUM(Auswertung!$AK16:$AK$27)</f>
        <v>21</v>
      </c>
      <c r="F11" s="23">
        <f>COUNTIF(Auswertung!$AJ16:$AJ$27,"1")</f>
        <v>6</v>
      </c>
      <c r="G11" s="23">
        <f>COUNTIF(Auswertung!$AJ16:$AJ$27,"2")</f>
        <v>1</v>
      </c>
      <c r="H11" s="23">
        <f>COUNTIF(Auswertung!$AJ16:$AJ$27,"3")</f>
        <v>1</v>
      </c>
    </row>
    <row r="13" spans="2:8" x14ac:dyDescent="0.25">
      <c r="B13" s="24" t="s">
        <v>67</v>
      </c>
      <c r="C13" s="25">
        <v>12</v>
      </c>
    </row>
    <row r="14" spans="2:8" x14ac:dyDescent="0.25">
      <c r="B14" s="24" t="s">
        <v>68</v>
      </c>
      <c r="C14" s="25">
        <f>MAX('Events einzeln'!B16:B27)</f>
        <v>12</v>
      </c>
    </row>
  </sheetData>
  <sheetProtection sheet="1" objects="1" scenario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5:I14"/>
  <sheetViews>
    <sheetView showGridLines="0" workbookViewId="0">
      <selection activeCell="B16" sqref="B16"/>
    </sheetView>
  </sheetViews>
  <sheetFormatPr baseColWidth="10" defaultColWidth="10.7265625" defaultRowHeight="12.5" x14ac:dyDescent="0.25"/>
  <cols>
    <col min="1" max="1" width="10.7265625" style="16"/>
    <col min="2" max="2" width="21.90625" style="17" customWidth="1"/>
    <col min="3" max="3" width="7" style="18" customWidth="1"/>
    <col min="4" max="4" width="18.1796875" style="1" customWidth="1"/>
    <col min="5" max="5" width="9" style="1" customWidth="1"/>
    <col min="6" max="6" width="6.7265625" style="1" customWidth="1"/>
    <col min="7" max="7" width="6.26953125" style="1" customWidth="1"/>
    <col min="8" max="8" width="7.54296875" style="1" customWidth="1"/>
    <col min="9" max="9" width="17.26953125" style="1" customWidth="1"/>
    <col min="10" max="16384" width="10.7265625" style="16"/>
  </cols>
  <sheetData>
    <row r="5" spans="2:8" ht="15.5" x14ac:dyDescent="0.35">
      <c r="B5" s="19" t="s">
        <v>65</v>
      </c>
      <c r="C5" s="20" t="s">
        <v>2</v>
      </c>
      <c r="D5" s="5" t="s">
        <v>3</v>
      </c>
      <c r="E5" s="5" t="s">
        <v>4</v>
      </c>
      <c r="F5" s="1" t="s">
        <v>5</v>
      </c>
      <c r="G5" s="1" t="s">
        <v>6</v>
      </c>
      <c r="H5" s="1" t="s">
        <v>7</v>
      </c>
    </row>
    <row r="6" spans="2:8" ht="15.5" x14ac:dyDescent="0.35">
      <c r="B6" s="19">
        <f t="shared" ref="B6:B11" si="0">SUM($E6*1000000000,$F6*1000000,$G6*1000,$H6*1)</f>
        <v>21004003003</v>
      </c>
      <c r="C6" s="20">
        <f t="shared" ref="C6:C11" si="1">RANK($B6,$B$6:$B$11,0)</f>
        <v>1</v>
      </c>
      <c r="D6" s="8" t="str">
        <f>Auswertung!F1</f>
        <v>Christian</v>
      </c>
      <c r="E6" s="8">
        <f>SUM(Auswertung!$G$4:$G$15)</f>
        <v>21</v>
      </c>
      <c r="F6" s="23">
        <f>COUNTIF(Auswertung!$F$4:$F$15,1)</f>
        <v>4</v>
      </c>
      <c r="G6" s="23">
        <f>COUNTIF(Auswertung!$F$4:$F$15,"2")</f>
        <v>3</v>
      </c>
      <c r="H6" s="23">
        <f>COUNTIF(Auswertung!$F$4:$F$15,"3")</f>
        <v>3</v>
      </c>
    </row>
    <row r="7" spans="2:8" ht="15.5" x14ac:dyDescent="0.35">
      <c r="B7" s="19">
        <f t="shared" si="0"/>
        <v>5000001003</v>
      </c>
      <c r="C7" s="20">
        <f t="shared" si="1"/>
        <v>5</v>
      </c>
      <c r="D7" s="8" t="str">
        <f>Auswertung!L1</f>
        <v>Mareike</v>
      </c>
      <c r="E7" s="8">
        <f>SUM(Auswertung!$M$4:$M$15)</f>
        <v>5</v>
      </c>
      <c r="F7" s="23">
        <f>COUNTIF(Auswertung!$L$4:$L$15,"1")</f>
        <v>0</v>
      </c>
      <c r="G7" s="23">
        <f>COUNTIF(Auswertung!$L$4:$L$15,"2")</f>
        <v>1</v>
      </c>
      <c r="H7" s="23">
        <f>COUNTIF(Auswertung!$L$4:$L$15,"3")</f>
        <v>3</v>
      </c>
    </row>
    <row r="8" spans="2:8" ht="15.5" x14ac:dyDescent="0.35">
      <c r="B8" s="19">
        <f t="shared" si="0"/>
        <v>10002002000</v>
      </c>
      <c r="C8" s="20">
        <f t="shared" si="1"/>
        <v>4</v>
      </c>
      <c r="D8" s="8" t="str">
        <f>Auswertung!R1</f>
        <v>Peggy</v>
      </c>
      <c r="E8" s="8">
        <f>SUM(Auswertung!$S$4:$S$15)</f>
        <v>10</v>
      </c>
      <c r="F8" s="23">
        <f>COUNTIF(Auswertung!$R$4:$R15,"1")</f>
        <v>2</v>
      </c>
      <c r="G8" s="23">
        <f>COUNTIF(Auswertung!$R$4:$R15,"2")</f>
        <v>2</v>
      </c>
      <c r="H8" s="23">
        <f>COUNTIF(Auswertung!$R$4:$R15,"3")</f>
        <v>0</v>
      </c>
    </row>
    <row r="9" spans="2:8" ht="15.5" x14ac:dyDescent="0.35">
      <c r="B9" s="19">
        <f t="shared" si="0"/>
        <v>13001004002</v>
      </c>
      <c r="C9" s="20">
        <f t="shared" si="1"/>
        <v>3</v>
      </c>
      <c r="D9" s="8" t="str">
        <f>Auswertung!X1</f>
        <v>Sebastian</v>
      </c>
      <c r="E9" s="8">
        <f>SUM(Auswertung!$Y$4:$Y$15)</f>
        <v>13</v>
      </c>
      <c r="F9" s="23">
        <f>COUNTIF(Auswertung!$X$4:$X$15,"1")</f>
        <v>1</v>
      </c>
      <c r="G9" s="23">
        <f>COUNTIF(Auswertung!$X$4:$X$15,"2")</f>
        <v>4</v>
      </c>
      <c r="H9" s="23">
        <f>COUNTIF(Auswertung!$X$4:$X$15,"3")</f>
        <v>2</v>
      </c>
    </row>
    <row r="10" spans="2:8" ht="15.5" x14ac:dyDescent="0.35">
      <c r="B10" s="19">
        <f t="shared" si="0"/>
        <v>4000001002</v>
      </c>
      <c r="C10" s="20">
        <f t="shared" si="1"/>
        <v>6</v>
      </c>
      <c r="D10" s="8" t="str">
        <f>Auswertung!AD1</f>
        <v>Simone</v>
      </c>
      <c r="E10" s="8">
        <f>SUM(Auswertung!$AE$4:$AE$15)</f>
        <v>4</v>
      </c>
      <c r="F10" s="23">
        <f>COUNTIF(Auswertung!$AD$4:$AD$15,"1")</f>
        <v>0</v>
      </c>
      <c r="G10" s="23">
        <f>COUNTIF(Auswertung!$AD$4:$AD$15,"2")</f>
        <v>1</v>
      </c>
      <c r="H10" s="23">
        <f>COUNTIF(Auswertung!$AD$4:$AD$15,"3")</f>
        <v>2</v>
      </c>
    </row>
    <row r="11" spans="2:8" ht="15.5" x14ac:dyDescent="0.35">
      <c r="B11" s="19">
        <f t="shared" si="0"/>
        <v>19005001002</v>
      </c>
      <c r="C11" s="20">
        <f t="shared" si="1"/>
        <v>2</v>
      </c>
      <c r="D11" s="8" t="str">
        <f>Auswertung!AJ1</f>
        <v>Tobias</v>
      </c>
      <c r="E11" s="8">
        <f>SUM(Auswertung!$AK$4:$AK15)</f>
        <v>19</v>
      </c>
      <c r="F11" s="23">
        <f>COUNTIF(Auswertung!$AJ$4:$AJ15,"1")</f>
        <v>5</v>
      </c>
      <c r="G11" s="23">
        <f>COUNTIF(Auswertung!$AJ$4:$AJ15,"2")</f>
        <v>1</v>
      </c>
      <c r="H11" s="23">
        <f>COUNTIF(Auswertung!$AJ$4:$AJ15,"3")</f>
        <v>2</v>
      </c>
    </row>
    <row r="13" spans="2:8" x14ac:dyDescent="0.25">
      <c r="B13" s="24" t="s">
        <v>67</v>
      </c>
      <c r="C13" s="25">
        <v>12</v>
      </c>
    </row>
    <row r="14" spans="2:8" x14ac:dyDescent="0.25">
      <c r="B14" s="24" t="s">
        <v>68</v>
      </c>
      <c r="C14" s="25">
        <f>MAX('Events einzeln'!B4:B15)</f>
        <v>12</v>
      </c>
    </row>
  </sheetData>
  <sheetProtection sheet="1" objects="1" scenarios="1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O1000"/>
  <sheetViews>
    <sheetView showGridLines="0" topLeftCell="A46" zoomScale="70" zoomScaleNormal="70" workbookViewId="0">
      <selection activeCell="AN88" activeCellId="11" sqref="H88 J88 N88 P88 T88 V88 Z88 AB88 AF88 AH88 AL88 AN88"/>
    </sheetView>
  </sheetViews>
  <sheetFormatPr baseColWidth="10" defaultColWidth="11.453125" defaultRowHeight="12.5" x14ac:dyDescent="0.25"/>
  <cols>
    <col min="1" max="1" width="5.81640625" style="1" customWidth="1"/>
    <col min="2" max="2" width="3.81640625" style="1" customWidth="1"/>
    <col min="3" max="3" width="4" style="1" customWidth="1"/>
    <col min="4" max="4" width="9.54296875" style="32" customWidth="1"/>
    <col min="5" max="5" width="7" style="1" customWidth="1"/>
    <col min="6" max="6" width="8" style="33" customWidth="1"/>
    <col min="7" max="7" width="15.453125" style="34" customWidth="1"/>
    <col min="8" max="8" width="11.453125" style="34"/>
    <col min="9" max="9" width="15.453125" style="34" customWidth="1"/>
    <col min="10" max="11" width="11.453125" style="34"/>
    <col min="12" max="12" width="8" style="1" customWidth="1"/>
    <col min="13" max="14" width="11.453125" style="1"/>
    <col min="15" max="15" width="13.453125" style="1" customWidth="1"/>
    <col min="16" max="17" width="11.453125" style="1"/>
    <col min="18" max="18" width="8" style="33" customWidth="1"/>
    <col min="19" max="19" width="15.453125" style="34" customWidth="1"/>
    <col min="20" max="20" width="11.453125" style="34"/>
    <col min="21" max="21" width="15.453125" style="34" customWidth="1"/>
    <col min="22" max="23" width="11.453125" style="34"/>
    <col min="24" max="24" width="8" style="1" customWidth="1"/>
    <col min="25" max="26" width="11.453125" style="1"/>
    <col min="27" max="27" width="13.453125" style="1" customWidth="1"/>
    <col min="28" max="29" width="11.453125" style="1"/>
    <col min="30" max="30" width="8" style="33" customWidth="1"/>
    <col min="31" max="31" width="15.453125" style="34" customWidth="1"/>
    <col min="32" max="32" width="11.453125" style="34"/>
    <col min="33" max="33" width="15.453125" style="34" customWidth="1"/>
    <col min="34" max="35" width="11.453125" style="34"/>
    <col min="36" max="36" width="8" style="1" customWidth="1"/>
    <col min="37" max="38" width="11.453125" style="1"/>
    <col min="39" max="39" width="13.453125" style="1" customWidth="1"/>
    <col min="40" max="16384" width="11.453125" style="1"/>
  </cols>
  <sheetData>
    <row r="1" spans="1:41" s="13" customFormat="1" ht="15.5" x14ac:dyDescent="0.25">
      <c r="A1" s="13" t="s">
        <v>18</v>
      </c>
      <c r="B1" s="13" t="s">
        <v>52</v>
      </c>
      <c r="C1" s="13" t="s">
        <v>53</v>
      </c>
      <c r="D1" s="35" t="s">
        <v>55</v>
      </c>
      <c r="E1" s="13" t="s">
        <v>56</v>
      </c>
      <c r="F1" s="36" t="str">
        <f>'Events einzeln'!G1</f>
        <v>Christian</v>
      </c>
      <c r="G1" s="36" t="str">
        <f>'Events einzeln'!G1</f>
        <v>Christian</v>
      </c>
      <c r="H1" s="36" t="str">
        <f>'Events einzeln'!G1</f>
        <v>Christian</v>
      </c>
      <c r="I1" s="36" t="str">
        <f>'Events einzeln'!G1</f>
        <v>Christian</v>
      </c>
      <c r="J1" s="36" t="str">
        <f>'Events einzeln'!G1</f>
        <v>Christian</v>
      </c>
      <c r="K1" s="36" t="str">
        <f>'Events einzeln'!G1</f>
        <v>Christian</v>
      </c>
      <c r="L1" s="37" t="str">
        <f>'Events einzeln'!H1</f>
        <v>Mareike</v>
      </c>
      <c r="M1" s="37" t="str">
        <f>'Events einzeln'!H1</f>
        <v>Mareike</v>
      </c>
      <c r="N1" s="37" t="str">
        <f>'Events einzeln'!H1</f>
        <v>Mareike</v>
      </c>
      <c r="O1" s="37" t="str">
        <f>'Events einzeln'!H1</f>
        <v>Mareike</v>
      </c>
      <c r="P1" s="37" t="str">
        <f>'Events einzeln'!H1</f>
        <v>Mareike</v>
      </c>
      <c r="Q1" s="37" t="str">
        <f>'Events einzeln'!H1</f>
        <v>Mareike</v>
      </c>
      <c r="R1" s="36" t="str">
        <f>'Events einzeln'!I1</f>
        <v>Peggy</v>
      </c>
      <c r="S1" s="36" t="str">
        <f>'Events einzeln'!I1</f>
        <v>Peggy</v>
      </c>
      <c r="T1" s="36" t="str">
        <f>'Events einzeln'!I1</f>
        <v>Peggy</v>
      </c>
      <c r="U1" s="36" t="str">
        <f>'Events einzeln'!I1</f>
        <v>Peggy</v>
      </c>
      <c r="V1" s="36" t="str">
        <f>'Events einzeln'!I1</f>
        <v>Peggy</v>
      </c>
      <c r="W1" s="36" t="str">
        <f>'Events einzeln'!I1</f>
        <v>Peggy</v>
      </c>
      <c r="X1" s="37" t="str">
        <f>'Events einzeln'!J1</f>
        <v>Sebastian</v>
      </c>
      <c r="Y1" s="37" t="str">
        <f>'Events einzeln'!J1</f>
        <v>Sebastian</v>
      </c>
      <c r="Z1" s="37" t="str">
        <f>'Events einzeln'!J1</f>
        <v>Sebastian</v>
      </c>
      <c r="AA1" s="37" t="str">
        <f>'Events einzeln'!J1</f>
        <v>Sebastian</v>
      </c>
      <c r="AB1" s="37" t="str">
        <f>'Events einzeln'!J1</f>
        <v>Sebastian</v>
      </c>
      <c r="AC1" s="37" t="str">
        <f>'Events einzeln'!J1</f>
        <v>Sebastian</v>
      </c>
      <c r="AD1" s="36" t="str">
        <f>'Events einzeln'!K1</f>
        <v>Simone</v>
      </c>
      <c r="AE1" s="36" t="str">
        <f>'Events einzeln'!K1</f>
        <v>Simone</v>
      </c>
      <c r="AF1" s="36" t="str">
        <f>'Events einzeln'!K1</f>
        <v>Simone</v>
      </c>
      <c r="AG1" s="36" t="str">
        <f>'Events einzeln'!K1</f>
        <v>Simone</v>
      </c>
      <c r="AH1" s="36" t="str">
        <f>'Events einzeln'!K1</f>
        <v>Simone</v>
      </c>
      <c r="AI1" s="36" t="str">
        <f>'Events einzeln'!K1</f>
        <v>Simone</v>
      </c>
      <c r="AJ1" s="37" t="str">
        <f>'Events einzeln'!L1</f>
        <v>Tobias</v>
      </c>
      <c r="AK1" s="37" t="str">
        <f>'Events einzeln'!L1</f>
        <v>Tobias</v>
      </c>
      <c r="AL1" s="37" t="str">
        <f>'Events einzeln'!L1</f>
        <v>Tobias</v>
      </c>
      <c r="AM1" s="37" t="str">
        <f>'Events einzeln'!L1</f>
        <v>Tobias</v>
      </c>
      <c r="AN1" s="37" t="str">
        <f>'Events einzeln'!L1</f>
        <v>Tobias</v>
      </c>
      <c r="AO1" s="37" t="str">
        <f>'Events einzeln'!L1</f>
        <v>Tobias</v>
      </c>
    </row>
    <row r="2" spans="1:41" s="6" customFormat="1" x14ac:dyDescent="0.25">
      <c r="D2" s="38"/>
      <c r="F2" s="39" t="s">
        <v>57</v>
      </c>
      <c r="G2" s="40" t="s">
        <v>69</v>
      </c>
      <c r="H2" s="40" t="s">
        <v>70</v>
      </c>
      <c r="I2" s="40" t="s">
        <v>71</v>
      </c>
      <c r="J2" s="40" t="s">
        <v>72</v>
      </c>
      <c r="K2" s="40" t="s">
        <v>73</v>
      </c>
      <c r="L2" s="41" t="s">
        <v>57</v>
      </c>
      <c r="M2" s="6" t="s">
        <v>69</v>
      </c>
      <c r="N2" s="6" t="s">
        <v>70</v>
      </c>
      <c r="O2" s="6" t="s">
        <v>71</v>
      </c>
      <c r="P2" s="6" t="s">
        <v>72</v>
      </c>
      <c r="Q2" s="6" t="s">
        <v>73</v>
      </c>
      <c r="R2" s="39" t="s">
        <v>57</v>
      </c>
      <c r="S2" s="40" t="s">
        <v>69</v>
      </c>
      <c r="T2" s="40" t="s">
        <v>70</v>
      </c>
      <c r="U2" s="40" t="s">
        <v>71</v>
      </c>
      <c r="V2" s="40" t="s">
        <v>72</v>
      </c>
      <c r="W2" s="40" t="s">
        <v>73</v>
      </c>
      <c r="X2" s="41" t="s">
        <v>57</v>
      </c>
      <c r="Y2" s="6" t="s">
        <v>69</v>
      </c>
      <c r="Z2" s="6" t="s">
        <v>70</v>
      </c>
      <c r="AA2" s="6" t="s">
        <v>71</v>
      </c>
      <c r="AB2" s="6" t="s">
        <v>72</v>
      </c>
      <c r="AC2" s="6" t="s">
        <v>73</v>
      </c>
      <c r="AD2" s="39" t="s">
        <v>57</v>
      </c>
      <c r="AE2" s="40" t="s">
        <v>69</v>
      </c>
      <c r="AF2" s="40" t="s">
        <v>70</v>
      </c>
      <c r="AG2" s="40" t="s">
        <v>71</v>
      </c>
      <c r="AH2" s="40" t="s">
        <v>72</v>
      </c>
      <c r="AI2" s="40" t="s">
        <v>73</v>
      </c>
      <c r="AJ2" s="41" t="s">
        <v>57</v>
      </c>
      <c r="AK2" s="6" t="s">
        <v>69</v>
      </c>
      <c r="AL2" s="6" t="s">
        <v>70</v>
      </c>
      <c r="AM2" s="6" t="s">
        <v>71</v>
      </c>
      <c r="AN2" s="6" t="s">
        <v>72</v>
      </c>
      <c r="AO2" s="6" t="s">
        <v>73</v>
      </c>
    </row>
    <row r="3" spans="1:41" s="42" customFormat="1" x14ac:dyDescent="0.25">
      <c r="D3" s="43"/>
      <c r="F3" s="44"/>
      <c r="G3" s="45"/>
      <c r="H3" s="45"/>
      <c r="I3" s="45"/>
      <c r="J3" s="45"/>
      <c r="K3" s="45"/>
      <c r="L3" s="46"/>
      <c r="R3" s="44"/>
      <c r="S3" s="45"/>
      <c r="T3" s="45"/>
      <c r="U3" s="45"/>
      <c r="V3" s="45"/>
      <c r="W3" s="45"/>
      <c r="X3" s="46"/>
      <c r="AD3" s="44"/>
      <c r="AE3" s="45"/>
      <c r="AF3" s="45"/>
      <c r="AG3" s="45"/>
      <c r="AH3" s="45"/>
      <c r="AI3" s="45"/>
      <c r="AJ3" s="46"/>
    </row>
    <row r="4" spans="1:41" x14ac:dyDescent="0.25">
      <c r="A4" s="1" t="str">
        <f>IF('Events einzeln'!A4="","",'Events einzeln'!A4)</f>
        <v>I</v>
      </c>
      <c r="B4" s="1">
        <f>IF('Events einzeln'!B4="","",'Events einzeln'!B4)</f>
        <v>1</v>
      </c>
      <c r="C4" s="1" t="str">
        <f>IF('Events einzeln'!C4="","",'Events einzeln'!C4)</f>
        <v>I.1</v>
      </c>
      <c r="D4" s="32">
        <f>IF('Events einzeln'!E4="","",'Events einzeln'!E4)</f>
        <v>39921</v>
      </c>
      <c r="E4" s="1" t="str">
        <f>IF('Events einzeln'!F4="","",'Events einzeln'!F4)</f>
        <v>D</v>
      </c>
      <c r="F4" s="34">
        <f>IF('Events einzeln'!G4="","",'Events einzeln'!G4)</f>
        <v>3</v>
      </c>
      <c r="G4" s="34">
        <f>IF(F4="","",LOOKUP(F4,Grundlagen!$A$3:$A$10,Grundlagen!$B$3:$B$10))</f>
        <v>1</v>
      </c>
      <c r="H4" s="34">
        <f>IF(F4="","",SUM(H3,G4))</f>
        <v>1</v>
      </c>
      <c r="I4" s="34">
        <f>IF(F4="","",LOOKUP(F4,Grundlagen!$A$3:$A$10,Grundlagen!$C$3:$C$10))</f>
        <v>4</v>
      </c>
      <c r="J4" s="34">
        <f>IF(F4="","",SUM(J3,I4))</f>
        <v>4</v>
      </c>
      <c r="K4" s="34">
        <f t="shared" ref="K4:K67" si="0">IF(G4="","",SUM(K3,I4))</f>
        <v>4</v>
      </c>
      <c r="L4" s="34" t="str">
        <f>IF('Events einzeln'!H4="","",'Events einzeln'!H4)</f>
        <v>4 bis 6</v>
      </c>
      <c r="M4" s="1">
        <f>IF(L4="","",LOOKUP(L4,Grundlagen!$A$3:$A$10,Grundlagen!$B$3:$B$10))</f>
        <v>0</v>
      </c>
      <c r="N4" s="1">
        <f>IF(L4="","",SUM(N3,M4))</f>
        <v>0</v>
      </c>
      <c r="O4" s="1">
        <f>IF(L4="","",LOOKUP(L4,Grundlagen!$A$3:$A$10,Grundlagen!$C$3:$C$10))</f>
        <v>2</v>
      </c>
      <c r="P4" s="1">
        <f>IF(L4="","",SUM(P3,O4))</f>
        <v>2</v>
      </c>
      <c r="Q4" s="34">
        <f>IF(M4="","",SUM(Q3,O4))</f>
        <v>2</v>
      </c>
      <c r="R4" s="34" t="str">
        <f>IF('Events einzeln'!I4="","",'Events einzeln'!I4)</f>
        <v>4 bis 6</v>
      </c>
      <c r="S4" s="34">
        <f>IF(R4="","",LOOKUP(R4,Grundlagen!$A$3:$A$10,Grundlagen!$B$3:$B$10))</f>
        <v>0</v>
      </c>
      <c r="T4" s="34">
        <f>IF(R4="","",SUM(T3,S4))</f>
        <v>0</v>
      </c>
      <c r="U4" s="34">
        <f>IF(R4="","",LOOKUP(R4,Grundlagen!$A$3:$A$10,Grundlagen!$C$3:$C$10))</f>
        <v>2</v>
      </c>
      <c r="V4" s="34">
        <f>IF(R4="","",SUM(V3,U4))</f>
        <v>2</v>
      </c>
      <c r="W4" s="34">
        <f>IF(S4="","",SUM(W3,U4))</f>
        <v>2</v>
      </c>
      <c r="X4" s="34">
        <f>IF('Events einzeln'!J4="","",'Events einzeln'!J4)</f>
        <v>2</v>
      </c>
      <c r="Y4" s="1">
        <f>IF(X4="","",LOOKUP(X4,Grundlagen!$A$3:$A$10,Grundlagen!$B$3:$B$10))</f>
        <v>2</v>
      </c>
      <c r="Z4" s="1">
        <f>IF(X4="","",SUM(Z3,Y4))</f>
        <v>2</v>
      </c>
      <c r="AA4" s="1">
        <f>IF(X4="","",LOOKUP(X4,Grundlagen!$A$3:$A$10,Grundlagen!$C$3:$C$10))</f>
        <v>5</v>
      </c>
      <c r="AB4" s="1">
        <f>IF(X4="","",SUM(AB3,AA4))</f>
        <v>5</v>
      </c>
      <c r="AC4" s="34">
        <f>IF(Y4="","",SUM(AC3,AA4))</f>
        <v>5</v>
      </c>
      <c r="AD4" s="34" t="str">
        <f>IF('Events einzeln'!K4="","",'Events einzeln'!K4)</f>
        <v>4 bis 6</v>
      </c>
      <c r="AE4" s="34">
        <f>IF(AD4="","",LOOKUP(AD4,Grundlagen!$A$3:$A$10,Grundlagen!$B$3:$B$10))</f>
        <v>0</v>
      </c>
      <c r="AF4" s="34">
        <f>IF(AD4="","",SUM(AF3,AE4))</f>
        <v>0</v>
      </c>
      <c r="AG4" s="34">
        <f>IF(AD4="","",LOOKUP(AD4,Grundlagen!$A$3:$A$10,Grundlagen!$C$3:$C$10))</f>
        <v>2</v>
      </c>
      <c r="AH4" s="34">
        <f>IF(AD4="","",SUM(AH3,AG4))</f>
        <v>2</v>
      </c>
      <c r="AI4" s="34">
        <f>IF(AE4="","",SUM(AI3,AG4))</f>
        <v>2</v>
      </c>
      <c r="AJ4" s="34">
        <f>IF('Events einzeln'!L4="","",'Events einzeln'!L4)</f>
        <v>1</v>
      </c>
      <c r="AK4" s="1">
        <f>IF(AJ4="","",LOOKUP(AJ4,Grundlagen!$A$3:$A$10,Grundlagen!$B$3:$B$10))</f>
        <v>3</v>
      </c>
      <c r="AL4" s="1">
        <f>IF(AJ4="","",SUM(AL3,AK4))</f>
        <v>3</v>
      </c>
      <c r="AM4" s="1">
        <f>IF(AJ4="","",LOOKUP(AJ4,Grundlagen!$A$3:$A$10,Grundlagen!$C$3:$C$10))</f>
        <v>6</v>
      </c>
      <c r="AN4" s="1">
        <f>IF(AJ4="","",SUM(AN3,AM4))</f>
        <v>6</v>
      </c>
      <c r="AO4" s="34">
        <f>IF(AK4="","",SUM(AO3,AM4))</f>
        <v>6</v>
      </c>
    </row>
    <row r="5" spans="1:41" x14ac:dyDescent="0.25">
      <c r="A5" s="1" t="str">
        <f>IF('Events einzeln'!A5="","",'Events einzeln'!A5)</f>
        <v>I</v>
      </c>
      <c r="B5" s="1">
        <f>IF('Events einzeln'!B5="","",'Events einzeln'!B5)</f>
        <v>2</v>
      </c>
      <c r="C5" s="1" t="str">
        <f>IF('Events einzeln'!C5="","",'Events einzeln'!C5)</f>
        <v>I.2</v>
      </c>
      <c r="D5" s="32">
        <f>IF('Events einzeln'!E5="","",'Events einzeln'!E5)</f>
        <v>39970</v>
      </c>
      <c r="E5" s="1" t="str">
        <f>IF('Events einzeln'!F5="","",'Events einzeln'!F5)</f>
        <v>B</v>
      </c>
      <c r="F5" s="34">
        <f>IF('Events einzeln'!G5="","",'Events einzeln'!G5)</f>
        <v>2</v>
      </c>
      <c r="G5" s="34">
        <f>IF(F5="","",LOOKUP(F5,Grundlagen!$A$3:$A$10,Grundlagen!$B$3:$B$10))</f>
        <v>2</v>
      </c>
      <c r="H5" s="34">
        <f t="shared" ref="H5:H68" si="1">IF(F5="","",SUM(H4,G5))</f>
        <v>3</v>
      </c>
      <c r="I5" s="34">
        <f>IF(F5="","",LOOKUP(F5,Grundlagen!$A$3:$A$10,Grundlagen!$C$3:$C$10))</f>
        <v>5</v>
      </c>
      <c r="J5" s="34">
        <f t="shared" ref="J5:J68" si="2">IF(F5="","",SUM(J4,I5))</f>
        <v>9</v>
      </c>
      <c r="K5" s="34">
        <f t="shared" si="0"/>
        <v>9</v>
      </c>
      <c r="L5" s="34" t="str">
        <f>IF('Events einzeln'!H5="","",'Events einzeln'!H5)</f>
        <v>4 bis 6</v>
      </c>
      <c r="M5" s="1">
        <f>IF(L5="","",LOOKUP(L5,Grundlagen!$A$3:$A$10,Grundlagen!$B$3:$B$10))</f>
        <v>0</v>
      </c>
      <c r="N5" s="1">
        <f t="shared" ref="N5:N68" si="3">IF(L5="","",SUM(N4,M5))</f>
        <v>0</v>
      </c>
      <c r="O5" s="1">
        <f>IF(L5="","",LOOKUP(L5,Grundlagen!$A$3:$A$10,Grundlagen!$C$3:$C$10))</f>
        <v>2</v>
      </c>
      <c r="P5" s="1">
        <f t="shared" ref="P5:P68" si="4">IF(L5="","",SUM(P4,O5))</f>
        <v>4</v>
      </c>
      <c r="Q5" s="34">
        <f t="shared" ref="Q5:Q15" si="5">IF(M5="","",SUM(Q4,O5))</f>
        <v>4</v>
      </c>
      <c r="R5" s="34" t="str">
        <f>IF('Events einzeln'!I5="","",'Events einzeln'!I5)</f>
        <v>4 bis 6</v>
      </c>
      <c r="S5" s="34">
        <f>IF(R5="","",LOOKUP(R5,Grundlagen!$A$3:$A$10,Grundlagen!$B$3:$B$10))</f>
        <v>0</v>
      </c>
      <c r="T5" s="34">
        <f t="shared" ref="T5:T68" si="6">IF(R5="","",SUM(T4,S5))</f>
        <v>0</v>
      </c>
      <c r="U5" s="34">
        <f>IF(R5="","",LOOKUP(R5,Grundlagen!$A$3:$A$10,Grundlagen!$C$3:$C$10))</f>
        <v>2</v>
      </c>
      <c r="V5" s="34">
        <f t="shared" ref="V5:V68" si="7">IF(R5="","",SUM(V4,U5))</f>
        <v>4</v>
      </c>
      <c r="W5" s="34">
        <f t="shared" ref="W5:W68" si="8">IF(S5="","",SUM(W4,U5))</f>
        <v>4</v>
      </c>
      <c r="X5" s="34">
        <f>IF('Events einzeln'!J5="","",'Events einzeln'!J5)</f>
        <v>3</v>
      </c>
      <c r="Y5" s="1">
        <f>IF(X5="","",LOOKUP(X5,Grundlagen!$A$3:$A$10,Grundlagen!$B$3:$B$10))</f>
        <v>1</v>
      </c>
      <c r="Z5" s="1">
        <f t="shared" ref="Z5:Z68" si="9">IF(X5="","",SUM(Z4,Y5))</f>
        <v>3</v>
      </c>
      <c r="AA5" s="1">
        <f>IF(X5="","",LOOKUP(X5,Grundlagen!$A$3:$A$10,Grundlagen!$C$3:$C$10))</f>
        <v>4</v>
      </c>
      <c r="AB5" s="1">
        <f t="shared" ref="AB5:AB68" si="10">IF(X5="","",SUM(AB4,AA5))</f>
        <v>9</v>
      </c>
      <c r="AC5" s="34">
        <f t="shared" ref="AC5:AC68" si="11">IF(Y5="","",SUM(AC4,AA5))</f>
        <v>9</v>
      </c>
      <c r="AD5" s="34" t="str">
        <f>IF('Events einzeln'!K5="","",'Events einzeln'!K5)</f>
        <v>4 bis 6</v>
      </c>
      <c r="AE5" s="34">
        <f>IF(AD5="","",LOOKUP(AD5,Grundlagen!$A$3:$A$10,Grundlagen!$B$3:$B$10))</f>
        <v>0</v>
      </c>
      <c r="AF5" s="34">
        <f t="shared" ref="AF5:AF68" si="12">IF(AD5="","",SUM(AF4,AE5))</f>
        <v>0</v>
      </c>
      <c r="AG5" s="34">
        <f>IF(AD5="","",LOOKUP(AD5,Grundlagen!$A$3:$A$10,Grundlagen!$C$3:$C$10))</f>
        <v>2</v>
      </c>
      <c r="AH5" s="34">
        <f t="shared" ref="AH5:AH68" si="13">IF(AD5="","",SUM(AH4,AG5))</f>
        <v>4</v>
      </c>
      <c r="AI5" s="34">
        <f t="shared" ref="AI5:AI68" si="14">IF(AE5="","",SUM(AI4,AG5))</f>
        <v>4</v>
      </c>
      <c r="AJ5" s="34">
        <f>IF('Events einzeln'!L5="","",'Events einzeln'!L5)</f>
        <v>1</v>
      </c>
      <c r="AK5" s="1">
        <f>IF(AJ5="","",LOOKUP(AJ5,Grundlagen!$A$3:$A$10,Grundlagen!$B$3:$B$10))</f>
        <v>3</v>
      </c>
      <c r="AL5" s="1">
        <f t="shared" ref="AL5:AL68" si="15">IF(AJ5="","",SUM(AL4,AK5))</f>
        <v>6</v>
      </c>
      <c r="AM5" s="1">
        <f>IF(AJ5="","",LOOKUP(AJ5,Grundlagen!$A$3:$A$10,Grundlagen!$C$3:$C$10))</f>
        <v>6</v>
      </c>
      <c r="AN5" s="1">
        <f t="shared" ref="AN5:AN68" si="16">IF(AJ5="","",SUM(AN4,AM5))</f>
        <v>12</v>
      </c>
      <c r="AO5" s="34">
        <f t="shared" ref="AO5:AO68" si="17">IF(AK5="","",SUM(AO4,AM5))</f>
        <v>12</v>
      </c>
    </row>
    <row r="6" spans="1:41" x14ac:dyDescent="0.25">
      <c r="A6" s="1" t="str">
        <f>IF('Events einzeln'!A6="","",'Events einzeln'!A6)</f>
        <v>I</v>
      </c>
      <c r="B6" s="1">
        <f>IF('Events einzeln'!B6="","",'Events einzeln'!B6)</f>
        <v>3</v>
      </c>
      <c r="C6" s="1" t="str">
        <f>IF('Events einzeln'!C6="","",'Events einzeln'!C6)</f>
        <v>I.3</v>
      </c>
      <c r="D6" s="32">
        <f>IF('Events einzeln'!E6="","",'Events einzeln'!E6)</f>
        <v>40124</v>
      </c>
      <c r="E6" s="1" t="str">
        <f>IF('Events einzeln'!F6="","",'Events einzeln'!F6)</f>
        <v>H</v>
      </c>
      <c r="F6" s="34" t="str">
        <f>IF('Events einzeln'!G6="","",'Events einzeln'!G6)</f>
        <v>4 bis 6</v>
      </c>
      <c r="G6" s="34">
        <f>IF(F6="","",LOOKUP(F6,Grundlagen!$A$3:$A$10,Grundlagen!$B$3:$B$10))</f>
        <v>0</v>
      </c>
      <c r="H6" s="34">
        <f t="shared" si="1"/>
        <v>3</v>
      </c>
      <c r="I6" s="34">
        <f>IF(F6="","",LOOKUP(F6,Grundlagen!$A$3:$A$10,Grundlagen!$C$3:$C$10))</f>
        <v>2</v>
      </c>
      <c r="J6" s="34">
        <f t="shared" si="2"/>
        <v>11</v>
      </c>
      <c r="K6" s="34">
        <f t="shared" si="0"/>
        <v>11</v>
      </c>
      <c r="L6" s="34">
        <f>IF('Events einzeln'!H6="","",'Events einzeln'!H6)</f>
        <v>3</v>
      </c>
      <c r="M6" s="1">
        <f>IF(L6="","",LOOKUP(L6,Grundlagen!$A$3:$A$10,Grundlagen!$B$3:$B$10))</f>
        <v>1</v>
      </c>
      <c r="N6" s="1">
        <f t="shared" si="3"/>
        <v>1</v>
      </c>
      <c r="O6" s="1">
        <f>IF(L6="","",LOOKUP(L6,Grundlagen!$A$3:$A$10,Grundlagen!$C$3:$C$10))</f>
        <v>4</v>
      </c>
      <c r="P6" s="1">
        <f t="shared" si="4"/>
        <v>8</v>
      </c>
      <c r="Q6" s="34">
        <f t="shared" si="5"/>
        <v>8</v>
      </c>
      <c r="R6" s="34">
        <f>IF('Events einzeln'!I6="","",'Events einzeln'!I6)</f>
        <v>2</v>
      </c>
      <c r="S6" s="34">
        <f>IF(R6="","",LOOKUP(R6,Grundlagen!$A$3:$A$10,Grundlagen!$B$3:$B$10))</f>
        <v>2</v>
      </c>
      <c r="T6" s="34">
        <f t="shared" si="6"/>
        <v>2</v>
      </c>
      <c r="U6" s="34">
        <f>IF(R6="","",LOOKUP(R6,Grundlagen!$A$3:$A$10,Grundlagen!$C$3:$C$10))</f>
        <v>5</v>
      </c>
      <c r="V6" s="34">
        <f t="shared" si="7"/>
        <v>9</v>
      </c>
      <c r="W6" s="34">
        <f t="shared" si="8"/>
        <v>9</v>
      </c>
      <c r="X6" s="34">
        <f>IF('Events einzeln'!J6="","",'Events einzeln'!J6)</f>
        <v>1</v>
      </c>
      <c r="Y6" s="1">
        <f>IF(X6="","",LOOKUP(X6,Grundlagen!$A$3:$A$10,Grundlagen!$B$3:$B$10))</f>
        <v>3</v>
      </c>
      <c r="Z6" s="1">
        <f t="shared" si="9"/>
        <v>6</v>
      </c>
      <c r="AA6" s="1">
        <f>IF(X6="","",LOOKUP(X6,Grundlagen!$A$3:$A$10,Grundlagen!$C$3:$C$10))</f>
        <v>6</v>
      </c>
      <c r="AB6" s="1">
        <f t="shared" si="10"/>
        <v>15</v>
      </c>
      <c r="AC6" s="34">
        <f t="shared" si="11"/>
        <v>15</v>
      </c>
      <c r="AD6" s="34" t="str">
        <f>IF('Events einzeln'!K6="","",'Events einzeln'!K6)</f>
        <v>4 bis 6</v>
      </c>
      <c r="AE6" s="34">
        <f>IF(AD6="","",LOOKUP(AD6,Grundlagen!$A$3:$A$10,Grundlagen!$B$3:$B$10))</f>
        <v>0</v>
      </c>
      <c r="AF6" s="34">
        <f t="shared" si="12"/>
        <v>0</v>
      </c>
      <c r="AG6" s="34">
        <f>IF(AD6="","",LOOKUP(AD6,Grundlagen!$A$3:$A$10,Grundlagen!$C$3:$C$10))</f>
        <v>2</v>
      </c>
      <c r="AH6" s="34">
        <f t="shared" si="13"/>
        <v>6</v>
      </c>
      <c r="AI6" s="34">
        <f t="shared" si="14"/>
        <v>6</v>
      </c>
      <c r="AJ6" s="34" t="str">
        <f>IF('Events einzeln'!L6="","",'Events einzeln'!L6)</f>
        <v>4 bis 6</v>
      </c>
      <c r="AK6" s="1">
        <f>IF(AJ6="","",LOOKUP(AJ6,Grundlagen!$A$3:$A$10,Grundlagen!$B$3:$B$10))</f>
        <v>0</v>
      </c>
      <c r="AL6" s="1">
        <f t="shared" si="15"/>
        <v>6</v>
      </c>
      <c r="AM6" s="1">
        <f>IF(AJ6="","",LOOKUP(AJ6,Grundlagen!$A$3:$A$10,Grundlagen!$C$3:$C$10))</f>
        <v>2</v>
      </c>
      <c r="AN6" s="1">
        <f t="shared" si="16"/>
        <v>14</v>
      </c>
      <c r="AO6" s="34">
        <f t="shared" si="17"/>
        <v>14</v>
      </c>
    </row>
    <row r="7" spans="1:41" x14ac:dyDescent="0.25">
      <c r="A7" s="1" t="str">
        <f>IF('Events einzeln'!A7="","",'Events einzeln'!A7)</f>
        <v>I</v>
      </c>
      <c r="B7" s="1">
        <f>IF('Events einzeln'!B7="","",'Events einzeln'!B7)</f>
        <v>4</v>
      </c>
      <c r="C7" s="1" t="str">
        <f>IF('Events einzeln'!C7="","",'Events einzeln'!C7)</f>
        <v>I.4</v>
      </c>
      <c r="D7" s="32">
        <f>IF('Events einzeln'!E7="","",'Events einzeln'!E7)</f>
        <v>40166</v>
      </c>
      <c r="E7" s="1" t="str">
        <f>IF('Events einzeln'!F7="","",'Events einzeln'!F7)</f>
        <v>D</v>
      </c>
      <c r="F7" s="34" t="str">
        <f>IF('Events einzeln'!G7="","",'Events einzeln'!G7)</f>
        <v>4 bis 6</v>
      </c>
      <c r="G7" s="34">
        <f>IF(F7="","",LOOKUP(F7,Grundlagen!$A$3:$A$10,Grundlagen!$B$3:$B$10))</f>
        <v>0</v>
      </c>
      <c r="H7" s="34">
        <f t="shared" si="1"/>
        <v>3</v>
      </c>
      <c r="I7" s="34">
        <f>IF(F7="","",LOOKUP(F7,Grundlagen!$A$3:$A$10,Grundlagen!$C$3:$C$10))</f>
        <v>2</v>
      </c>
      <c r="J7" s="34">
        <f t="shared" si="2"/>
        <v>13</v>
      </c>
      <c r="K7" s="34">
        <f t="shared" si="0"/>
        <v>13</v>
      </c>
      <c r="L7" s="34">
        <f>IF('Events einzeln'!H7="","",'Events einzeln'!H7)</f>
        <v>3</v>
      </c>
      <c r="M7" s="1">
        <f>IF(L7="","",LOOKUP(L7,Grundlagen!$A$3:$A$10,Grundlagen!$B$3:$B$10))</f>
        <v>1</v>
      </c>
      <c r="N7" s="1">
        <f t="shared" si="3"/>
        <v>2</v>
      </c>
      <c r="O7" s="1">
        <f>IF(L7="","",LOOKUP(L7,Grundlagen!$A$3:$A$10,Grundlagen!$C$3:$C$10))</f>
        <v>4</v>
      </c>
      <c r="P7" s="1">
        <f t="shared" si="4"/>
        <v>12</v>
      </c>
      <c r="Q7" s="34">
        <f t="shared" si="5"/>
        <v>12</v>
      </c>
      <c r="R7" s="34">
        <f>IF('Events einzeln'!I7="","",'Events einzeln'!I7)</f>
        <v>1</v>
      </c>
      <c r="S7" s="34">
        <f>IF(R7="","",LOOKUP(R7,Grundlagen!$A$3:$A$10,Grundlagen!$B$3:$B$10))</f>
        <v>3</v>
      </c>
      <c r="T7" s="34">
        <f t="shared" si="6"/>
        <v>5</v>
      </c>
      <c r="U7" s="34">
        <f>IF(R7="","",LOOKUP(R7,Grundlagen!$A$3:$A$10,Grundlagen!$C$3:$C$10))</f>
        <v>6</v>
      </c>
      <c r="V7" s="34">
        <f t="shared" si="7"/>
        <v>15</v>
      </c>
      <c r="W7" s="34">
        <f t="shared" si="8"/>
        <v>15</v>
      </c>
      <c r="X7" s="34">
        <f>IF('Events einzeln'!J7="","",'Events einzeln'!J7)</f>
        <v>2</v>
      </c>
      <c r="Y7" s="1">
        <f>IF(X7="","",LOOKUP(X7,Grundlagen!$A$3:$A$10,Grundlagen!$B$3:$B$10))</f>
        <v>2</v>
      </c>
      <c r="Z7" s="1">
        <f t="shared" si="9"/>
        <v>8</v>
      </c>
      <c r="AA7" s="1">
        <f>IF(X7="","",LOOKUP(X7,Grundlagen!$A$3:$A$10,Grundlagen!$C$3:$C$10))</f>
        <v>5</v>
      </c>
      <c r="AB7" s="1">
        <f t="shared" si="10"/>
        <v>20</v>
      </c>
      <c r="AC7" s="34">
        <f t="shared" si="11"/>
        <v>20</v>
      </c>
      <c r="AD7" s="34" t="str">
        <f>IF('Events einzeln'!K7="","",'Events einzeln'!K7)</f>
        <v>4 bis 6</v>
      </c>
      <c r="AE7" s="34">
        <f>IF(AD7="","",LOOKUP(AD7,Grundlagen!$A$3:$A$10,Grundlagen!$B$3:$B$10))</f>
        <v>0</v>
      </c>
      <c r="AF7" s="34">
        <f t="shared" si="12"/>
        <v>0</v>
      </c>
      <c r="AG7" s="34">
        <f>IF(AD7="","",LOOKUP(AD7,Grundlagen!$A$3:$A$10,Grundlagen!$C$3:$C$10))</f>
        <v>2</v>
      </c>
      <c r="AH7" s="34">
        <f t="shared" si="13"/>
        <v>8</v>
      </c>
      <c r="AI7" s="34">
        <f t="shared" si="14"/>
        <v>8</v>
      </c>
      <c r="AJ7" s="34" t="str">
        <f>IF('Events einzeln'!L7="","",'Events einzeln'!L7)</f>
        <v>4 bis 6</v>
      </c>
      <c r="AK7" s="1">
        <f>IF(AJ7="","",LOOKUP(AJ7,Grundlagen!$A$3:$A$10,Grundlagen!$B$3:$B$10))</f>
        <v>0</v>
      </c>
      <c r="AL7" s="1">
        <f t="shared" si="15"/>
        <v>6</v>
      </c>
      <c r="AM7" s="1">
        <f>IF(AJ7="","",LOOKUP(AJ7,Grundlagen!$A$3:$A$10,Grundlagen!$C$3:$C$10))</f>
        <v>2</v>
      </c>
      <c r="AN7" s="1">
        <f t="shared" si="16"/>
        <v>16</v>
      </c>
      <c r="AO7" s="34">
        <f t="shared" si="17"/>
        <v>16</v>
      </c>
    </row>
    <row r="8" spans="1:41" x14ac:dyDescent="0.25">
      <c r="A8" s="1" t="str">
        <f>IF('Events einzeln'!A8="","",'Events einzeln'!A8)</f>
        <v>I</v>
      </c>
      <c r="B8" s="1">
        <f>IF('Events einzeln'!B8="","",'Events einzeln'!B8)</f>
        <v>5</v>
      </c>
      <c r="C8" s="1" t="str">
        <f>IF('Events einzeln'!C8="","",'Events einzeln'!C8)</f>
        <v>I.5</v>
      </c>
      <c r="D8" s="32">
        <f>IF('Events einzeln'!E8="","",'Events einzeln'!E8)</f>
        <v>40177</v>
      </c>
      <c r="E8" s="1" t="str">
        <f>IF('Events einzeln'!F8="","",'Events einzeln'!F8)</f>
        <v>NL</v>
      </c>
      <c r="F8" s="34">
        <f>IF('Events einzeln'!G8="","",'Events einzeln'!G8)</f>
        <v>1</v>
      </c>
      <c r="G8" s="34">
        <f>IF(F8="","",LOOKUP(F8,Grundlagen!$A$3:$A$10,Grundlagen!$B$3:$B$10))</f>
        <v>3</v>
      </c>
      <c r="H8" s="34">
        <f t="shared" si="1"/>
        <v>6</v>
      </c>
      <c r="I8" s="34">
        <f>IF(F8="","",LOOKUP(F8,Grundlagen!$A$3:$A$10,Grundlagen!$C$3:$C$10))</f>
        <v>6</v>
      </c>
      <c r="J8" s="34">
        <f t="shared" si="2"/>
        <v>19</v>
      </c>
      <c r="K8" s="34">
        <f t="shared" si="0"/>
        <v>19</v>
      </c>
      <c r="L8" s="34" t="str">
        <f>IF('Events einzeln'!H8="","",'Events einzeln'!H8)</f>
        <v>4 bis 6</v>
      </c>
      <c r="M8" s="1">
        <f>IF(L8="","",LOOKUP(L8,Grundlagen!$A$3:$A$10,Grundlagen!$B$3:$B$10))</f>
        <v>0</v>
      </c>
      <c r="N8" s="1">
        <f t="shared" si="3"/>
        <v>2</v>
      </c>
      <c r="O8" s="1">
        <f>IF(L8="","",LOOKUP(L8,Grundlagen!$A$3:$A$10,Grundlagen!$C$3:$C$10))</f>
        <v>2</v>
      </c>
      <c r="P8" s="1">
        <f t="shared" si="4"/>
        <v>14</v>
      </c>
      <c r="Q8" s="34">
        <f t="shared" si="5"/>
        <v>14</v>
      </c>
      <c r="R8" s="34">
        <f>IF('Events einzeln'!I8="","",'Events einzeln'!I8)</f>
        <v>2</v>
      </c>
      <c r="S8" s="34">
        <f>IF(R8="","",LOOKUP(R8,Grundlagen!$A$3:$A$10,Grundlagen!$B$3:$B$10))</f>
        <v>2</v>
      </c>
      <c r="T8" s="34">
        <f t="shared" si="6"/>
        <v>7</v>
      </c>
      <c r="U8" s="34">
        <f>IF(R8="","",LOOKUP(R8,Grundlagen!$A$3:$A$10,Grundlagen!$C$3:$C$10))</f>
        <v>5</v>
      </c>
      <c r="V8" s="34">
        <f t="shared" si="7"/>
        <v>20</v>
      </c>
      <c r="W8" s="34">
        <f t="shared" si="8"/>
        <v>20</v>
      </c>
      <c r="X8" s="34" t="str">
        <f>IF('Events einzeln'!J8="","",'Events einzeln'!J8)</f>
        <v>4 bis 6</v>
      </c>
      <c r="Y8" s="1">
        <f>IF(X8="","",LOOKUP(X8,Grundlagen!$A$3:$A$10,Grundlagen!$B$3:$B$10))</f>
        <v>0</v>
      </c>
      <c r="Z8" s="1">
        <f t="shared" si="9"/>
        <v>8</v>
      </c>
      <c r="AA8" s="1">
        <f>IF(X8="","",LOOKUP(X8,Grundlagen!$A$3:$A$10,Grundlagen!$C$3:$C$10))</f>
        <v>2</v>
      </c>
      <c r="AB8" s="1">
        <f t="shared" si="10"/>
        <v>22</v>
      </c>
      <c r="AC8" s="34">
        <f t="shared" si="11"/>
        <v>22</v>
      </c>
      <c r="AD8" s="34">
        <f>IF('Events einzeln'!K8="","",'Events einzeln'!K8)</f>
        <v>3</v>
      </c>
      <c r="AE8" s="34">
        <f>IF(AD8="","",LOOKUP(AD8,Grundlagen!$A$3:$A$10,Grundlagen!$B$3:$B$10))</f>
        <v>1</v>
      </c>
      <c r="AF8" s="34">
        <f t="shared" si="12"/>
        <v>1</v>
      </c>
      <c r="AG8" s="34">
        <f>IF(AD8="","",LOOKUP(AD8,Grundlagen!$A$3:$A$10,Grundlagen!$C$3:$C$10))</f>
        <v>4</v>
      </c>
      <c r="AH8" s="34">
        <f t="shared" si="13"/>
        <v>12</v>
      </c>
      <c r="AI8" s="34">
        <f t="shared" si="14"/>
        <v>12</v>
      </c>
      <c r="AJ8" s="34" t="str">
        <f>IF('Events einzeln'!L8="","",'Events einzeln'!L8)</f>
        <v>4 bis 6</v>
      </c>
      <c r="AK8" s="1">
        <f>IF(AJ8="","",LOOKUP(AJ8,Grundlagen!$A$3:$A$10,Grundlagen!$B$3:$B$10))</f>
        <v>0</v>
      </c>
      <c r="AL8" s="1">
        <f t="shared" si="15"/>
        <v>6</v>
      </c>
      <c r="AM8" s="1">
        <f>IF(AJ8="","",LOOKUP(AJ8,Grundlagen!$A$3:$A$10,Grundlagen!$C$3:$C$10))</f>
        <v>2</v>
      </c>
      <c r="AN8" s="1">
        <f t="shared" si="16"/>
        <v>18</v>
      </c>
      <c r="AO8" s="34">
        <f t="shared" si="17"/>
        <v>18</v>
      </c>
    </row>
    <row r="9" spans="1:41" x14ac:dyDescent="0.25">
      <c r="A9" s="1" t="str">
        <f>IF('Events einzeln'!A9="","",'Events einzeln'!A9)</f>
        <v>I</v>
      </c>
      <c r="B9" s="1">
        <f>IF('Events einzeln'!B9="","",'Events einzeln'!B9)</f>
        <v>6</v>
      </c>
      <c r="C9" s="1" t="str">
        <f>IF('Events einzeln'!C9="","",'Events einzeln'!C9)</f>
        <v>I.6</v>
      </c>
      <c r="D9" s="32">
        <f>IF('Events einzeln'!E9="","",'Events einzeln'!E9)</f>
        <v>40180</v>
      </c>
      <c r="E9" s="1" t="str">
        <f>IF('Events einzeln'!F9="","",'Events einzeln'!F9)</f>
        <v>NL</v>
      </c>
      <c r="F9" s="34">
        <f>IF('Events einzeln'!G9="","",'Events einzeln'!G9)</f>
        <v>1</v>
      </c>
      <c r="G9" s="34">
        <f>IF(F9="","",LOOKUP(F9,Grundlagen!$A$3:$A$10,Grundlagen!$B$3:$B$10))</f>
        <v>3</v>
      </c>
      <c r="H9" s="34">
        <f t="shared" si="1"/>
        <v>9</v>
      </c>
      <c r="I9" s="34">
        <f>IF(F9="","",LOOKUP(F9,Grundlagen!$A$3:$A$10,Grundlagen!$C$3:$C$10))</f>
        <v>6</v>
      </c>
      <c r="J9" s="34">
        <f t="shared" si="2"/>
        <v>25</v>
      </c>
      <c r="K9" s="34">
        <f t="shared" si="0"/>
        <v>25</v>
      </c>
      <c r="L9" s="34">
        <f>IF('Events einzeln'!H9="","",'Events einzeln'!H9)</f>
        <v>3</v>
      </c>
      <c r="M9" s="1">
        <f>IF(L9="","",LOOKUP(L9,Grundlagen!$A$3:$A$10,Grundlagen!$B$3:$B$10))</f>
        <v>1</v>
      </c>
      <c r="N9" s="1">
        <f t="shared" si="3"/>
        <v>3</v>
      </c>
      <c r="O9" s="1">
        <f>IF(L9="","",LOOKUP(L9,Grundlagen!$A$3:$A$10,Grundlagen!$C$3:$C$10))</f>
        <v>4</v>
      </c>
      <c r="P9" s="1">
        <f t="shared" si="4"/>
        <v>18</v>
      </c>
      <c r="Q9" s="34">
        <f t="shared" si="5"/>
        <v>18</v>
      </c>
      <c r="R9" s="34" t="str">
        <f>IF('Events einzeln'!I9="","",'Events einzeln'!I9)</f>
        <v>4 bis 6</v>
      </c>
      <c r="S9" s="34">
        <f>IF(R9="","",LOOKUP(R9,Grundlagen!$A$3:$A$10,Grundlagen!$B$3:$B$10))</f>
        <v>0</v>
      </c>
      <c r="T9" s="34">
        <f t="shared" si="6"/>
        <v>7</v>
      </c>
      <c r="U9" s="34">
        <f>IF(R9="","",LOOKUP(R9,Grundlagen!$A$3:$A$10,Grundlagen!$C$3:$C$10))</f>
        <v>2</v>
      </c>
      <c r="V9" s="34">
        <f t="shared" si="7"/>
        <v>22</v>
      </c>
      <c r="W9" s="34">
        <f t="shared" si="8"/>
        <v>22</v>
      </c>
      <c r="X9" s="34" t="str">
        <f>IF('Events einzeln'!J9="","",'Events einzeln'!J9)</f>
        <v>4 bis 6</v>
      </c>
      <c r="Y9" s="1">
        <f>IF(X9="","",LOOKUP(X9,Grundlagen!$A$3:$A$10,Grundlagen!$B$3:$B$10))</f>
        <v>0</v>
      </c>
      <c r="Z9" s="1">
        <f t="shared" si="9"/>
        <v>8</v>
      </c>
      <c r="AA9" s="1">
        <f>IF(X9="","",LOOKUP(X9,Grundlagen!$A$3:$A$10,Grundlagen!$C$3:$C$10))</f>
        <v>2</v>
      </c>
      <c r="AB9" s="1">
        <f t="shared" si="10"/>
        <v>24</v>
      </c>
      <c r="AC9" s="34">
        <f t="shared" si="11"/>
        <v>24</v>
      </c>
      <c r="AD9" s="34" t="str">
        <f>IF('Events einzeln'!K9="","",'Events einzeln'!K9)</f>
        <v>4 bis 6</v>
      </c>
      <c r="AE9" s="34">
        <f>IF(AD9="","",LOOKUP(AD9,Grundlagen!$A$3:$A$10,Grundlagen!$B$3:$B$10))</f>
        <v>0</v>
      </c>
      <c r="AF9" s="34">
        <f t="shared" si="12"/>
        <v>1</v>
      </c>
      <c r="AG9" s="34">
        <f>IF(AD9="","",LOOKUP(AD9,Grundlagen!$A$3:$A$10,Grundlagen!$C$3:$C$10))</f>
        <v>2</v>
      </c>
      <c r="AH9" s="34">
        <f t="shared" si="13"/>
        <v>14</v>
      </c>
      <c r="AI9" s="34">
        <f t="shared" si="14"/>
        <v>14</v>
      </c>
      <c r="AJ9" s="34">
        <f>IF('Events einzeln'!L9="","",'Events einzeln'!L9)</f>
        <v>2</v>
      </c>
      <c r="AK9" s="1">
        <f>IF(AJ9="","",LOOKUP(AJ9,Grundlagen!$A$3:$A$10,Grundlagen!$B$3:$B$10))</f>
        <v>2</v>
      </c>
      <c r="AL9" s="1">
        <f t="shared" si="15"/>
        <v>8</v>
      </c>
      <c r="AM9" s="1">
        <f>IF(AJ9="","",LOOKUP(AJ9,Grundlagen!$A$3:$A$10,Grundlagen!$C$3:$C$10))</f>
        <v>5</v>
      </c>
      <c r="AN9" s="1">
        <f t="shared" si="16"/>
        <v>23</v>
      </c>
      <c r="AO9" s="34">
        <f t="shared" si="17"/>
        <v>23</v>
      </c>
    </row>
    <row r="10" spans="1:41" x14ac:dyDescent="0.25">
      <c r="A10" s="1" t="str">
        <f>IF('Events einzeln'!A10="","",'Events einzeln'!A10)</f>
        <v>I</v>
      </c>
      <c r="B10" s="1">
        <f>IF('Events einzeln'!B10="","",'Events einzeln'!B10)</f>
        <v>7</v>
      </c>
      <c r="C10" s="1" t="str">
        <f>IF('Events einzeln'!C10="","",'Events einzeln'!C10)</f>
        <v>I.7</v>
      </c>
      <c r="D10" s="32">
        <f>IF('Events einzeln'!E10="","",'Events einzeln'!E10)</f>
        <v>40257</v>
      </c>
      <c r="E10" s="1" t="str">
        <f>IF('Events einzeln'!F10="","",'Events einzeln'!F10)</f>
        <v>B</v>
      </c>
      <c r="F10" s="34">
        <f>IF('Events einzeln'!G10="","",'Events einzeln'!G10)</f>
        <v>1</v>
      </c>
      <c r="G10" s="34">
        <f>IF(F10="","",LOOKUP(F10,Grundlagen!$A$3:$A$10,Grundlagen!$B$3:$B$10))</f>
        <v>3</v>
      </c>
      <c r="H10" s="34">
        <f t="shared" si="1"/>
        <v>12</v>
      </c>
      <c r="I10" s="34">
        <f>IF(F10="","",LOOKUP(F10,Grundlagen!$A$3:$A$10,Grundlagen!$C$3:$C$10))</f>
        <v>6</v>
      </c>
      <c r="J10" s="34">
        <f t="shared" si="2"/>
        <v>31</v>
      </c>
      <c r="K10" s="34">
        <f t="shared" si="0"/>
        <v>31</v>
      </c>
      <c r="L10" s="34" t="str">
        <f>IF('Events einzeln'!H10="","",'Events einzeln'!H10)</f>
        <v>4 bis 6</v>
      </c>
      <c r="M10" s="1">
        <f>IF(L10="","",LOOKUP(L10,Grundlagen!$A$3:$A$10,Grundlagen!$B$3:$B$10))</f>
        <v>0</v>
      </c>
      <c r="N10" s="1">
        <f t="shared" si="3"/>
        <v>3</v>
      </c>
      <c r="O10" s="1">
        <f>IF(L10="","",LOOKUP(L10,Grundlagen!$A$3:$A$10,Grundlagen!$C$3:$C$10))</f>
        <v>2</v>
      </c>
      <c r="P10" s="1">
        <f t="shared" si="4"/>
        <v>20</v>
      </c>
      <c r="Q10" s="34">
        <f t="shared" si="5"/>
        <v>20</v>
      </c>
      <c r="R10" s="34" t="str">
        <f>IF('Events einzeln'!I10="","",'Events einzeln'!I10)</f>
        <v>4 bis 6</v>
      </c>
      <c r="S10" s="34">
        <f>IF(R10="","",LOOKUP(R10,Grundlagen!$A$3:$A$10,Grundlagen!$B$3:$B$10))</f>
        <v>0</v>
      </c>
      <c r="T10" s="34">
        <f t="shared" si="6"/>
        <v>7</v>
      </c>
      <c r="U10" s="34">
        <f>IF(R10="","",LOOKUP(R10,Grundlagen!$A$3:$A$10,Grundlagen!$C$3:$C$10))</f>
        <v>2</v>
      </c>
      <c r="V10" s="34">
        <f t="shared" si="7"/>
        <v>24</v>
      </c>
      <c r="W10" s="34">
        <f t="shared" si="8"/>
        <v>24</v>
      </c>
      <c r="X10" s="34">
        <f>IF('Events einzeln'!J10="","",'Events einzeln'!J10)</f>
        <v>2</v>
      </c>
      <c r="Y10" s="1">
        <f>IF(X10="","",LOOKUP(X10,Grundlagen!$A$3:$A$10,Grundlagen!$B$3:$B$10))</f>
        <v>2</v>
      </c>
      <c r="Z10" s="1">
        <f t="shared" si="9"/>
        <v>10</v>
      </c>
      <c r="AA10" s="1">
        <f>IF(X10="","",LOOKUP(X10,Grundlagen!$A$3:$A$10,Grundlagen!$C$3:$C$10))</f>
        <v>5</v>
      </c>
      <c r="AB10" s="1">
        <f t="shared" si="10"/>
        <v>29</v>
      </c>
      <c r="AC10" s="34">
        <f t="shared" si="11"/>
        <v>29</v>
      </c>
      <c r="AD10" s="34">
        <f>IF('Events einzeln'!K10="","",'Events einzeln'!K10)</f>
        <v>3</v>
      </c>
      <c r="AE10" s="34">
        <f>IF(AD10="","",LOOKUP(AD10,Grundlagen!$A$3:$A$10,Grundlagen!$B$3:$B$10))</f>
        <v>1</v>
      </c>
      <c r="AF10" s="34">
        <f t="shared" si="12"/>
        <v>2</v>
      </c>
      <c r="AG10" s="34">
        <f>IF(AD10="","",LOOKUP(AD10,Grundlagen!$A$3:$A$10,Grundlagen!$C$3:$C$10))</f>
        <v>4</v>
      </c>
      <c r="AH10" s="34">
        <f t="shared" si="13"/>
        <v>18</v>
      </c>
      <c r="AI10" s="34">
        <f t="shared" si="14"/>
        <v>18</v>
      </c>
      <c r="AJ10" s="34" t="str">
        <f>IF('Events einzeln'!L10="","",'Events einzeln'!L10)</f>
        <v>4 bis 6</v>
      </c>
      <c r="AK10" s="1">
        <f>IF(AJ10="","",LOOKUP(AJ10,Grundlagen!$A$3:$A$10,Grundlagen!$B$3:$B$10))</f>
        <v>0</v>
      </c>
      <c r="AL10" s="1">
        <f t="shared" si="15"/>
        <v>8</v>
      </c>
      <c r="AM10" s="1">
        <f>IF(AJ10="","",LOOKUP(AJ10,Grundlagen!$A$3:$A$10,Grundlagen!$C$3:$C$10))</f>
        <v>2</v>
      </c>
      <c r="AN10" s="1">
        <f t="shared" si="16"/>
        <v>25</v>
      </c>
      <c r="AO10" s="34">
        <f t="shared" si="17"/>
        <v>25</v>
      </c>
    </row>
    <row r="11" spans="1:41" x14ac:dyDescent="0.25">
      <c r="A11" s="1" t="str">
        <f>IF('Events einzeln'!A11="","",'Events einzeln'!A11)</f>
        <v>I</v>
      </c>
      <c r="B11" s="1">
        <f>IF('Events einzeln'!B11="","",'Events einzeln'!B11)</f>
        <v>8</v>
      </c>
      <c r="C11" s="1" t="str">
        <f>IF('Events einzeln'!C11="","",'Events einzeln'!C11)</f>
        <v>I.8</v>
      </c>
      <c r="D11" s="32">
        <f>IF('Events einzeln'!E11="","",'Events einzeln'!E11)</f>
        <v>40348</v>
      </c>
      <c r="E11" s="1" t="str">
        <f>IF('Events einzeln'!F11="","",'Events einzeln'!F11)</f>
        <v>H</v>
      </c>
      <c r="F11" s="34">
        <f>IF('Events einzeln'!G11="","",'Events einzeln'!G11)</f>
        <v>3</v>
      </c>
      <c r="G11" s="34">
        <f>IF(F11="","",LOOKUP(F11,Grundlagen!$A$3:$A$10,Grundlagen!$B$3:$B$10))</f>
        <v>1</v>
      </c>
      <c r="H11" s="34">
        <f t="shared" si="1"/>
        <v>13</v>
      </c>
      <c r="I11" s="34">
        <f>IF(F11="","",LOOKUP(F11,Grundlagen!$A$3:$A$10,Grundlagen!$C$3:$C$10))</f>
        <v>4</v>
      </c>
      <c r="J11" s="34">
        <f t="shared" si="2"/>
        <v>35</v>
      </c>
      <c r="K11" s="34">
        <f t="shared" si="0"/>
        <v>35</v>
      </c>
      <c r="L11" s="34" t="str">
        <f>IF('Events einzeln'!H11="","",'Events einzeln'!H11)</f>
        <v>4 bis 6</v>
      </c>
      <c r="M11" s="1">
        <f>IF(L11="","",LOOKUP(L11,Grundlagen!$A$3:$A$10,Grundlagen!$B$3:$B$10))</f>
        <v>0</v>
      </c>
      <c r="N11" s="1">
        <f t="shared" si="3"/>
        <v>3</v>
      </c>
      <c r="O11" s="1">
        <f>IF(L11="","",LOOKUP(L11,Grundlagen!$A$3:$A$10,Grundlagen!$C$3:$C$10))</f>
        <v>2</v>
      </c>
      <c r="P11" s="1">
        <f t="shared" si="4"/>
        <v>22</v>
      </c>
      <c r="Q11" s="34">
        <f t="shared" si="5"/>
        <v>22</v>
      </c>
      <c r="R11" s="34" t="str">
        <f>IF('Events einzeln'!I11="","",'Events einzeln'!I11)</f>
        <v>4 bis 6</v>
      </c>
      <c r="S11" s="34">
        <f>IF(R11="","",LOOKUP(R11,Grundlagen!$A$3:$A$10,Grundlagen!$B$3:$B$10))</f>
        <v>0</v>
      </c>
      <c r="T11" s="34">
        <f t="shared" si="6"/>
        <v>7</v>
      </c>
      <c r="U11" s="34">
        <f>IF(R11="","",LOOKUP(R11,Grundlagen!$A$3:$A$10,Grundlagen!$C$3:$C$10))</f>
        <v>2</v>
      </c>
      <c r="V11" s="34">
        <f t="shared" si="7"/>
        <v>26</v>
      </c>
      <c r="W11" s="34">
        <f t="shared" si="8"/>
        <v>26</v>
      </c>
      <c r="X11" s="34">
        <f>IF('Events einzeln'!J11="","",'Events einzeln'!J11)</f>
        <v>2</v>
      </c>
      <c r="Y11" s="1">
        <f>IF(X11="","",LOOKUP(X11,Grundlagen!$A$3:$A$10,Grundlagen!$B$3:$B$10))</f>
        <v>2</v>
      </c>
      <c r="Z11" s="1">
        <f t="shared" si="9"/>
        <v>12</v>
      </c>
      <c r="AA11" s="1">
        <f>IF(X11="","",LOOKUP(X11,Grundlagen!$A$3:$A$10,Grundlagen!$C$3:$C$10))</f>
        <v>5</v>
      </c>
      <c r="AB11" s="1">
        <f t="shared" si="10"/>
        <v>34</v>
      </c>
      <c r="AC11" s="34">
        <f t="shared" si="11"/>
        <v>34</v>
      </c>
      <c r="AD11" s="34" t="str">
        <f>IF('Events einzeln'!K11="","",'Events einzeln'!K11)</f>
        <v>4 bis 6</v>
      </c>
      <c r="AE11" s="34">
        <f>IF(AD11="","",LOOKUP(AD11,Grundlagen!$A$3:$A$10,Grundlagen!$B$3:$B$10))</f>
        <v>0</v>
      </c>
      <c r="AF11" s="34">
        <f t="shared" si="12"/>
        <v>2</v>
      </c>
      <c r="AG11" s="34">
        <f>IF(AD11="","",LOOKUP(AD11,Grundlagen!$A$3:$A$10,Grundlagen!$C$3:$C$10))</f>
        <v>2</v>
      </c>
      <c r="AH11" s="34">
        <f t="shared" si="13"/>
        <v>20</v>
      </c>
      <c r="AI11" s="34">
        <f t="shared" si="14"/>
        <v>20</v>
      </c>
      <c r="AJ11" s="34">
        <f>IF('Events einzeln'!L11="","",'Events einzeln'!L11)</f>
        <v>1</v>
      </c>
      <c r="AK11" s="1">
        <f>IF(AJ11="","",LOOKUP(AJ11,Grundlagen!$A$3:$A$10,Grundlagen!$B$3:$B$10))</f>
        <v>3</v>
      </c>
      <c r="AL11" s="1">
        <f t="shared" si="15"/>
        <v>11</v>
      </c>
      <c r="AM11" s="1">
        <f>IF(AJ11="","",LOOKUP(AJ11,Grundlagen!$A$3:$A$10,Grundlagen!$C$3:$C$10))</f>
        <v>6</v>
      </c>
      <c r="AN11" s="1">
        <f t="shared" si="16"/>
        <v>31</v>
      </c>
      <c r="AO11" s="34">
        <f t="shared" si="17"/>
        <v>31</v>
      </c>
    </row>
    <row r="12" spans="1:41" x14ac:dyDescent="0.25">
      <c r="A12" s="1" t="str">
        <f>IF('Events einzeln'!A12="","",'Events einzeln'!A12)</f>
        <v>I</v>
      </c>
      <c r="B12" s="1">
        <f>IF('Events einzeln'!B12="","",'Events einzeln'!B12)</f>
        <v>9</v>
      </c>
      <c r="C12" s="1" t="str">
        <f>IF('Events einzeln'!C12="","",'Events einzeln'!C12)</f>
        <v>I.9</v>
      </c>
      <c r="D12" s="32">
        <f>IF('Events einzeln'!E12="","",'Events einzeln'!E12)</f>
        <v>40390</v>
      </c>
      <c r="E12" s="1" t="str">
        <f>IF('Events einzeln'!F12="","",'Events einzeln'!F12)</f>
        <v>B</v>
      </c>
      <c r="F12" s="34">
        <f>IF('Events einzeln'!G12="","",'Events einzeln'!G12)</f>
        <v>1</v>
      </c>
      <c r="G12" s="34">
        <f>IF(F12="","",LOOKUP(F12,Grundlagen!$A$3:$A$10,Grundlagen!$B$3:$B$10))</f>
        <v>3</v>
      </c>
      <c r="H12" s="34">
        <f t="shared" si="1"/>
        <v>16</v>
      </c>
      <c r="I12" s="34">
        <f>IF(F12="","",LOOKUP(F12,Grundlagen!$A$3:$A$10,Grundlagen!$C$3:$C$10))</f>
        <v>6</v>
      </c>
      <c r="J12" s="34">
        <f t="shared" si="2"/>
        <v>41</v>
      </c>
      <c r="K12" s="34">
        <f t="shared" si="0"/>
        <v>41</v>
      </c>
      <c r="L12" s="34">
        <f>IF('Events einzeln'!H12="","",'Events einzeln'!H12)</f>
        <v>2</v>
      </c>
      <c r="M12" s="1">
        <f>IF(L12="","",LOOKUP(L12,Grundlagen!$A$3:$A$10,Grundlagen!$B$3:$B$10))</f>
        <v>2</v>
      </c>
      <c r="N12" s="1">
        <f t="shared" si="3"/>
        <v>5</v>
      </c>
      <c r="O12" s="1">
        <f>IF(L12="","",LOOKUP(L12,Grundlagen!$A$3:$A$10,Grundlagen!$C$3:$C$10))</f>
        <v>5</v>
      </c>
      <c r="P12" s="1">
        <f t="shared" si="4"/>
        <v>27</v>
      </c>
      <c r="Q12" s="34">
        <f t="shared" si="5"/>
        <v>27</v>
      </c>
      <c r="R12" s="34" t="str">
        <f>IF('Events einzeln'!I12="","",'Events einzeln'!I12)</f>
        <v>4 bis 6</v>
      </c>
      <c r="S12" s="34">
        <f>IF(R12="","",LOOKUP(R12,Grundlagen!$A$3:$A$10,Grundlagen!$B$3:$B$10))</f>
        <v>0</v>
      </c>
      <c r="T12" s="34">
        <f t="shared" si="6"/>
        <v>7</v>
      </c>
      <c r="U12" s="34">
        <f>IF(R12="","",LOOKUP(R12,Grundlagen!$A$3:$A$10,Grundlagen!$C$3:$C$10))</f>
        <v>2</v>
      </c>
      <c r="V12" s="34">
        <f t="shared" si="7"/>
        <v>28</v>
      </c>
      <c r="W12" s="34">
        <f t="shared" si="8"/>
        <v>28</v>
      </c>
      <c r="X12" s="34" t="str">
        <f>IF('Events einzeln'!J12="","",'Events einzeln'!J12)</f>
        <v>4 bis 6</v>
      </c>
      <c r="Y12" s="1">
        <f>IF(X12="","",LOOKUP(X12,Grundlagen!$A$3:$A$10,Grundlagen!$B$3:$B$10))</f>
        <v>0</v>
      </c>
      <c r="Z12" s="1">
        <f t="shared" si="9"/>
        <v>12</v>
      </c>
      <c r="AA12" s="1">
        <f>IF(X12="","",LOOKUP(X12,Grundlagen!$A$3:$A$10,Grundlagen!$C$3:$C$10))</f>
        <v>2</v>
      </c>
      <c r="AB12" s="1">
        <f t="shared" si="10"/>
        <v>36</v>
      </c>
      <c r="AC12" s="34">
        <f t="shared" si="11"/>
        <v>36</v>
      </c>
      <c r="AD12" s="34" t="str">
        <f>IF('Events einzeln'!K12="","",'Events einzeln'!K12)</f>
        <v>4 bis 6</v>
      </c>
      <c r="AE12" s="34">
        <f>IF(AD12="","",LOOKUP(AD12,Grundlagen!$A$3:$A$10,Grundlagen!$B$3:$B$10))</f>
        <v>0</v>
      </c>
      <c r="AF12" s="34">
        <f t="shared" si="12"/>
        <v>2</v>
      </c>
      <c r="AG12" s="34">
        <f>IF(AD12="","",LOOKUP(AD12,Grundlagen!$A$3:$A$10,Grundlagen!$C$3:$C$10))</f>
        <v>2</v>
      </c>
      <c r="AH12" s="34">
        <f t="shared" si="13"/>
        <v>22</v>
      </c>
      <c r="AI12" s="34">
        <f t="shared" si="14"/>
        <v>22</v>
      </c>
      <c r="AJ12" s="34">
        <f>IF('Events einzeln'!L12="","",'Events einzeln'!L12)</f>
        <v>3</v>
      </c>
      <c r="AK12" s="1">
        <f>IF(AJ12="","",LOOKUP(AJ12,Grundlagen!$A$3:$A$10,Grundlagen!$B$3:$B$10))</f>
        <v>1</v>
      </c>
      <c r="AL12" s="1">
        <f t="shared" si="15"/>
        <v>12</v>
      </c>
      <c r="AM12" s="1">
        <f>IF(AJ12="","",LOOKUP(AJ12,Grundlagen!$A$3:$A$10,Grundlagen!$C$3:$C$10))</f>
        <v>4</v>
      </c>
      <c r="AN12" s="1">
        <f t="shared" si="16"/>
        <v>35</v>
      </c>
      <c r="AO12" s="34">
        <f t="shared" si="17"/>
        <v>35</v>
      </c>
    </row>
    <row r="13" spans="1:41" x14ac:dyDescent="0.25">
      <c r="A13" s="1" t="str">
        <f>IF('Events einzeln'!A13="","",'Events einzeln'!A13)</f>
        <v>I</v>
      </c>
      <c r="B13" s="1">
        <f>IF('Events einzeln'!B13="","",'Events einzeln'!B13)</f>
        <v>10</v>
      </c>
      <c r="C13" s="1" t="str">
        <f>IF('Events einzeln'!C13="","",'Events einzeln'!C13)</f>
        <v>I.10</v>
      </c>
      <c r="D13" s="32">
        <f>IF('Events einzeln'!E13="","",'Events einzeln'!E13)</f>
        <v>40403</v>
      </c>
      <c r="E13" s="1" t="str">
        <f>IF('Events einzeln'!F13="","",'Events einzeln'!F13)</f>
        <v>D</v>
      </c>
      <c r="F13" s="34">
        <f>IF('Events einzeln'!G13="","",'Events einzeln'!G13)</f>
        <v>3</v>
      </c>
      <c r="G13" s="34">
        <f>IF(F13="","",LOOKUP(F13,Grundlagen!$A$3:$A$10,Grundlagen!$B$3:$B$10))</f>
        <v>1</v>
      </c>
      <c r="H13" s="34">
        <f t="shared" si="1"/>
        <v>17</v>
      </c>
      <c r="I13" s="34">
        <f>IF(F13="","",LOOKUP(F13,Grundlagen!$A$3:$A$10,Grundlagen!$C$3:$C$10))</f>
        <v>4</v>
      </c>
      <c r="J13" s="34">
        <f t="shared" si="2"/>
        <v>45</v>
      </c>
      <c r="K13" s="34">
        <f t="shared" si="0"/>
        <v>45</v>
      </c>
      <c r="L13" s="34">
        <f>IF('Events einzeln'!H13="","",'Events einzeln'!H13)</f>
        <v>6</v>
      </c>
      <c r="M13" s="1">
        <f>IF(L13="","",LOOKUP(L13,Grundlagen!$A$3:$A$10,Grundlagen!$B$3:$B$10))</f>
        <v>0</v>
      </c>
      <c r="N13" s="1">
        <f t="shared" si="3"/>
        <v>5</v>
      </c>
      <c r="O13" s="1">
        <f>IF(L13="","",LOOKUP(L13,Grundlagen!$A$3:$A$10,Grundlagen!$C$3:$C$10))</f>
        <v>1</v>
      </c>
      <c r="P13" s="1">
        <f t="shared" si="4"/>
        <v>28</v>
      </c>
      <c r="Q13" s="34">
        <f t="shared" si="5"/>
        <v>28</v>
      </c>
      <c r="R13" s="34">
        <f>IF('Events einzeln'!I13="","",'Events einzeln'!I13)</f>
        <v>4</v>
      </c>
      <c r="S13" s="34">
        <f>IF(R13="","",LOOKUP(R13,Grundlagen!$A$3:$A$10,Grundlagen!$B$3:$B$10))</f>
        <v>0</v>
      </c>
      <c r="T13" s="34">
        <f t="shared" si="6"/>
        <v>7</v>
      </c>
      <c r="U13" s="34">
        <f>IF(R13="","",LOOKUP(R13,Grundlagen!$A$3:$A$10,Grundlagen!$C$3:$C$10))</f>
        <v>3</v>
      </c>
      <c r="V13" s="34">
        <f t="shared" si="7"/>
        <v>31</v>
      </c>
      <c r="W13" s="34">
        <f t="shared" si="8"/>
        <v>31</v>
      </c>
      <c r="X13" s="34">
        <f>IF('Events einzeln'!J13="","",'Events einzeln'!J13)</f>
        <v>5</v>
      </c>
      <c r="Y13" s="1">
        <f>IF(X13="","",LOOKUP(X13,Grundlagen!$A$3:$A$10,Grundlagen!$B$3:$B$10))</f>
        <v>0</v>
      </c>
      <c r="Z13" s="1">
        <f t="shared" si="9"/>
        <v>12</v>
      </c>
      <c r="AA13" s="1">
        <f>IF(X13="","",LOOKUP(X13,Grundlagen!$A$3:$A$10,Grundlagen!$C$3:$C$10))</f>
        <v>2</v>
      </c>
      <c r="AB13" s="1">
        <f t="shared" si="10"/>
        <v>38</v>
      </c>
      <c r="AC13" s="34">
        <f t="shared" si="11"/>
        <v>38</v>
      </c>
      <c r="AD13" s="34">
        <f>IF('Events einzeln'!K13="","",'Events einzeln'!K13)</f>
        <v>2</v>
      </c>
      <c r="AE13" s="34">
        <f>IF(AD13="","",LOOKUP(AD13,Grundlagen!$A$3:$A$10,Grundlagen!$B$3:$B$10))</f>
        <v>2</v>
      </c>
      <c r="AF13" s="34">
        <f t="shared" si="12"/>
        <v>4</v>
      </c>
      <c r="AG13" s="34">
        <f>IF(AD13="","",LOOKUP(AD13,Grundlagen!$A$3:$A$10,Grundlagen!$C$3:$C$10))</f>
        <v>5</v>
      </c>
      <c r="AH13" s="34">
        <f t="shared" si="13"/>
        <v>27</v>
      </c>
      <c r="AI13" s="34">
        <f t="shared" si="14"/>
        <v>27</v>
      </c>
      <c r="AJ13" s="34">
        <f>IF('Events einzeln'!L13="","",'Events einzeln'!L13)</f>
        <v>1</v>
      </c>
      <c r="AK13" s="1">
        <f>IF(AJ13="","",LOOKUP(AJ13,Grundlagen!$A$3:$A$10,Grundlagen!$B$3:$B$10))</f>
        <v>3</v>
      </c>
      <c r="AL13" s="1">
        <f t="shared" si="15"/>
        <v>15</v>
      </c>
      <c r="AM13" s="1">
        <f>IF(AJ13="","",LOOKUP(AJ13,Grundlagen!$A$3:$A$10,Grundlagen!$C$3:$C$10))</f>
        <v>6</v>
      </c>
      <c r="AN13" s="1">
        <f t="shared" si="16"/>
        <v>41</v>
      </c>
      <c r="AO13" s="34">
        <f t="shared" si="17"/>
        <v>41</v>
      </c>
    </row>
    <row r="14" spans="1:41" x14ac:dyDescent="0.25">
      <c r="A14" s="1" t="str">
        <f>IF('Events einzeln'!A14="","",'Events einzeln'!A14)</f>
        <v>I</v>
      </c>
      <c r="B14" s="1">
        <f>IF('Events einzeln'!B14="","",'Events einzeln'!B14)</f>
        <v>11</v>
      </c>
      <c r="C14" s="1" t="str">
        <f>IF('Events einzeln'!C14="","",'Events einzeln'!C14)</f>
        <v>I.11</v>
      </c>
      <c r="D14" s="32">
        <f>IF('Events einzeln'!E14="","",'Events einzeln'!E14)</f>
        <v>40474</v>
      </c>
      <c r="E14" s="1" t="str">
        <f>IF('Events einzeln'!F14="","",'Events einzeln'!F14)</f>
        <v>D</v>
      </c>
      <c r="F14" s="34">
        <f>IF('Events einzeln'!G14="","",'Events einzeln'!G14)</f>
        <v>2</v>
      </c>
      <c r="G14" s="34">
        <f>IF(F14="","",LOOKUP(F14,Grundlagen!$A$3:$A$10,Grundlagen!$B$3:$B$10))</f>
        <v>2</v>
      </c>
      <c r="H14" s="34">
        <f t="shared" si="1"/>
        <v>19</v>
      </c>
      <c r="I14" s="34">
        <f>IF(F14="","",LOOKUP(F14,Grundlagen!$A$3:$A$10,Grundlagen!$C$3:$C$10))</f>
        <v>5</v>
      </c>
      <c r="J14" s="34">
        <f t="shared" si="2"/>
        <v>50</v>
      </c>
      <c r="K14" s="34">
        <f t="shared" si="0"/>
        <v>50</v>
      </c>
      <c r="L14" s="34">
        <f>IF('Events einzeln'!H14="","",'Events einzeln'!H14)</f>
        <v>5</v>
      </c>
      <c r="M14" s="1">
        <f>IF(L14="","",LOOKUP(L14,Grundlagen!$A$3:$A$10,Grundlagen!$B$3:$B$10))</f>
        <v>0</v>
      </c>
      <c r="N14" s="1">
        <f t="shared" si="3"/>
        <v>5</v>
      </c>
      <c r="O14" s="1">
        <f>IF(L14="","",LOOKUP(L14,Grundlagen!$A$3:$A$10,Grundlagen!$C$3:$C$10))</f>
        <v>2</v>
      </c>
      <c r="P14" s="1">
        <f t="shared" si="4"/>
        <v>30</v>
      </c>
      <c r="Q14" s="34">
        <f t="shared" si="5"/>
        <v>30</v>
      </c>
      <c r="R14" s="34">
        <f>IF('Events einzeln'!I14="","",'Events einzeln'!I14)</f>
        <v>6</v>
      </c>
      <c r="S14" s="34">
        <f>IF(R14="","",LOOKUP(R14,Grundlagen!$A$3:$A$10,Grundlagen!$B$3:$B$10))</f>
        <v>0</v>
      </c>
      <c r="T14" s="34">
        <f t="shared" si="6"/>
        <v>7</v>
      </c>
      <c r="U14" s="34">
        <f>IF(R14="","",LOOKUP(R14,Grundlagen!$A$3:$A$10,Grundlagen!$C$3:$C$10))</f>
        <v>1</v>
      </c>
      <c r="V14" s="34">
        <f t="shared" si="7"/>
        <v>32</v>
      </c>
      <c r="W14" s="34">
        <f t="shared" si="8"/>
        <v>32</v>
      </c>
      <c r="X14" s="34">
        <f>IF('Events einzeln'!J14="","",'Events einzeln'!J14)</f>
        <v>3</v>
      </c>
      <c r="Y14" s="1">
        <f>IF(X14="","",LOOKUP(X14,Grundlagen!$A$3:$A$10,Grundlagen!$B$3:$B$10))</f>
        <v>1</v>
      </c>
      <c r="Z14" s="1">
        <f t="shared" si="9"/>
        <v>13</v>
      </c>
      <c r="AA14" s="1">
        <f>IF(X14="","",LOOKUP(X14,Grundlagen!$A$3:$A$10,Grundlagen!$C$3:$C$10))</f>
        <v>4</v>
      </c>
      <c r="AB14" s="1">
        <f t="shared" si="10"/>
        <v>42</v>
      </c>
      <c r="AC14" s="34">
        <f t="shared" si="11"/>
        <v>42</v>
      </c>
      <c r="AD14" s="34">
        <f>IF('Events einzeln'!K14="","",'Events einzeln'!K14)</f>
        <v>4</v>
      </c>
      <c r="AE14" s="34">
        <f>IF(AD14="","",LOOKUP(AD14,Grundlagen!$A$3:$A$10,Grundlagen!$B$3:$B$10))</f>
        <v>0</v>
      </c>
      <c r="AF14" s="34">
        <f t="shared" si="12"/>
        <v>4</v>
      </c>
      <c r="AG14" s="34">
        <f>IF(AD14="","",LOOKUP(AD14,Grundlagen!$A$3:$A$10,Grundlagen!$C$3:$C$10))</f>
        <v>3</v>
      </c>
      <c r="AH14" s="34">
        <f t="shared" si="13"/>
        <v>30</v>
      </c>
      <c r="AI14" s="34">
        <f t="shared" si="14"/>
        <v>30</v>
      </c>
      <c r="AJ14" s="34">
        <f>IF('Events einzeln'!L14="","",'Events einzeln'!L14)</f>
        <v>1</v>
      </c>
      <c r="AK14" s="1">
        <f>IF(AJ14="","",LOOKUP(AJ14,Grundlagen!$A$3:$A$10,Grundlagen!$B$3:$B$10))</f>
        <v>3</v>
      </c>
      <c r="AL14" s="1">
        <f t="shared" si="15"/>
        <v>18</v>
      </c>
      <c r="AM14" s="1">
        <f>IF(AJ14="","",LOOKUP(AJ14,Grundlagen!$A$3:$A$10,Grundlagen!$C$3:$C$10))</f>
        <v>6</v>
      </c>
      <c r="AN14" s="1">
        <f t="shared" si="16"/>
        <v>47</v>
      </c>
      <c r="AO14" s="34">
        <f t="shared" si="17"/>
        <v>47</v>
      </c>
    </row>
    <row r="15" spans="1:41" s="42" customFormat="1" x14ac:dyDescent="0.25">
      <c r="A15" s="42" t="str">
        <f>IF('Events einzeln'!A15="","",'Events einzeln'!A15)</f>
        <v>I</v>
      </c>
      <c r="B15" s="42">
        <f>IF('Events einzeln'!B15="","",'Events einzeln'!B15)</f>
        <v>12</v>
      </c>
      <c r="C15" s="42" t="str">
        <f>IF('Events einzeln'!C15="","",'Events einzeln'!C15)</f>
        <v>I.12</v>
      </c>
      <c r="D15" s="43">
        <f>IF('Events einzeln'!E15="","",'Events einzeln'!E15)</f>
        <v>40488</v>
      </c>
      <c r="E15" s="42" t="str">
        <f>IF('Events einzeln'!F15="","",'Events einzeln'!F15)</f>
        <v>D</v>
      </c>
      <c r="F15" s="45">
        <f>IF('Events einzeln'!G15="","",'Events einzeln'!G15)</f>
        <v>2</v>
      </c>
      <c r="G15" s="45">
        <f>IF(F15="","",LOOKUP(F15,Grundlagen!$A$3:$A$10,Grundlagen!$B$3:$B$10))</f>
        <v>2</v>
      </c>
      <c r="H15" s="45">
        <f t="shared" si="1"/>
        <v>21</v>
      </c>
      <c r="I15" s="45">
        <f>IF(F15="","",LOOKUP(F15,Grundlagen!$A$3:$A$10,Grundlagen!$C$3:$C$10))</f>
        <v>5</v>
      </c>
      <c r="J15" s="45">
        <f t="shared" si="2"/>
        <v>55</v>
      </c>
      <c r="K15" s="45">
        <f t="shared" si="0"/>
        <v>55</v>
      </c>
      <c r="L15" s="45">
        <f>IF('Events einzeln'!H15="","",'Events einzeln'!H15)</f>
        <v>4</v>
      </c>
      <c r="M15" s="42">
        <f>IF(L15="","",LOOKUP(L15,Grundlagen!$A$3:$A$10,Grundlagen!$B$3:$B$10))</f>
        <v>0</v>
      </c>
      <c r="N15" s="42">
        <f t="shared" si="3"/>
        <v>5</v>
      </c>
      <c r="O15" s="42">
        <f>IF(L15="","",LOOKUP(L15,Grundlagen!$A$3:$A$10,Grundlagen!$C$3:$C$10))</f>
        <v>3</v>
      </c>
      <c r="P15" s="42">
        <f t="shared" si="4"/>
        <v>33</v>
      </c>
      <c r="Q15" s="45">
        <f t="shared" si="5"/>
        <v>33</v>
      </c>
      <c r="R15" s="45">
        <f>IF('Events einzeln'!I15="","",'Events einzeln'!I15)</f>
        <v>1</v>
      </c>
      <c r="S15" s="45">
        <f>IF(R15="","",LOOKUP(R15,Grundlagen!$A$3:$A$10,Grundlagen!$B$3:$B$10))</f>
        <v>3</v>
      </c>
      <c r="T15" s="45">
        <f t="shared" si="6"/>
        <v>10</v>
      </c>
      <c r="U15" s="45">
        <f>IF(R15="","",LOOKUP(R15,Grundlagen!$A$3:$A$10,Grundlagen!$C$3:$C$10))</f>
        <v>6</v>
      </c>
      <c r="V15" s="45">
        <f t="shared" si="7"/>
        <v>38</v>
      </c>
      <c r="W15" s="45">
        <f t="shared" si="8"/>
        <v>38</v>
      </c>
      <c r="X15" s="45">
        <f>IF('Events einzeln'!J15="","",'Events einzeln'!J15)</f>
        <v>5</v>
      </c>
      <c r="Y15" s="42">
        <f>IF(X15="","",LOOKUP(X15,Grundlagen!$A$3:$A$10,Grundlagen!$B$3:$B$10))</f>
        <v>0</v>
      </c>
      <c r="Z15" s="42">
        <f t="shared" si="9"/>
        <v>13</v>
      </c>
      <c r="AA15" s="42">
        <f>IF(X15="","",LOOKUP(X15,Grundlagen!$A$3:$A$10,Grundlagen!$C$3:$C$10))</f>
        <v>2</v>
      </c>
      <c r="AB15" s="42">
        <f t="shared" si="10"/>
        <v>44</v>
      </c>
      <c r="AC15" s="45">
        <f t="shared" si="11"/>
        <v>44</v>
      </c>
      <c r="AD15" s="45">
        <f>IF('Events einzeln'!K15="","",'Events einzeln'!K15)</f>
        <v>6</v>
      </c>
      <c r="AE15" s="45">
        <f>IF(AD15="","",LOOKUP(AD15,Grundlagen!$A$3:$A$10,Grundlagen!$B$3:$B$10))</f>
        <v>0</v>
      </c>
      <c r="AF15" s="45">
        <f t="shared" si="12"/>
        <v>4</v>
      </c>
      <c r="AG15" s="45">
        <f>IF(AD15="","",LOOKUP(AD15,Grundlagen!$A$3:$A$10,Grundlagen!$C$3:$C$10))</f>
        <v>1</v>
      </c>
      <c r="AH15" s="45">
        <f t="shared" si="13"/>
        <v>31</v>
      </c>
      <c r="AI15" s="45">
        <f t="shared" si="14"/>
        <v>31</v>
      </c>
      <c r="AJ15" s="45">
        <f>IF('Events einzeln'!L15="","",'Events einzeln'!L15)</f>
        <v>3</v>
      </c>
      <c r="AK15" s="42">
        <f>IF(AJ15="","",LOOKUP(AJ15,Grundlagen!$A$3:$A$10,Grundlagen!$B$3:$B$10))</f>
        <v>1</v>
      </c>
      <c r="AL15" s="42">
        <f t="shared" si="15"/>
        <v>19</v>
      </c>
      <c r="AM15" s="42">
        <f>IF(AJ15="","",LOOKUP(AJ15,Grundlagen!$A$3:$A$10,Grundlagen!$C$3:$C$10))</f>
        <v>4</v>
      </c>
      <c r="AN15" s="42">
        <f t="shared" si="16"/>
        <v>51</v>
      </c>
      <c r="AO15" s="45">
        <f t="shared" si="17"/>
        <v>51</v>
      </c>
    </row>
    <row r="16" spans="1:41" s="34" customFormat="1" x14ac:dyDescent="0.25">
      <c r="A16" s="34" t="str">
        <f>IF('Events einzeln'!A16="","",'Events einzeln'!A16)</f>
        <v>II</v>
      </c>
      <c r="B16" s="34">
        <f>IF('Events einzeln'!B16="","",'Events einzeln'!B16)</f>
        <v>1</v>
      </c>
      <c r="C16" s="34" t="str">
        <f>IF('Events einzeln'!C16="","",'Events einzeln'!C16)</f>
        <v>II.1</v>
      </c>
      <c r="D16" s="47">
        <f>IF('Events einzeln'!E16="","",'Events einzeln'!E16)</f>
        <v>40523</v>
      </c>
      <c r="E16" s="34" t="str">
        <f>IF('Events einzeln'!F16="","",'Events einzeln'!F16)</f>
        <v>D</v>
      </c>
      <c r="F16" s="34">
        <f>IF('Events einzeln'!G16="","",'Events einzeln'!G16)</f>
        <v>2</v>
      </c>
      <c r="G16" s="34">
        <f>IF(F16="","",LOOKUP(F16,Grundlagen!$A$3:$A$10,Grundlagen!$B$3:$B$10))</f>
        <v>2</v>
      </c>
      <c r="H16" s="34">
        <f>IF(F16="","",SUM(H3,G16))</f>
        <v>2</v>
      </c>
      <c r="I16" s="34">
        <f>IF(F16="","",LOOKUP(F16,Grundlagen!$A$3:$A$10,Grundlagen!$C$3:$C$10))</f>
        <v>5</v>
      </c>
      <c r="J16" s="34">
        <f>IF(F16="","",SUM(J3,I16))</f>
        <v>5</v>
      </c>
      <c r="K16" s="34">
        <f t="shared" si="0"/>
        <v>60</v>
      </c>
      <c r="L16" s="34">
        <f>IF('Events einzeln'!H16="","",'Events einzeln'!H16)</f>
        <v>6</v>
      </c>
      <c r="M16" s="34">
        <f>IF(L16="","",LOOKUP(L16,Grundlagen!$A$3:$A$10,Grundlagen!$B$3:$B$10))</f>
        <v>0</v>
      </c>
      <c r="N16" s="34">
        <f>IF(L16="","",SUM(N3,M16))</f>
        <v>0</v>
      </c>
      <c r="O16" s="34">
        <f>IF(L16="","",LOOKUP(L16,Grundlagen!$A$3:$A$10,Grundlagen!$C$3:$C$10))</f>
        <v>1</v>
      </c>
      <c r="P16" s="34">
        <f>IF(L16="","",SUM(P3,O16))</f>
        <v>1</v>
      </c>
      <c r="Q16" s="34">
        <f>IF(M16="","",SUM(Q15,O16))</f>
        <v>34</v>
      </c>
      <c r="R16" s="34">
        <f>IF('Events einzeln'!I16="","",'Events einzeln'!I16)</f>
        <v>4</v>
      </c>
      <c r="S16" s="34">
        <f>IF(R16="","",LOOKUP(R16,Grundlagen!$A$3:$A$10,Grundlagen!$B$3:$B$10))</f>
        <v>0</v>
      </c>
      <c r="T16" s="34">
        <f>IF(R16="","",SUM(T3,S16))</f>
        <v>0</v>
      </c>
      <c r="U16" s="34">
        <f>IF(R16="","",LOOKUP(R16,Grundlagen!$A$3:$A$10,Grundlagen!$C$3:$C$10))</f>
        <v>3</v>
      </c>
      <c r="V16" s="34">
        <f>IF(R16="","",SUM(V3,U16))</f>
        <v>3</v>
      </c>
      <c r="W16" s="34">
        <f t="shared" si="8"/>
        <v>41</v>
      </c>
      <c r="X16" s="34">
        <f>IF('Events einzeln'!J16="","",'Events einzeln'!J16)</f>
        <v>3</v>
      </c>
      <c r="Y16" s="34">
        <f>IF(X16="","",LOOKUP(X16,Grundlagen!$A$3:$A$10,Grundlagen!$B$3:$B$10))</f>
        <v>1</v>
      </c>
      <c r="Z16" s="34">
        <f>IF(X16="","",SUM(Z3,Y16))</f>
        <v>1</v>
      </c>
      <c r="AA16" s="34">
        <f>IF(X16="","",LOOKUP(X16,Grundlagen!$A$3:$A$10,Grundlagen!$C$3:$C$10))</f>
        <v>4</v>
      </c>
      <c r="AB16" s="34">
        <f>IF(X16="","",SUM(AB3,AA16))</f>
        <v>4</v>
      </c>
      <c r="AC16" s="34">
        <f t="shared" si="11"/>
        <v>48</v>
      </c>
      <c r="AD16" s="34">
        <f>IF('Events einzeln'!K16="","",'Events einzeln'!K16)</f>
        <v>5</v>
      </c>
      <c r="AE16" s="34">
        <f>IF(AD16="","",LOOKUP(AD16,Grundlagen!$A$3:$A$10,Grundlagen!$B$3:$B$10))</f>
        <v>0</v>
      </c>
      <c r="AF16" s="34">
        <f>IF(AD16="","",SUM(AF3,AE16))</f>
        <v>0</v>
      </c>
      <c r="AG16" s="34">
        <f>IF(AD16="","",LOOKUP(AD16,Grundlagen!$A$3:$A$10,Grundlagen!$C$3:$C$10))</f>
        <v>2</v>
      </c>
      <c r="AH16" s="34">
        <f>IF(AD16="","",SUM(AH3,AG16))</f>
        <v>2</v>
      </c>
      <c r="AI16" s="34">
        <f t="shared" si="14"/>
        <v>33</v>
      </c>
      <c r="AJ16" s="34">
        <f>IF('Events einzeln'!L16="","",'Events einzeln'!L16)</f>
        <v>1</v>
      </c>
      <c r="AK16" s="34">
        <f>IF(AJ16="","",LOOKUP(AJ16,Grundlagen!$A$3:$A$10,Grundlagen!$B$3:$B$10))</f>
        <v>3</v>
      </c>
      <c r="AL16" s="34">
        <f>IF(AJ16="","",SUM(AL3,AK16))</f>
        <v>3</v>
      </c>
      <c r="AM16" s="34">
        <f>IF(AJ16="","",LOOKUP(AJ16,Grundlagen!$A$3:$A$10,Grundlagen!$C$3:$C$10))</f>
        <v>6</v>
      </c>
      <c r="AN16" s="34">
        <f>IF(AJ16="","",SUM(AN3,AM16))</f>
        <v>6</v>
      </c>
      <c r="AO16" s="34">
        <f t="shared" si="17"/>
        <v>57</v>
      </c>
    </row>
    <row r="17" spans="1:41" x14ac:dyDescent="0.25">
      <c r="A17" s="1" t="str">
        <f>IF('Events einzeln'!A17="","",'Events einzeln'!A17)</f>
        <v>II</v>
      </c>
      <c r="B17" s="1">
        <f>IF('Events einzeln'!B17="","",'Events einzeln'!B17)</f>
        <v>2</v>
      </c>
      <c r="C17" s="1" t="str">
        <f>IF('Events einzeln'!C17="","",'Events einzeln'!C17)</f>
        <v>II.2</v>
      </c>
      <c r="D17" s="32">
        <f>IF('Events einzeln'!E17="","",'Events einzeln'!E17)</f>
        <v>40541</v>
      </c>
      <c r="E17" s="1" t="str">
        <f>IF('Events einzeln'!F17="","",'Events einzeln'!F17)</f>
        <v>NL</v>
      </c>
      <c r="F17" s="34">
        <f>IF('Events einzeln'!G17="","",'Events einzeln'!G17)</f>
        <v>2</v>
      </c>
      <c r="G17" s="34">
        <f>IF(F17="","",LOOKUP(F17,Grundlagen!$A$3:$A$10,Grundlagen!$B$3:$B$10))</f>
        <v>2</v>
      </c>
      <c r="H17" s="34">
        <f t="shared" si="1"/>
        <v>4</v>
      </c>
      <c r="I17" s="34">
        <f>IF(F17="","",LOOKUP(F17,Grundlagen!$A$3:$A$10,Grundlagen!$C$3:$C$10))</f>
        <v>5</v>
      </c>
      <c r="J17" s="34">
        <f t="shared" si="2"/>
        <v>10</v>
      </c>
      <c r="K17" s="34">
        <f t="shared" si="0"/>
        <v>65</v>
      </c>
      <c r="L17" s="34" t="str">
        <f>IF('Events einzeln'!H17="","",'Events einzeln'!H17)</f>
        <v>4 bis 6</v>
      </c>
      <c r="M17" s="1">
        <f>IF(L17="","",LOOKUP(L17,Grundlagen!$A$3:$A$10,Grundlagen!$B$3:$B$10))</f>
        <v>0</v>
      </c>
      <c r="N17" s="1">
        <f t="shared" si="3"/>
        <v>0</v>
      </c>
      <c r="O17" s="1">
        <f>IF(L17="","",LOOKUP(L17,Grundlagen!$A$3:$A$10,Grundlagen!$C$3:$C$10))</f>
        <v>2</v>
      </c>
      <c r="P17" s="1">
        <f t="shared" si="4"/>
        <v>3</v>
      </c>
      <c r="Q17" s="34">
        <f t="shared" ref="Q17:Q80" si="18">IF(M17="","",SUM(Q16,O17))</f>
        <v>36</v>
      </c>
      <c r="R17" s="34" t="str">
        <f>IF('Events einzeln'!I17="","",'Events einzeln'!I17)</f>
        <v>4 bis 6</v>
      </c>
      <c r="S17" s="34">
        <f>IF(R17="","",LOOKUP(R17,Grundlagen!$A$3:$A$10,Grundlagen!$B$3:$B$10))</f>
        <v>0</v>
      </c>
      <c r="T17" s="34">
        <f t="shared" si="6"/>
        <v>0</v>
      </c>
      <c r="U17" s="34">
        <f>IF(R17="","",LOOKUP(R17,Grundlagen!$A$3:$A$10,Grundlagen!$C$3:$C$10))</f>
        <v>2</v>
      </c>
      <c r="V17" s="34">
        <f t="shared" si="7"/>
        <v>5</v>
      </c>
      <c r="W17" s="34">
        <f t="shared" si="8"/>
        <v>43</v>
      </c>
      <c r="X17" s="34">
        <f>IF('Events einzeln'!J17="","",'Events einzeln'!J17)</f>
        <v>3</v>
      </c>
      <c r="Y17" s="1">
        <f>IF(X17="","",LOOKUP(X17,Grundlagen!$A$3:$A$10,Grundlagen!$B$3:$B$10))</f>
        <v>1</v>
      </c>
      <c r="Z17" s="1">
        <f t="shared" si="9"/>
        <v>2</v>
      </c>
      <c r="AA17" s="1">
        <f>IF(X17="","",LOOKUP(X17,Grundlagen!$A$3:$A$10,Grundlagen!$C$3:$C$10))</f>
        <v>4</v>
      </c>
      <c r="AB17" s="1">
        <f t="shared" si="10"/>
        <v>8</v>
      </c>
      <c r="AC17" s="34">
        <f t="shared" si="11"/>
        <v>52</v>
      </c>
      <c r="AD17" s="34" t="str">
        <f>IF('Events einzeln'!K17="","",'Events einzeln'!K17)</f>
        <v>4 bis 6</v>
      </c>
      <c r="AE17" s="34">
        <f>IF(AD17="","",LOOKUP(AD17,Grundlagen!$A$3:$A$10,Grundlagen!$B$3:$B$10))</f>
        <v>0</v>
      </c>
      <c r="AF17" s="34">
        <f t="shared" si="12"/>
        <v>0</v>
      </c>
      <c r="AG17" s="34">
        <f>IF(AD17="","",LOOKUP(AD17,Grundlagen!$A$3:$A$10,Grundlagen!$C$3:$C$10))</f>
        <v>2</v>
      </c>
      <c r="AH17" s="34">
        <f t="shared" si="13"/>
        <v>4</v>
      </c>
      <c r="AI17" s="34">
        <f t="shared" si="14"/>
        <v>35</v>
      </c>
      <c r="AJ17" s="34">
        <f>IF('Events einzeln'!L17="","",'Events einzeln'!L17)</f>
        <v>1</v>
      </c>
      <c r="AK17" s="1">
        <f>IF(AJ17="","",LOOKUP(AJ17,Grundlagen!$A$3:$A$10,Grundlagen!$B$3:$B$10))</f>
        <v>3</v>
      </c>
      <c r="AL17" s="1">
        <f t="shared" si="15"/>
        <v>6</v>
      </c>
      <c r="AM17" s="1">
        <f>IF(AJ17="","",LOOKUP(AJ17,Grundlagen!$A$3:$A$10,Grundlagen!$C$3:$C$10))</f>
        <v>6</v>
      </c>
      <c r="AN17" s="1">
        <f t="shared" si="16"/>
        <v>12</v>
      </c>
      <c r="AO17" s="34">
        <f t="shared" si="17"/>
        <v>63</v>
      </c>
    </row>
    <row r="18" spans="1:41" x14ac:dyDescent="0.25">
      <c r="A18" s="1" t="str">
        <f>IF('Events einzeln'!A18="","",'Events einzeln'!A18)</f>
        <v>II</v>
      </c>
      <c r="B18" s="1">
        <f>IF('Events einzeln'!B18="","",'Events einzeln'!B18)</f>
        <v>3</v>
      </c>
      <c r="C18" s="1" t="str">
        <f>IF('Events einzeln'!C18="","",'Events einzeln'!C18)</f>
        <v>II.3</v>
      </c>
      <c r="D18" s="32">
        <f>IF('Events einzeln'!E18="","",'Events einzeln'!E18)</f>
        <v>40542</v>
      </c>
      <c r="E18" s="1" t="str">
        <f>IF('Events einzeln'!F18="","",'Events einzeln'!F18)</f>
        <v>NL</v>
      </c>
      <c r="F18" s="34">
        <f>IF('Events einzeln'!G18="","",'Events einzeln'!G18)</f>
        <v>2</v>
      </c>
      <c r="G18" s="34">
        <f>IF(F18="","",LOOKUP(F18,Grundlagen!$A$3:$A$10,Grundlagen!$B$3:$B$10))</f>
        <v>2</v>
      </c>
      <c r="H18" s="34">
        <f t="shared" si="1"/>
        <v>6</v>
      </c>
      <c r="I18" s="34">
        <f>IF(F18="","",LOOKUP(F18,Grundlagen!$A$3:$A$10,Grundlagen!$C$3:$C$10))</f>
        <v>5</v>
      </c>
      <c r="J18" s="34">
        <f t="shared" si="2"/>
        <v>15</v>
      </c>
      <c r="K18" s="34">
        <f t="shared" si="0"/>
        <v>70</v>
      </c>
      <c r="L18" s="34" t="str">
        <f>IF('Events einzeln'!H18="","",'Events einzeln'!H18)</f>
        <v>4 bis 6</v>
      </c>
      <c r="M18" s="1">
        <f>IF(L18="","",LOOKUP(L18,Grundlagen!$A$3:$A$10,Grundlagen!$B$3:$B$10))</f>
        <v>0</v>
      </c>
      <c r="N18" s="1">
        <f t="shared" si="3"/>
        <v>0</v>
      </c>
      <c r="O18" s="1">
        <f>IF(L18="","",LOOKUP(L18,Grundlagen!$A$3:$A$10,Grundlagen!$C$3:$C$10))</f>
        <v>2</v>
      </c>
      <c r="P18" s="1">
        <f t="shared" si="4"/>
        <v>5</v>
      </c>
      <c r="Q18" s="34">
        <f t="shared" si="18"/>
        <v>38</v>
      </c>
      <c r="R18" s="34">
        <f>IF('Events einzeln'!I18="","",'Events einzeln'!I18)</f>
        <v>3</v>
      </c>
      <c r="S18" s="34">
        <f>IF(R18="","",LOOKUP(R18,Grundlagen!$A$3:$A$10,Grundlagen!$B$3:$B$10))</f>
        <v>1</v>
      </c>
      <c r="T18" s="34">
        <f t="shared" si="6"/>
        <v>1</v>
      </c>
      <c r="U18" s="34">
        <f>IF(R18="","",LOOKUP(R18,Grundlagen!$A$3:$A$10,Grundlagen!$C$3:$C$10))</f>
        <v>4</v>
      </c>
      <c r="V18" s="34">
        <f t="shared" si="7"/>
        <v>9</v>
      </c>
      <c r="W18" s="34">
        <f t="shared" si="8"/>
        <v>47</v>
      </c>
      <c r="X18" s="34">
        <f>IF('Events einzeln'!J18="","",'Events einzeln'!J18)</f>
        <v>1</v>
      </c>
      <c r="Y18" s="1">
        <f>IF(X18="","",LOOKUP(X18,Grundlagen!$A$3:$A$10,Grundlagen!$B$3:$B$10))</f>
        <v>3</v>
      </c>
      <c r="Z18" s="1">
        <f t="shared" si="9"/>
        <v>5</v>
      </c>
      <c r="AA18" s="1">
        <f>IF(X18="","",LOOKUP(X18,Grundlagen!$A$3:$A$10,Grundlagen!$C$3:$C$10))</f>
        <v>6</v>
      </c>
      <c r="AB18" s="1">
        <f t="shared" si="10"/>
        <v>14</v>
      </c>
      <c r="AC18" s="34">
        <f t="shared" si="11"/>
        <v>58</v>
      </c>
      <c r="AD18" s="34" t="str">
        <f>IF('Events einzeln'!K18="","",'Events einzeln'!K18)</f>
        <v>4 bis 6</v>
      </c>
      <c r="AE18" s="34">
        <f>IF(AD18="","",LOOKUP(AD18,Grundlagen!$A$3:$A$10,Grundlagen!$B$3:$B$10))</f>
        <v>0</v>
      </c>
      <c r="AF18" s="34">
        <f t="shared" si="12"/>
        <v>0</v>
      </c>
      <c r="AG18" s="34">
        <f>IF(AD18="","",LOOKUP(AD18,Grundlagen!$A$3:$A$10,Grundlagen!$C$3:$C$10))</f>
        <v>2</v>
      </c>
      <c r="AH18" s="34">
        <f t="shared" si="13"/>
        <v>6</v>
      </c>
      <c r="AI18" s="34">
        <f t="shared" si="14"/>
        <v>37</v>
      </c>
      <c r="AJ18" s="34" t="str">
        <f>IF('Events einzeln'!L18="","",'Events einzeln'!L18)</f>
        <v>4 bis 6</v>
      </c>
      <c r="AK18" s="1">
        <f>IF(AJ18="","",LOOKUP(AJ18,Grundlagen!$A$3:$A$10,Grundlagen!$B$3:$B$10))</f>
        <v>0</v>
      </c>
      <c r="AL18" s="1">
        <f t="shared" si="15"/>
        <v>6</v>
      </c>
      <c r="AM18" s="1">
        <f>IF(AJ18="","",LOOKUP(AJ18,Grundlagen!$A$3:$A$10,Grundlagen!$C$3:$C$10))</f>
        <v>2</v>
      </c>
      <c r="AN18" s="1">
        <f t="shared" si="16"/>
        <v>14</v>
      </c>
      <c r="AO18" s="34">
        <f t="shared" si="17"/>
        <v>65</v>
      </c>
    </row>
    <row r="19" spans="1:41" x14ac:dyDescent="0.25">
      <c r="A19" s="1" t="str">
        <f>IF('Events einzeln'!A19="","",'Events einzeln'!A19)</f>
        <v>II</v>
      </c>
      <c r="B19" s="1">
        <f>IF('Events einzeln'!B19="","",'Events einzeln'!B19)</f>
        <v>4</v>
      </c>
      <c r="C19" s="1" t="str">
        <f>IF('Events einzeln'!C19="","",'Events einzeln'!C19)</f>
        <v>II.4</v>
      </c>
      <c r="D19" s="32">
        <f>IF('Events einzeln'!E19="","",'Events einzeln'!E19)</f>
        <v>40544</v>
      </c>
      <c r="E19" s="1" t="str">
        <f>IF('Events einzeln'!F19="","",'Events einzeln'!F19)</f>
        <v>NL</v>
      </c>
      <c r="F19" s="34">
        <f>IF('Events einzeln'!G19="","",'Events einzeln'!G19)</f>
        <v>2</v>
      </c>
      <c r="G19" s="34">
        <f>IF(F19="","",LOOKUP(F19,Grundlagen!$A$3:$A$10,Grundlagen!$B$3:$B$10))</f>
        <v>2</v>
      </c>
      <c r="H19" s="34">
        <f t="shared" si="1"/>
        <v>8</v>
      </c>
      <c r="I19" s="34">
        <f>IF(F19="","",LOOKUP(F19,Grundlagen!$A$3:$A$10,Grundlagen!$C$3:$C$10))</f>
        <v>5</v>
      </c>
      <c r="J19" s="34">
        <f t="shared" si="2"/>
        <v>20</v>
      </c>
      <c r="K19" s="34">
        <f t="shared" si="0"/>
        <v>75</v>
      </c>
      <c r="L19" s="34" t="str">
        <f>IF('Events einzeln'!H19="","",'Events einzeln'!H19)</f>
        <v>4 bis 6</v>
      </c>
      <c r="M19" s="1">
        <f>IF(L19="","",LOOKUP(L19,Grundlagen!$A$3:$A$10,Grundlagen!$B$3:$B$10))</f>
        <v>0</v>
      </c>
      <c r="N19" s="1">
        <f t="shared" si="3"/>
        <v>0</v>
      </c>
      <c r="O19" s="1">
        <f>IF(L19="","",LOOKUP(L19,Grundlagen!$A$3:$A$10,Grundlagen!$C$3:$C$10))</f>
        <v>2</v>
      </c>
      <c r="P19" s="1">
        <f t="shared" si="4"/>
        <v>7</v>
      </c>
      <c r="Q19" s="34">
        <f t="shared" si="18"/>
        <v>40</v>
      </c>
      <c r="R19" s="34">
        <f>IF('Events einzeln'!I19="","",'Events einzeln'!I19)</f>
        <v>3</v>
      </c>
      <c r="S19" s="34">
        <f>IF(R19="","",LOOKUP(R19,Grundlagen!$A$3:$A$10,Grundlagen!$B$3:$B$10))</f>
        <v>1</v>
      </c>
      <c r="T19" s="34">
        <f t="shared" si="6"/>
        <v>2</v>
      </c>
      <c r="U19" s="34">
        <f>IF(R19="","",LOOKUP(R19,Grundlagen!$A$3:$A$10,Grundlagen!$C$3:$C$10))</f>
        <v>4</v>
      </c>
      <c r="V19" s="34">
        <f t="shared" si="7"/>
        <v>13</v>
      </c>
      <c r="W19" s="34">
        <f t="shared" si="8"/>
        <v>51</v>
      </c>
      <c r="X19" s="34" t="str">
        <f>IF('Events einzeln'!J19="","",'Events einzeln'!J19)</f>
        <v>4 bis 6</v>
      </c>
      <c r="Y19" s="1">
        <f>IF(X19="","",LOOKUP(X19,Grundlagen!$A$3:$A$10,Grundlagen!$B$3:$B$10))</f>
        <v>0</v>
      </c>
      <c r="Z19" s="1">
        <f t="shared" si="9"/>
        <v>5</v>
      </c>
      <c r="AA19" s="1">
        <f>IF(X19="","",LOOKUP(X19,Grundlagen!$A$3:$A$10,Grundlagen!$C$3:$C$10))</f>
        <v>2</v>
      </c>
      <c r="AB19" s="1">
        <f t="shared" si="10"/>
        <v>16</v>
      </c>
      <c r="AC19" s="34">
        <f t="shared" si="11"/>
        <v>60</v>
      </c>
      <c r="AD19" s="34" t="str">
        <f>IF('Events einzeln'!K19="","",'Events einzeln'!K19)</f>
        <v>4 bis 6</v>
      </c>
      <c r="AE19" s="34">
        <f>IF(AD19="","",LOOKUP(AD19,Grundlagen!$A$3:$A$10,Grundlagen!$B$3:$B$10))</f>
        <v>0</v>
      </c>
      <c r="AF19" s="34">
        <f t="shared" si="12"/>
        <v>0</v>
      </c>
      <c r="AG19" s="34">
        <f>IF(AD19="","",LOOKUP(AD19,Grundlagen!$A$3:$A$10,Grundlagen!$C$3:$C$10))</f>
        <v>2</v>
      </c>
      <c r="AH19" s="34">
        <f t="shared" si="13"/>
        <v>8</v>
      </c>
      <c r="AI19" s="34">
        <f t="shared" si="14"/>
        <v>39</v>
      </c>
      <c r="AJ19" s="34">
        <f>IF('Events einzeln'!L19="","",'Events einzeln'!L19)</f>
        <v>1</v>
      </c>
      <c r="AK19" s="1">
        <f>IF(AJ19="","",LOOKUP(AJ19,Grundlagen!$A$3:$A$10,Grundlagen!$B$3:$B$10))</f>
        <v>3</v>
      </c>
      <c r="AL19" s="1">
        <f t="shared" si="15"/>
        <v>9</v>
      </c>
      <c r="AM19" s="1">
        <f>IF(AJ19="","",LOOKUP(AJ19,Grundlagen!$A$3:$A$10,Grundlagen!$C$3:$C$10))</f>
        <v>6</v>
      </c>
      <c r="AN19" s="1">
        <f t="shared" si="16"/>
        <v>20</v>
      </c>
      <c r="AO19" s="34">
        <f t="shared" si="17"/>
        <v>71</v>
      </c>
    </row>
    <row r="20" spans="1:41" x14ac:dyDescent="0.25">
      <c r="A20" s="1" t="str">
        <f>IF('Events einzeln'!A20="","",'Events einzeln'!A20)</f>
        <v>II</v>
      </c>
      <c r="B20" s="1">
        <f>IF('Events einzeln'!B20="","",'Events einzeln'!B20)</f>
        <v>5</v>
      </c>
      <c r="C20" s="1" t="str">
        <f>IF('Events einzeln'!C20="","",'Events einzeln'!C20)</f>
        <v>II.5</v>
      </c>
      <c r="D20" s="32">
        <f>IF('Events einzeln'!E20="","",'Events einzeln'!E20)</f>
        <v>40565</v>
      </c>
      <c r="E20" s="1" t="str">
        <f>IF('Events einzeln'!F20="","",'Events einzeln'!F20)</f>
        <v>B</v>
      </c>
      <c r="F20" s="34">
        <f>IF('Events einzeln'!G20="","",'Events einzeln'!G20)</f>
        <v>3</v>
      </c>
      <c r="G20" s="34">
        <f>IF(F20="","",LOOKUP(F20,Grundlagen!$A$3:$A$10,Grundlagen!$B$3:$B$10))</f>
        <v>1</v>
      </c>
      <c r="H20" s="34">
        <f t="shared" si="1"/>
        <v>9</v>
      </c>
      <c r="I20" s="34">
        <f>IF(F20="","",LOOKUP(F20,Grundlagen!$A$3:$A$10,Grundlagen!$C$3:$C$10))</f>
        <v>4</v>
      </c>
      <c r="J20" s="34">
        <f t="shared" si="2"/>
        <v>24</v>
      </c>
      <c r="K20" s="34">
        <f t="shared" si="0"/>
        <v>79</v>
      </c>
      <c r="L20" s="34" t="str">
        <f>IF('Events einzeln'!H20="","",'Events einzeln'!H20)</f>
        <v>4 bis 6</v>
      </c>
      <c r="M20" s="1">
        <f>IF(L20="","",LOOKUP(L20,Grundlagen!$A$3:$A$10,Grundlagen!$B$3:$B$10))</f>
        <v>0</v>
      </c>
      <c r="N20" s="1">
        <f t="shared" si="3"/>
        <v>0</v>
      </c>
      <c r="O20" s="1">
        <f>IF(L20="","",LOOKUP(L20,Grundlagen!$A$3:$A$10,Grundlagen!$C$3:$C$10))</f>
        <v>2</v>
      </c>
      <c r="P20" s="1">
        <f t="shared" si="4"/>
        <v>9</v>
      </c>
      <c r="Q20" s="34">
        <f t="shared" si="18"/>
        <v>42</v>
      </c>
      <c r="R20" s="34" t="str">
        <f>IF('Events einzeln'!I20="","",'Events einzeln'!I20)</f>
        <v>4 bis 6</v>
      </c>
      <c r="S20" s="34">
        <f>IF(R20="","",LOOKUP(R20,Grundlagen!$A$3:$A$10,Grundlagen!$B$3:$B$10))</f>
        <v>0</v>
      </c>
      <c r="T20" s="34">
        <f t="shared" si="6"/>
        <v>2</v>
      </c>
      <c r="U20" s="34">
        <f>IF(R20="","",LOOKUP(R20,Grundlagen!$A$3:$A$10,Grundlagen!$C$3:$C$10))</f>
        <v>2</v>
      </c>
      <c r="V20" s="34">
        <f t="shared" si="7"/>
        <v>15</v>
      </c>
      <c r="W20" s="34">
        <f t="shared" si="8"/>
        <v>53</v>
      </c>
      <c r="X20" s="34">
        <f>IF('Events einzeln'!J20="","",'Events einzeln'!J20)</f>
        <v>2</v>
      </c>
      <c r="Y20" s="1">
        <f>IF(X20="","",LOOKUP(X20,Grundlagen!$A$3:$A$10,Grundlagen!$B$3:$B$10))</f>
        <v>2</v>
      </c>
      <c r="Z20" s="1">
        <f t="shared" si="9"/>
        <v>7</v>
      </c>
      <c r="AA20" s="1">
        <f>IF(X20="","",LOOKUP(X20,Grundlagen!$A$3:$A$10,Grundlagen!$C$3:$C$10))</f>
        <v>5</v>
      </c>
      <c r="AB20" s="1">
        <f t="shared" si="10"/>
        <v>21</v>
      </c>
      <c r="AC20" s="34">
        <f t="shared" si="11"/>
        <v>65</v>
      </c>
      <c r="AD20" s="34" t="str">
        <f>IF('Events einzeln'!K20="","",'Events einzeln'!K20)</f>
        <v>4 bis 6</v>
      </c>
      <c r="AE20" s="34">
        <f>IF(AD20="","",LOOKUP(AD20,Grundlagen!$A$3:$A$10,Grundlagen!$B$3:$B$10))</f>
        <v>0</v>
      </c>
      <c r="AF20" s="34">
        <f t="shared" si="12"/>
        <v>0</v>
      </c>
      <c r="AG20" s="34">
        <f>IF(AD20="","",LOOKUP(AD20,Grundlagen!$A$3:$A$10,Grundlagen!$C$3:$C$10))</f>
        <v>2</v>
      </c>
      <c r="AH20" s="34">
        <f t="shared" si="13"/>
        <v>10</v>
      </c>
      <c r="AI20" s="34">
        <f t="shared" si="14"/>
        <v>41</v>
      </c>
      <c r="AJ20" s="34">
        <f>IF('Events einzeln'!L20="","",'Events einzeln'!L20)</f>
        <v>1</v>
      </c>
      <c r="AK20" s="1">
        <f>IF(AJ20="","",LOOKUP(AJ20,Grundlagen!$A$3:$A$10,Grundlagen!$B$3:$B$10))</f>
        <v>3</v>
      </c>
      <c r="AL20" s="1">
        <f t="shared" si="15"/>
        <v>12</v>
      </c>
      <c r="AM20" s="1">
        <f>IF(AJ20="","",LOOKUP(AJ20,Grundlagen!$A$3:$A$10,Grundlagen!$C$3:$C$10))</f>
        <v>6</v>
      </c>
      <c r="AN20" s="1">
        <f t="shared" si="16"/>
        <v>26</v>
      </c>
      <c r="AO20" s="34">
        <f t="shared" si="17"/>
        <v>77</v>
      </c>
    </row>
    <row r="21" spans="1:41" x14ac:dyDescent="0.25">
      <c r="A21" s="1" t="str">
        <f>IF('Events einzeln'!A21="","",'Events einzeln'!A21)</f>
        <v>II</v>
      </c>
      <c r="B21" s="1">
        <f>IF('Events einzeln'!B21="","",'Events einzeln'!B21)</f>
        <v>6</v>
      </c>
      <c r="C21" s="1" t="str">
        <f>IF('Events einzeln'!C21="","",'Events einzeln'!C21)</f>
        <v>II.6</v>
      </c>
      <c r="D21" s="32">
        <f>IF('Events einzeln'!E21="","",'Events einzeln'!E21)</f>
        <v>40695</v>
      </c>
      <c r="E21" s="1" t="str">
        <f>IF('Events einzeln'!F21="","",'Events einzeln'!F21)</f>
        <v>B</v>
      </c>
      <c r="F21" s="34" t="str">
        <f>IF('Events einzeln'!G21="","",'Events einzeln'!G21)</f>
        <v>4 bis 6</v>
      </c>
      <c r="G21" s="34">
        <f>IF(F21="","",LOOKUP(F21,Grundlagen!$A$3:$A$10,Grundlagen!$B$3:$B$10))</f>
        <v>0</v>
      </c>
      <c r="H21" s="34">
        <f t="shared" si="1"/>
        <v>9</v>
      </c>
      <c r="I21" s="34">
        <f>IF(F21="","",LOOKUP(F21,Grundlagen!$A$3:$A$10,Grundlagen!$C$3:$C$10))</f>
        <v>2</v>
      </c>
      <c r="J21" s="34">
        <f t="shared" si="2"/>
        <v>26</v>
      </c>
      <c r="K21" s="34">
        <f t="shared" si="0"/>
        <v>81</v>
      </c>
      <c r="L21" s="34" t="str">
        <f>IF('Events einzeln'!H21="","",'Events einzeln'!H21)</f>
        <v>4 bis 6</v>
      </c>
      <c r="M21" s="1">
        <f>IF(L21="","",LOOKUP(L21,Grundlagen!$A$3:$A$10,Grundlagen!$B$3:$B$10))</f>
        <v>0</v>
      </c>
      <c r="N21" s="1">
        <f t="shared" si="3"/>
        <v>0</v>
      </c>
      <c r="O21" s="1">
        <f>IF(L21="","",LOOKUP(L21,Grundlagen!$A$3:$A$10,Grundlagen!$C$3:$C$10))</f>
        <v>2</v>
      </c>
      <c r="P21" s="1">
        <f t="shared" si="4"/>
        <v>11</v>
      </c>
      <c r="Q21" s="34">
        <f t="shared" si="18"/>
        <v>44</v>
      </c>
      <c r="R21" s="34">
        <f>IF('Events einzeln'!I21="","",'Events einzeln'!I21)</f>
        <v>2</v>
      </c>
      <c r="S21" s="34">
        <f>IF(R21="","",LOOKUP(R21,Grundlagen!$A$3:$A$10,Grundlagen!$B$3:$B$10))</f>
        <v>2</v>
      </c>
      <c r="T21" s="34">
        <f t="shared" si="6"/>
        <v>4</v>
      </c>
      <c r="U21" s="34">
        <f>IF(R21="","",LOOKUP(R21,Grundlagen!$A$3:$A$10,Grundlagen!$C$3:$C$10))</f>
        <v>5</v>
      </c>
      <c r="V21" s="34">
        <f t="shared" si="7"/>
        <v>20</v>
      </c>
      <c r="W21" s="34">
        <f t="shared" si="8"/>
        <v>58</v>
      </c>
      <c r="X21" s="34" t="str">
        <f>IF('Events einzeln'!J21="","",'Events einzeln'!J21)</f>
        <v>4 bis 6</v>
      </c>
      <c r="Y21" s="1">
        <f>IF(X21="","",LOOKUP(X21,Grundlagen!$A$3:$A$10,Grundlagen!$B$3:$B$10))</f>
        <v>0</v>
      </c>
      <c r="Z21" s="1">
        <f t="shared" si="9"/>
        <v>7</v>
      </c>
      <c r="AA21" s="1">
        <f>IF(X21="","",LOOKUP(X21,Grundlagen!$A$3:$A$10,Grundlagen!$C$3:$C$10))</f>
        <v>2</v>
      </c>
      <c r="AB21" s="1">
        <f t="shared" si="10"/>
        <v>23</v>
      </c>
      <c r="AC21" s="34">
        <f t="shared" si="11"/>
        <v>67</v>
      </c>
      <c r="AD21" s="34">
        <f>IF('Events einzeln'!K21="","",'Events einzeln'!K21)</f>
        <v>3</v>
      </c>
      <c r="AE21" s="34">
        <f>IF(AD21="","",LOOKUP(AD21,Grundlagen!$A$3:$A$10,Grundlagen!$B$3:$B$10))</f>
        <v>1</v>
      </c>
      <c r="AF21" s="34">
        <f t="shared" si="12"/>
        <v>1</v>
      </c>
      <c r="AG21" s="34">
        <f>IF(AD21="","",LOOKUP(AD21,Grundlagen!$A$3:$A$10,Grundlagen!$C$3:$C$10))</f>
        <v>4</v>
      </c>
      <c r="AH21" s="34">
        <f t="shared" si="13"/>
        <v>14</v>
      </c>
      <c r="AI21" s="34">
        <f t="shared" si="14"/>
        <v>45</v>
      </c>
      <c r="AJ21" s="34">
        <f>IF('Events einzeln'!L21="","",'Events einzeln'!L21)</f>
        <v>1</v>
      </c>
      <c r="AK21" s="1">
        <f>IF(AJ21="","",LOOKUP(AJ21,Grundlagen!$A$3:$A$10,Grundlagen!$B$3:$B$10))</f>
        <v>3</v>
      </c>
      <c r="AL21" s="1">
        <f t="shared" si="15"/>
        <v>15</v>
      </c>
      <c r="AM21" s="1">
        <f>IF(AJ21="","",LOOKUP(AJ21,Grundlagen!$A$3:$A$10,Grundlagen!$C$3:$C$10))</f>
        <v>6</v>
      </c>
      <c r="AN21" s="1">
        <f t="shared" si="16"/>
        <v>32</v>
      </c>
      <c r="AO21" s="34">
        <f t="shared" si="17"/>
        <v>83</v>
      </c>
    </row>
    <row r="22" spans="1:41" x14ac:dyDescent="0.25">
      <c r="A22" s="1" t="str">
        <f>IF('Events einzeln'!A22="","",'Events einzeln'!A22)</f>
        <v>II</v>
      </c>
      <c r="B22" s="1">
        <f>IF('Events einzeln'!B22="","",'Events einzeln'!B22)</f>
        <v>7</v>
      </c>
      <c r="C22" s="1" t="str">
        <f>IF('Events einzeln'!C22="","",'Events einzeln'!C22)</f>
        <v>II.7</v>
      </c>
      <c r="D22" s="32">
        <f>IF('Events einzeln'!E22="","",'Events einzeln'!E22)</f>
        <v>40739</v>
      </c>
      <c r="E22" s="1" t="str">
        <f>IF('Events einzeln'!F22="","",'Events einzeln'!F22)</f>
        <v>B</v>
      </c>
      <c r="F22" s="34" t="str">
        <f>IF('Events einzeln'!G22="","",'Events einzeln'!G22)</f>
        <v>4 bis 6</v>
      </c>
      <c r="G22" s="34">
        <f>IF(F22="","",LOOKUP(F22,Grundlagen!$A$3:$A$10,Grundlagen!$B$3:$B$10))</f>
        <v>0</v>
      </c>
      <c r="H22" s="34">
        <f t="shared" si="1"/>
        <v>9</v>
      </c>
      <c r="I22" s="34">
        <f>IF(F22="","",LOOKUP(F22,Grundlagen!$A$3:$A$10,Grundlagen!$C$3:$C$10))</f>
        <v>2</v>
      </c>
      <c r="J22" s="34">
        <f t="shared" si="2"/>
        <v>28</v>
      </c>
      <c r="K22" s="34">
        <f t="shared" si="0"/>
        <v>83</v>
      </c>
      <c r="L22" s="34" t="str">
        <f>IF('Events einzeln'!H22="","",'Events einzeln'!H22)</f>
        <v>4 bis 6</v>
      </c>
      <c r="M22" s="1">
        <f>IF(L22="","",LOOKUP(L22,Grundlagen!$A$3:$A$10,Grundlagen!$B$3:$B$10))</f>
        <v>0</v>
      </c>
      <c r="N22" s="1">
        <f t="shared" si="3"/>
        <v>0</v>
      </c>
      <c r="O22" s="1">
        <f>IF(L22="","",LOOKUP(L22,Grundlagen!$A$3:$A$10,Grundlagen!$C$3:$C$10))</f>
        <v>2</v>
      </c>
      <c r="P22" s="1">
        <f t="shared" si="4"/>
        <v>13</v>
      </c>
      <c r="Q22" s="34">
        <f t="shared" si="18"/>
        <v>46</v>
      </c>
      <c r="R22" s="34">
        <f>IF('Events einzeln'!I22="","",'Events einzeln'!I22)</f>
        <v>1</v>
      </c>
      <c r="S22" s="34">
        <f>IF(R22="","",LOOKUP(R22,Grundlagen!$A$3:$A$10,Grundlagen!$B$3:$B$10))</f>
        <v>3</v>
      </c>
      <c r="T22" s="34">
        <f t="shared" si="6"/>
        <v>7</v>
      </c>
      <c r="U22" s="34">
        <f>IF(R22="","",LOOKUP(R22,Grundlagen!$A$3:$A$10,Grundlagen!$C$3:$C$10))</f>
        <v>6</v>
      </c>
      <c r="V22" s="34">
        <f t="shared" si="7"/>
        <v>26</v>
      </c>
      <c r="W22" s="34">
        <f t="shared" si="8"/>
        <v>64</v>
      </c>
      <c r="X22" s="34">
        <f>IF('Events einzeln'!J22="","",'Events einzeln'!J22)</f>
        <v>2</v>
      </c>
      <c r="Y22" s="1">
        <f>IF(X22="","",LOOKUP(X22,Grundlagen!$A$3:$A$10,Grundlagen!$B$3:$B$10))</f>
        <v>2</v>
      </c>
      <c r="Z22" s="1">
        <f t="shared" si="9"/>
        <v>9</v>
      </c>
      <c r="AA22" s="1">
        <f>IF(X22="","",LOOKUP(X22,Grundlagen!$A$3:$A$10,Grundlagen!$C$3:$C$10))</f>
        <v>5</v>
      </c>
      <c r="AB22" s="1">
        <f t="shared" si="10"/>
        <v>28</v>
      </c>
      <c r="AC22" s="34">
        <f t="shared" si="11"/>
        <v>72</v>
      </c>
      <c r="AD22" s="34" t="str">
        <f>IF('Events einzeln'!K22="","",'Events einzeln'!K22)</f>
        <v>4 bis 6</v>
      </c>
      <c r="AE22" s="34">
        <f>IF(AD22="","",LOOKUP(AD22,Grundlagen!$A$3:$A$10,Grundlagen!$B$3:$B$10))</f>
        <v>0</v>
      </c>
      <c r="AF22" s="34">
        <f t="shared" si="12"/>
        <v>1</v>
      </c>
      <c r="AG22" s="34">
        <f>IF(AD22="","",LOOKUP(AD22,Grundlagen!$A$3:$A$10,Grundlagen!$C$3:$C$10))</f>
        <v>2</v>
      </c>
      <c r="AH22" s="34">
        <f t="shared" si="13"/>
        <v>16</v>
      </c>
      <c r="AI22" s="34">
        <f t="shared" si="14"/>
        <v>47</v>
      </c>
      <c r="AJ22" s="34">
        <f>IF('Events einzeln'!L22="","",'Events einzeln'!L22)</f>
        <v>3</v>
      </c>
      <c r="AK22" s="1">
        <f>IF(AJ22="","",LOOKUP(AJ22,Grundlagen!$A$3:$A$10,Grundlagen!$B$3:$B$10))</f>
        <v>1</v>
      </c>
      <c r="AL22" s="1">
        <f t="shared" si="15"/>
        <v>16</v>
      </c>
      <c r="AM22" s="1">
        <f>IF(AJ22="","",LOOKUP(AJ22,Grundlagen!$A$3:$A$10,Grundlagen!$C$3:$C$10))</f>
        <v>4</v>
      </c>
      <c r="AN22" s="1">
        <f t="shared" si="16"/>
        <v>36</v>
      </c>
      <c r="AO22" s="34">
        <f t="shared" si="17"/>
        <v>87</v>
      </c>
    </row>
    <row r="23" spans="1:41" x14ac:dyDescent="0.25">
      <c r="A23" s="1" t="str">
        <f>IF('Events einzeln'!A23="","",'Events einzeln'!A23)</f>
        <v>II</v>
      </c>
      <c r="B23" s="1">
        <f>IF('Events einzeln'!B23="","",'Events einzeln'!B23)</f>
        <v>8</v>
      </c>
      <c r="C23" s="1" t="str">
        <f>IF('Events einzeln'!C23="","",'Events einzeln'!C23)</f>
        <v>II.8</v>
      </c>
      <c r="D23" s="32">
        <f>IF('Events einzeln'!E23="","",'Events einzeln'!E23)</f>
        <v>40754</v>
      </c>
      <c r="E23" s="1" t="str">
        <f>IF('Events einzeln'!F23="","",'Events einzeln'!F23)</f>
        <v>D</v>
      </c>
      <c r="F23" s="34">
        <f>IF('Events einzeln'!G23="","",'Events einzeln'!G23)</f>
        <v>2</v>
      </c>
      <c r="G23" s="34">
        <f>IF(F23="","",LOOKUP(F23,Grundlagen!$A$3:$A$10,Grundlagen!$B$3:$B$10))</f>
        <v>2</v>
      </c>
      <c r="H23" s="34">
        <f t="shared" si="1"/>
        <v>11</v>
      </c>
      <c r="I23" s="34">
        <f>IF(F23="","",LOOKUP(F23,Grundlagen!$A$3:$A$10,Grundlagen!$C$3:$C$10))</f>
        <v>5</v>
      </c>
      <c r="J23" s="34">
        <f t="shared" si="2"/>
        <v>33</v>
      </c>
      <c r="K23" s="34">
        <f t="shared" si="0"/>
        <v>88</v>
      </c>
      <c r="L23" s="34">
        <f>IF('Events einzeln'!H23="","",'Events einzeln'!H23)</f>
        <v>4</v>
      </c>
      <c r="M23" s="1">
        <f>IF(L23="","",LOOKUP(L23,Grundlagen!$A$3:$A$10,Grundlagen!$B$3:$B$10))</f>
        <v>0</v>
      </c>
      <c r="N23" s="1">
        <f t="shared" si="3"/>
        <v>0</v>
      </c>
      <c r="O23" s="1">
        <f>IF(L23="","",LOOKUP(L23,Grundlagen!$A$3:$A$10,Grundlagen!$C$3:$C$10))</f>
        <v>3</v>
      </c>
      <c r="P23" s="1">
        <f t="shared" si="4"/>
        <v>16</v>
      </c>
      <c r="Q23" s="34">
        <f t="shared" si="18"/>
        <v>49</v>
      </c>
      <c r="R23" s="34">
        <f>IF('Events einzeln'!I23="","",'Events einzeln'!I23)</f>
        <v>5</v>
      </c>
      <c r="S23" s="34">
        <f>IF(R23="","",LOOKUP(R23,Grundlagen!$A$3:$A$10,Grundlagen!$B$3:$B$10))</f>
        <v>0</v>
      </c>
      <c r="T23" s="34">
        <f t="shared" si="6"/>
        <v>7</v>
      </c>
      <c r="U23" s="34">
        <f>IF(R23="","",LOOKUP(R23,Grundlagen!$A$3:$A$10,Grundlagen!$C$3:$C$10))</f>
        <v>2</v>
      </c>
      <c r="V23" s="34">
        <f t="shared" si="7"/>
        <v>28</v>
      </c>
      <c r="W23" s="34">
        <f t="shared" si="8"/>
        <v>66</v>
      </c>
      <c r="X23" s="34">
        <f>IF('Events einzeln'!J23="","",'Events einzeln'!J23)</f>
        <v>3</v>
      </c>
      <c r="Y23" s="1">
        <f>IF(X23="","",LOOKUP(X23,Grundlagen!$A$3:$A$10,Grundlagen!$B$3:$B$10))</f>
        <v>1</v>
      </c>
      <c r="Z23" s="1">
        <f t="shared" si="9"/>
        <v>10</v>
      </c>
      <c r="AA23" s="1">
        <f>IF(X23="","",LOOKUP(X23,Grundlagen!$A$3:$A$10,Grundlagen!$C$3:$C$10))</f>
        <v>4</v>
      </c>
      <c r="AB23" s="1">
        <f t="shared" si="10"/>
        <v>32</v>
      </c>
      <c r="AC23" s="34">
        <f t="shared" si="11"/>
        <v>76</v>
      </c>
      <c r="AD23" s="34">
        <f>IF('Events einzeln'!K23="","",'Events einzeln'!K23)</f>
        <v>1</v>
      </c>
      <c r="AE23" s="34">
        <f>IF(AD23="","",LOOKUP(AD23,Grundlagen!$A$3:$A$10,Grundlagen!$B$3:$B$10))</f>
        <v>3</v>
      </c>
      <c r="AF23" s="34">
        <f t="shared" si="12"/>
        <v>4</v>
      </c>
      <c r="AG23" s="34">
        <f>IF(AD23="","",LOOKUP(AD23,Grundlagen!$A$3:$A$10,Grundlagen!$C$3:$C$10))</f>
        <v>6</v>
      </c>
      <c r="AH23" s="34">
        <f t="shared" si="13"/>
        <v>22</v>
      </c>
      <c r="AI23" s="34">
        <f t="shared" si="14"/>
        <v>53</v>
      </c>
      <c r="AJ23" s="34">
        <f>IF('Events einzeln'!L23="","",'Events einzeln'!L23)</f>
        <v>6</v>
      </c>
      <c r="AK23" s="1">
        <f>IF(AJ23="","",LOOKUP(AJ23,Grundlagen!$A$3:$A$10,Grundlagen!$B$3:$B$10))</f>
        <v>0</v>
      </c>
      <c r="AL23" s="1">
        <f t="shared" si="15"/>
        <v>16</v>
      </c>
      <c r="AM23" s="1">
        <f>IF(AJ23="","",LOOKUP(AJ23,Grundlagen!$A$3:$A$10,Grundlagen!$C$3:$C$10))</f>
        <v>1</v>
      </c>
      <c r="AN23" s="1">
        <f t="shared" si="16"/>
        <v>37</v>
      </c>
      <c r="AO23" s="34">
        <f t="shared" si="17"/>
        <v>88</v>
      </c>
    </row>
    <row r="24" spans="1:41" x14ac:dyDescent="0.25">
      <c r="A24" s="1" t="str">
        <f>IF('Events einzeln'!A24="","",'Events einzeln'!A24)</f>
        <v>II</v>
      </c>
      <c r="B24" s="1">
        <f>IF('Events einzeln'!B24="","",'Events einzeln'!B24)</f>
        <v>9</v>
      </c>
      <c r="C24" s="1" t="str">
        <f>IF('Events einzeln'!C24="","",'Events einzeln'!C24)</f>
        <v>II.9</v>
      </c>
      <c r="D24" s="32">
        <f>IF('Events einzeln'!E24="","",'Events einzeln'!E24)</f>
        <v>40831</v>
      </c>
      <c r="E24" s="1" t="str">
        <f>IF('Events einzeln'!F24="","",'Events einzeln'!F24)</f>
        <v>H</v>
      </c>
      <c r="F24" s="34">
        <f>IF('Events einzeln'!G24="","",'Events einzeln'!G24)</f>
        <v>2</v>
      </c>
      <c r="G24" s="34">
        <f>IF(F24="","",LOOKUP(F24,Grundlagen!$A$3:$A$10,Grundlagen!$B$3:$B$10))</f>
        <v>2</v>
      </c>
      <c r="H24" s="34">
        <f t="shared" si="1"/>
        <v>13</v>
      </c>
      <c r="I24" s="34">
        <f>IF(F24="","",LOOKUP(F24,Grundlagen!$A$3:$A$10,Grundlagen!$C$3:$C$10))</f>
        <v>5</v>
      </c>
      <c r="J24" s="34">
        <f t="shared" si="2"/>
        <v>38</v>
      </c>
      <c r="K24" s="34">
        <f t="shared" si="0"/>
        <v>93</v>
      </c>
      <c r="L24" s="34" t="str">
        <f>IF('Events einzeln'!H24="","",'Events einzeln'!H24)</f>
        <v>4 bis 6</v>
      </c>
      <c r="M24" s="1">
        <f>IF(L24="","",LOOKUP(L24,Grundlagen!$A$3:$A$10,Grundlagen!$B$3:$B$10))</f>
        <v>0</v>
      </c>
      <c r="N24" s="1">
        <f t="shared" si="3"/>
        <v>0</v>
      </c>
      <c r="O24" s="1">
        <f>IF(L24="","",LOOKUP(L24,Grundlagen!$A$3:$A$10,Grundlagen!$C$3:$C$10))</f>
        <v>2</v>
      </c>
      <c r="P24" s="1">
        <f t="shared" si="4"/>
        <v>18</v>
      </c>
      <c r="Q24" s="34">
        <f t="shared" si="18"/>
        <v>51</v>
      </c>
      <c r="R24" s="34" t="str">
        <f>IF('Events einzeln'!I24="","",'Events einzeln'!I24)</f>
        <v>4 bis 6</v>
      </c>
      <c r="S24" s="34">
        <f>IF(R24="","",LOOKUP(R24,Grundlagen!$A$3:$A$10,Grundlagen!$B$3:$B$10))</f>
        <v>0</v>
      </c>
      <c r="T24" s="34">
        <f t="shared" si="6"/>
        <v>7</v>
      </c>
      <c r="U24" s="34">
        <f>IF(R24="","",LOOKUP(R24,Grundlagen!$A$3:$A$10,Grundlagen!$C$3:$C$10))</f>
        <v>2</v>
      </c>
      <c r="V24" s="34">
        <f t="shared" si="7"/>
        <v>30</v>
      </c>
      <c r="W24" s="34">
        <f t="shared" si="8"/>
        <v>68</v>
      </c>
      <c r="X24" s="34">
        <f>IF('Events einzeln'!J24="","",'Events einzeln'!J24)</f>
        <v>3</v>
      </c>
      <c r="Y24" s="1">
        <f>IF(X24="","",LOOKUP(X24,Grundlagen!$A$3:$A$10,Grundlagen!$B$3:$B$10))</f>
        <v>1</v>
      </c>
      <c r="Z24" s="1">
        <f t="shared" si="9"/>
        <v>11</v>
      </c>
      <c r="AA24" s="1">
        <f>IF(X24="","",LOOKUP(X24,Grundlagen!$A$3:$A$10,Grundlagen!$C$3:$C$10))</f>
        <v>4</v>
      </c>
      <c r="AB24" s="1">
        <f t="shared" si="10"/>
        <v>36</v>
      </c>
      <c r="AC24" s="34">
        <f t="shared" si="11"/>
        <v>80</v>
      </c>
      <c r="AD24" s="34" t="str">
        <f>IF('Events einzeln'!K24="","",'Events einzeln'!K24)</f>
        <v>4 bis 6</v>
      </c>
      <c r="AE24" s="34">
        <f>IF(AD24="","",LOOKUP(AD24,Grundlagen!$A$3:$A$10,Grundlagen!$B$3:$B$10))</f>
        <v>0</v>
      </c>
      <c r="AF24" s="34">
        <f t="shared" si="12"/>
        <v>4</v>
      </c>
      <c r="AG24" s="34">
        <f>IF(AD24="","",LOOKUP(AD24,Grundlagen!$A$3:$A$10,Grundlagen!$C$3:$C$10))</f>
        <v>2</v>
      </c>
      <c r="AH24" s="34">
        <f t="shared" si="13"/>
        <v>24</v>
      </c>
      <c r="AI24" s="34">
        <f t="shared" si="14"/>
        <v>55</v>
      </c>
      <c r="AJ24" s="34">
        <f>IF('Events einzeln'!L24="","",'Events einzeln'!L24)</f>
        <v>1</v>
      </c>
      <c r="AK24" s="1">
        <f>IF(AJ24="","",LOOKUP(AJ24,Grundlagen!$A$3:$A$10,Grundlagen!$B$3:$B$10))</f>
        <v>3</v>
      </c>
      <c r="AL24" s="1">
        <f t="shared" si="15"/>
        <v>19</v>
      </c>
      <c r="AM24" s="1">
        <f>IF(AJ24="","",LOOKUP(AJ24,Grundlagen!$A$3:$A$10,Grundlagen!$C$3:$C$10))</f>
        <v>6</v>
      </c>
      <c r="AN24" s="1">
        <f t="shared" si="16"/>
        <v>43</v>
      </c>
      <c r="AO24" s="34">
        <f t="shared" si="17"/>
        <v>94</v>
      </c>
    </row>
    <row r="25" spans="1:41" x14ac:dyDescent="0.25">
      <c r="A25" s="1" t="str">
        <f>IF('Events einzeln'!A25="","",'Events einzeln'!A25)</f>
        <v>II</v>
      </c>
      <c r="B25" s="1">
        <f>IF('Events einzeln'!B25="","",'Events einzeln'!B25)</f>
        <v>10</v>
      </c>
      <c r="C25" s="1" t="str">
        <f>IF('Events einzeln'!C25="","",'Events einzeln'!C25)</f>
        <v>II.10</v>
      </c>
      <c r="D25" s="32">
        <f>IF('Events einzeln'!E25="","",'Events einzeln'!E25)</f>
        <v>40847</v>
      </c>
      <c r="E25" s="1" t="str">
        <f>IF('Events einzeln'!F25="","",'Events einzeln'!F25)</f>
        <v>D</v>
      </c>
      <c r="F25" s="34">
        <f>IF('Events einzeln'!G25="","",'Events einzeln'!G25)</f>
        <v>1</v>
      </c>
      <c r="G25" s="34">
        <f>IF(F25="","",LOOKUP(F25,Grundlagen!$A$3:$A$10,Grundlagen!$B$3:$B$10))</f>
        <v>3</v>
      </c>
      <c r="H25" s="34">
        <f t="shared" si="1"/>
        <v>16</v>
      </c>
      <c r="I25" s="34">
        <f>IF(F25="","",LOOKUP(F25,Grundlagen!$A$3:$A$10,Grundlagen!$C$3:$C$10))</f>
        <v>6</v>
      </c>
      <c r="J25" s="34">
        <f t="shared" si="2"/>
        <v>44</v>
      </c>
      <c r="K25" s="34">
        <f t="shared" si="0"/>
        <v>99</v>
      </c>
      <c r="L25" s="34">
        <f>IF('Events einzeln'!H25="","",'Events einzeln'!H25)</f>
        <v>5</v>
      </c>
      <c r="M25" s="1">
        <f>IF(L25="","",LOOKUP(L25,Grundlagen!$A$3:$A$10,Grundlagen!$B$3:$B$10))</f>
        <v>0</v>
      </c>
      <c r="N25" s="1">
        <f t="shared" si="3"/>
        <v>0</v>
      </c>
      <c r="O25" s="1">
        <f>IF(L25="","",LOOKUP(L25,Grundlagen!$A$3:$A$10,Grundlagen!$C$3:$C$10))</f>
        <v>2</v>
      </c>
      <c r="P25" s="1">
        <f t="shared" si="4"/>
        <v>20</v>
      </c>
      <c r="Q25" s="34">
        <f t="shared" si="18"/>
        <v>53</v>
      </c>
      <c r="R25" s="34">
        <f>IF('Events einzeln'!I25="","",'Events einzeln'!I25)</f>
        <v>3</v>
      </c>
      <c r="S25" s="34">
        <f>IF(R25="","",LOOKUP(R25,Grundlagen!$A$3:$A$10,Grundlagen!$B$3:$B$10))</f>
        <v>1</v>
      </c>
      <c r="T25" s="34">
        <f t="shared" si="6"/>
        <v>8</v>
      </c>
      <c r="U25" s="34">
        <f>IF(R25="","",LOOKUP(R25,Grundlagen!$A$3:$A$10,Grundlagen!$C$3:$C$10))</f>
        <v>4</v>
      </c>
      <c r="V25" s="34">
        <f t="shared" si="7"/>
        <v>34</v>
      </c>
      <c r="W25" s="34">
        <f t="shared" si="8"/>
        <v>72</v>
      </c>
      <c r="X25" s="34">
        <f>IF('Events einzeln'!J25="","",'Events einzeln'!J25)</f>
        <v>2</v>
      </c>
      <c r="Y25" s="1">
        <f>IF(X25="","",LOOKUP(X25,Grundlagen!$A$3:$A$10,Grundlagen!$B$3:$B$10))</f>
        <v>2</v>
      </c>
      <c r="Z25" s="1">
        <f t="shared" si="9"/>
        <v>13</v>
      </c>
      <c r="AA25" s="1">
        <f>IF(X25="","",LOOKUP(X25,Grundlagen!$A$3:$A$10,Grundlagen!$C$3:$C$10))</f>
        <v>5</v>
      </c>
      <c r="AB25" s="1">
        <f t="shared" si="10"/>
        <v>41</v>
      </c>
      <c r="AC25" s="34">
        <f t="shared" si="11"/>
        <v>85</v>
      </c>
      <c r="AD25" s="34">
        <f>IF('Events einzeln'!K25="","",'Events einzeln'!K25)</f>
        <v>4</v>
      </c>
      <c r="AE25" s="34">
        <f>IF(AD25="","",LOOKUP(AD25,Grundlagen!$A$3:$A$10,Grundlagen!$B$3:$B$10))</f>
        <v>0</v>
      </c>
      <c r="AF25" s="34">
        <f t="shared" si="12"/>
        <v>4</v>
      </c>
      <c r="AG25" s="34">
        <f>IF(AD25="","",LOOKUP(AD25,Grundlagen!$A$3:$A$10,Grundlagen!$C$3:$C$10))</f>
        <v>3</v>
      </c>
      <c r="AH25" s="34">
        <f t="shared" si="13"/>
        <v>27</v>
      </c>
      <c r="AI25" s="34">
        <f t="shared" si="14"/>
        <v>58</v>
      </c>
      <c r="AJ25" s="34">
        <f>IF('Events einzeln'!L25="","",'Events einzeln'!L25)</f>
        <v>6</v>
      </c>
      <c r="AK25" s="1">
        <f>IF(AJ25="","",LOOKUP(AJ25,Grundlagen!$A$3:$A$10,Grundlagen!$B$3:$B$10))</f>
        <v>0</v>
      </c>
      <c r="AL25" s="1">
        <f t="shared" si="15"/>
        <v>19</v>
      </c>
      <c r="AM25" s="1">
        <f>IF(AJ25="","",LOOKUP(AJ25,Grundlagen!$A$3:$A$10,Grundlagen!$C$3:$C$10))</f>
        <v>1</v>
      </c>
      <c r="AN25" s="1">
        <f t="shared" si="16"/>
        <v>44</v>
      </c>
      <c r="AO25" s="34">
        <f t="shared" si="17"/>
        <v>95</v>
      </c>
    </row>
    <row r="26" spans="1:41" x14ac:dyDescent="0.25">
      <c r="A26" s="1" t="str">
        <f>IF('Events einzeln'!A26="","",'Events einzeln'!A26)</f>
        <v>II</v>
      </c>
      <c r="B26" s="1">
        <f>IF('Events einzeln'!B26="","",'Events einzeln'!B26)</f>
        <v>11</v>
      </c>
      <c r="C26" s="1" t="str">
        <f>IF('Events einzeln'!C26="","",'Events einzeln'!C26)</f>
        <v>II.11</v>
      </c>
      <c r="D26" s="32">
        <f>IF('Events einzeln'!E26="","",'Events einzeln'!E26)</f>
        <v>40894</v>
      </c>
      <c r="E26" s="1" t="str">
        <f>IF('Events einzeln'!F26="","",'Events einzeln'!F26)</f>
        <v>B</v>
      </c>
      <c r="F26" s="34" t="str">
        <f>IF('Events einzeln'!G26="","",'Events einzeln'!G26)</f>
        <v>4 bis 6</v>
      </c>
      <c r="G26" s="34">
        <f>IF(F26="","",LOOKUP(F26,Grundlagen!$A$3:$A$10,Grundlagen!$B$3:$B$10))</f>
        <v>0</v>
      </c>
      <c r="H26" s="34">
        <f t="shared" si="1"/>
        <v>16</v>
      </c>
      <c r="I26" s="34">
        <f>IF(F26="","",LOOKUP(F26,Grundlagen!$A$3:$A$10,Grundlagen!$C$3:$C$10))</f>
        <v>2</v>
      </c>
      <c r="J26" s="34">
        <f t="shared" si="2"/>
        <v>46</v>
      </c>
      <c r="K26" s="34">
        <f t="shared" si="0"/>
        <v>101</v>
      </c>
      <c r="L26" s="34">
        <f>IF('Events einzeln'!H26="","",'Events einzeln'!H26)</f>
        <v>1</v>
      </c>
      <c r="M26" s="1">
        <f>IF(L26="","",LOOKUP(L26,Grundlagen!$A$3:$A$10,Grundlagen!$B$3:$B$10))</f>
        <v>3</v>
      </c>
      <c r="N26" s="1">
        <f t="shared" si="3"/>
        <v>3</v>
      </c>
      <c r="O26" s="1">
        <f>IF(L26="","",LOOKUP(L26,Grundlagen!$A$3:$A$10,Grundlagen!$C$3:$C$10))</f>
        <v>6</v>
      </c>
      <c r="P26" s="1">
        <f t="shared" si="4"/>
        <v>26</v>
      </c>
      <c r="Q26" s="34">
        <f t="shared" si="18"/>
        <v>59</v>
      </c>
      <c r="R26" s="34">
        <f>IF('Events einzeln'!I26="","",'Events einzeln'!I26)</f>
        <v>3</v>
      </c>
      <c r="S26" s="34">
        <f>IF(R26="","",LOOKUP(R26,Grundlagen!$A$3:$A$10,Grundlagen!$B$3:$B$10))</f>
        <v>1</v>
      </c>
      <c r="T26" s="34">
        <f t="shared" si="6"/>
        <v>9</v>
      </c>
      <c r="U26" s="34">
        <f>IF(R26="","",LOOKUP(R26,Grundlagen!$A$3:$A$10,Grundlagen!$C$3:$C$10))</f>
        <v>4</v>
      </c>
      <c r="V26" s="34">
        <f t="shared" si="7"/>
        <v>38</v>
      </c>
      <c r="W26" s="34">
        <f t="shared" si="8"/>
        <v>76</v>
      </c>
      <c r="X26" s="34" t="str">
        <f>IF('Events einzeln'!J26="","",'Events einzeln'!J26)</f>
        <v>4 bis 6</v>
      </c>
      <c r="Y26" s="1">
        <f>IF(X26="","",LOOKUP(X26,Grundlagen!$A$3:$A$10,Grundlagen!$B$3:$B$10))</f>
        <v>0</v>
      </c>
      <c r="Z26" s="1">
        <f t="shared" si="9"/>
        <v>13</v>
      </c>
      <c r="AA26" s="1">
        <f>IF(X26="","",LOOKUP(X26,Grundlagen!$A$3:$A$10,Grundlagen!$C$3:$C$10))</f>
        <v>2</v>
      </c>
      <c r="AB26" s="1">
        <f t="shared" si="10"/>
        <v>43</v>
      </c>
      <c r="AC26" s="34">
        <f t="shared" si="11"/>
        <v>87</v>
      </c>
      <c r="AD26" s="34" t="str">
        <f>IF('Events einzeln'!K26="","",'Events einzeln'!K26)</f>
        <v>4 bis 6</v>
      </c>
      <c r="AE26" s="34">
        <f>IF(AD26="","",LOOKUP(AD26,Grundlagen!$A$3:$A$10,Grundlagen!$B$3:$B$10))</f>
        <v>0</v>
      </c>
      <c r="AF26" s="34">
        <f t="shared" si="12"/>
        <v>4</v>
      </c>
      <c r="AG26" s="34">
        <f>IF(AD26="","",LOOKUP(AD26,Grundlagen!$A$3:$A$10,Grundlagen!$C$3:$C$10))</f>
        <v>2</v>
      </c>
      <c r="AH26" s="34">
        <f t="shared" si="13"/>
        <v>29</v>
      </c>
      <c r="AI26" s="34">
        <f t="shared" si="14"/>
        <v>60</v>
      </c>
      <c r="AJ26" s="34">
        <f>IF('Events einzeln'!L26="","",'Events einzeln'!L26)</f>
        <v>2</v>
      </c>
      <c r="AK26" s="1">
        <f>IF(AJ26="","",LOOKUP(AJ26,Grundlagen!$A$3:$A$10,Grundlagen!$B$3:$B$10))</f>
        <v>2</v>
      </c>
      <c r="AL26" s="1">
        <f t="shared" si="15"/>
        <v>21</v>
      </c>
      <c r="AM26" s="1">
        <f>IF(AJ26="","",LOOKUP(AJ26,Grundlagen!$A$3:$A$10,Grundlagen!$C$3:$C$10))</f>
        <v>5</v>
      </c>
      <c r="AN26" s="1">
        <f t="shared" si="16"/>
        <v>49</v>
      </c>
      <c r="AO26" s="34">
        <f t="shared" si="17"/>
        <v>100</v>
      </c>
    </row>
    <row r="27" spans="1:41" s="42" customFormat="1" x14ac:dyDescent="0.25">
      <c r="A27" s="42" t="str">
        <f>IF('Events einzeln'!A27="","",'Events einzeln'!A27)</f>
        <v>II</v>
      </c>
      <c r="B27" s="42">
        <f>IF('Events einzeln'!B27="","",'Events einzeln'!B27)</f>
        <v>12</v>
      </c>
      <c r="C27" s="42" t="str">
        <f>IF('Events einzeln'!C27="","",'Events einzeln'!C27)</f>
        <v>II.12</v>
      </c>
      <c r="D27" s="43">
        <f>IF('Events einzeln'!E27="","",'Events einzeln'!E27)</f>
        <v>40936</v>
      </c>
      <c r="E27" s="42" t="str">
        <f>IF('Events einzeln'!F27="","",'Events einzeln'!F27)</f>
        <v>D</v>
      </c>
      <c r="F27" s="45">
        <f>IF('Events einzeln'!G27="","",'Events einzeln'!G27)</f>
        <v>4</v>
      </c>
      <c r="G27" s="45">
        <f>IF(F27="","",LOOKUP(F27,Grundlagen!$A$3:$A$10,Grundlagen!$B$3:$B$10))</f>
        <v>0</v>
      </c>
      <c r="H27" s="45">
        <f t="shared" si="1"/>
        <v>16</v>
      </c>
      <c r="I27" s="45">
        <f>IF(F27="","",LOOKUP(F27,Grundlagen!$A$3:$A$10,Grundlagen!$C$3:$C$10))</f>
        <v>3</v>
      </c>
      <c r="J27" s="45">
        <f t="shared" si="2"/>
        <v>49</v>
      </c>
      <c r="K27" s="45">
        <f t="shared" si="0"/>
        <v>104</v>
      </c>
      <c r="L27" s="45">
        <f>IF('Events einzeln'!H27="","",'Events einzeln'!H27)</f>
        <v>2</v>
      </c>
      <c r="M27" s="42">
        <f>IF(L27="","",LOOKUP(L27,Grundlagen!$A$3:$A$10,Grundlagen!$B$3:$B$10))</f>
        <v>2</v>
      </c>
      <c r="N27" s="42">
        <f t="shared" si="3"/>
        <v>5</v>
      </c>
      <c r="O27" s="42">
        <f>IF(L27="","",LOOKUP(L27,Grundlagen!$A$3:$A$10,Grundlagen!$C$3:$C$10))</f>
        <v>5</v>
      </c>
      <c r="P27" s="42">
        <f t="shared" si="4"/>
        <v>31</v>
      </c>
      <c r="Q27" s="45">
        <f t="shared" si="18"/>
        <v>64</v>
      </c>
      <c r="R27" s="45">
        <f>IF('Events einzeln'!I27="","",'Events einzeln'!I27)</f>
        <v>3</v>
      </c>
      <c r="S27" s="45">
        <f>IF(R27="","",LOOKUP(R27,Grundlagen!$A$3:$A$10,Grundlagen!$B$3:$B$10))</f>
        <v>1</v>
      </c>
      <c r="T27" s="45">
        <f t="shared" si="6"/>
        <v>10</v>
      </c>
      <c r="U27" s="45">
        <f>IF(R27="","",LOOKUP(R27,Grundlagen!$A$3:$A$10,Grundlagen!$C$3:$C$10))</f>
        <v>4</v>
      </c>
      <c r="V27" s="45">
        <f t="shared" si="7"/>
        <v>42</v>
      </c>
      <c r="W27" s="45">
        <f t="shared" si="8"/>
        <v>80</v>
      </c>
      <c r="X27" s="45">
        <f>IF('Events einzeln'!J27="","",'Events einzeln'!J27)</f>
        <v>5</v>
      </c>
      <c r="Y27" s="42">
        <f>IF(X27="","",LOOKUP(X27,Grundlagen!$A$3:$A$10,Grundlagen!$B$3:$B$10))</f>
        <v>0</v>
      </c>
      <c r="Z27" s="42">
        <f t="shared" si="9"/>
        <v>13</v>
      </c>
      <c r="AA27" s="42">
        <f>IF(X27="","",LOOKUP(X27,Grundlagen!$A$3:$A$10,Grundlagen!$C$3:$C$10))</f>
        <v>2</v>
      </c>
      <c r="AB27" s="42">
        <f t="shared" si="10"/>
        <v>45</v>
      </c>
      <c r="AC27" s="45">
        <f t="shared" si="11"/>
        <v>89</v>
      </c>
      <c r="AD27" s="45">
        <f>IF('Events einzeln'!K27="","",'Events einzeln'!K27)</f>
        <v>1</v>
      </c>
      <c r="AE27" s="45">
        <f>IF(AD27="","",LOOKUP(AD27,Grundlagen!$A$3:$A$10,Grundlagen!$B$3:$B$10))</f>
        <v>3</v>
      </c>
      <c r="AF27" s="45">
        <f t="shared" si="12"/>
        <v>7</v>
      </c>
      <c r="AG27" s="45">
        <f>IF(AD27="","",LOOKUP(AD27,Grundlagen!$A$3:$A$10,Grundlagen!$C$3:$C$10))</f>
        <v>6</v>
      </c>
      <c r="AH27" s="45">
        <f t="shared" si="13"/>
        <v>35</v>
      </c>
      <c r="AI27" s="45">
        <f t="shared" si="14"/>
        <v>66</v>
      </c>
      <c r="AJ27" s="45">
        <f>IF('Events einzeln'!L27="","",'Events einzeln'!L27)</f>
        <v>6</v>
      </c>
      <c r="AK27" s="42">
        <f>IF(AJ27="","",LOOKUP(AJ27,Grundlagen!$A$3:$A$10,Grundlagen!$B$3:$B$10))</f>
        <v>0</v>
      </c>
      <c r="AL27" s="42">
        <f t="shared" si="15"/>
        <v>21</v>
      </c>
      <c r="AM27" s="42">
        <f>IF(AJ27="","",LOOKUP(AJ27,Grundlagen!$A$3:$A$10,Grundlagen!$C$3:$C$10))</f>
        <v>1</v>
      </c>
      <c r="AN27" s="42">
        <f t="shared" si="16"/>
        <v>50</v>
      </c>
      <c r="AO27" s="45">
        <f t="shared" si="17"/>
        <v>101</v>
      </c>
    </row>
    <row r="28" spans="1:41" x14ac:dyDescent="0.25">
      <c r="A28" s="1" t="str">
        <f>IF('Events einzeln'!A28="","",'Events einzeln'!A28)</f>
        <v>III</v>
      </c>
      <c r="B28" s="1">
        <f>IF('Events einzeln'!B28="","",'Events einzeln'!B28)</f>
        <v>1</v>
      </c>
      <c r="C28" s="1" t="str">
        <f>IF('Events einzeln'!C28="","",'Events einzeln'!C28)</f>
        <v>III.1</v>
      </c>
      <c r="D28" s="32">
        <f>IF('Events einzeln'!E28="","",'Events einzeln'!E28)</f>
        <v>40992</v>
      </c>
      <c r="E28" s="1" t="str">
        <f>IF('Events einzeln'!F28="","",'Events einzeln'!F28)</f>
        <v>D</v>
      </c>
      <c r="F28" s="34">
        <f>IF('Events einzeln'!G28="","",'Events einzeln'!G28)</f>
        <v>1</v>
      </c>
      <c r="G28" s="34">
        <f>IF(F28="","",LOOKUP(F28,Grundlagen!$A$3:$A$10,Grundlagen!$B$3:$B$10))</f>
        <v>3</v>
      </c>
      <c r="H28" s="34">
        <f>IF(F28="","",SUM(H3,G28))</f>
        <v>3</v>
      </c>
      <c r="I28" s="34">
        <f>IF(F28="","",LOOKUP(F28,Grundlagen!$A$3:$A$10,Grundlagen!$C$3:$C$10))</f>
        <v>6</v>
      </c>
      <c r="J28" s="34">
        <f>IF(F28="","",SUM(J3,I28))</f>
        <v>6</v>
      </c>
      <c r="K28" s="34">
        <f t="shared" si="0"/>
        <v>110</v>
      </c>
      <c r="L28" s="34">
        <f>IF('Events einzeln'!H28="","",'Events einzeln'!H28)</f>
        <v>3</v>
      </c>
      <c r="M28" s="1">
        <f>IF(L28="","",LOOKUP(L28,Grundlagen!$A$3:$A$10,Grundlagen!$B$3:$B$10))</f>
        <v>1</v>
      </c>
      <c r="N28" s="1">
        <f>IF(L28="","",SUM(N3,M28))</f>
        <v>1</v>
      </c>
      <c r="O28" s="1">
        <f>IF(L28="","",LOOKUP(L28,Grundlagen!$A$3:$A$10,Grundlagen!$C$3:$C$10))</f>
        <v>4</v>
      </c>
      <c r="P28" s="1">
        <f>IF(L28="","",SUM(P3,O28))</f>
        <v>4</v>
      </c>
      <c r="Q28" s="34">
        <f t="shared" si="18"/>
        <v>68</v>
      </c>
      <c r="R28" s="34">
        <f>IF('Events einzeln'!I28="","",'Events einzeln'!I28)</f>
        <v>5</v>
      </c>
      <c r="S28" s="34">
        <f>IF(R28="","",LOOKUP(R28,Grundlagen!$A$3:$A$10,Grundlagen!$B$3:$B$10))</f>
        <v>0</v>
      </c>
      <c r="T28" s="34">
        <f>IF(R28="","",SUM(T3,S28))</f>
        <v>0</v>
      </c>
      <c r="U28" s="34">
        <f>IF(R28="","",LOOKUP(R28,Grundlagen!$A$3:$A$10,Grundlagen!$C$3:$C$10))</f>
        <v>2</v>
      </c>
      <c r="V28" s="34">
        <f>IF(R28="","",SUM(V3,U28))</f>
        <v>2</v>
      </c>
      <c r="W28" s="34">
        <f t="shared" si="8"/>
        <v>82</v>
      </c>
      <c r="X28" s="34">
        <f>IF('Events einzeln'!J28="","",'Events einzeln'!J28)</f>
        <v>6</v>
      </c>
      <c r="Y28" s="1">
        <f>IF(X28="","",LOOKUP(X28,Grundlagen!$A$3:$A$10,Grundlagen!$B$3:$B$10))</f>
        <v>0</v>
      </c>
      <c r="Z28" s="34">
        <f>IF(X28="","",SUM(Z3,Y28))</f>
        <v>0</v>
      </c>
      <c r="AA28" s="1">
        <f>IF(X28="","",LOOKUP(X28,Grundlagen!$A$3:$A$10,Grundlagen!$C$3:$C$10))</f>
        <v>1</v>
      </c>
      <c r="AB28" s="34">
        <f>IF(X28="","",SUM(AB3,AA28))</f>
        <v>1</v>
      </c>
      <c r="AC28" s="34">
        <f t="shared" si="11"/>
        <v>90</v>
      </c>
      <c r="AD28" s="34">
        <f>IF('Events einzeln'!K28="","",'Events einzeln'!K28)</f>
        <v>4</v>
      </c>
      <c r="AE28" s="34">
        <f>IF(AD28="","",LOOKUP(AD28,Grundlagen!$A$3:$A$10,Grundlagen!$B$3:$B$10))</f>
        <v>0</v>
      </c>
      <c r="AF28" s="34">
        <f>IF(AD28="","",SUM(AF3,AE28))</f>
        <v>0</v>
      </c>
      <c r="AG28" s="34">
        <f>IF(AD28="","",LOOKUP(AD28,Grundlagen!$A$3:$A$10,Grundlagen!$C$3:$C$10))</f>
        <v>3</v>
      </c>
      <c r="AH28" s="34">
        <f>IF(AD28="","",SUM(AH3,AG28))</f>
        <v>3</v>
      </c>
      <c r="AI28" s="34">
        <f t="shared" si="14"/>
        <v>69</v>
      </c>
      <c r="AJ28" s="34">
        <f>IF('Events einzeln'!L28="","",'Events einzeln'!L28)</f>
        <v>2</v>
      </c>
      <c r="AK28" s="1">
        <f>IF(AJ28="","",LOOKUP(AJ28,Grundlagen!$A$3:$A$10,Grundlagen!$B$3:$B$10))</f>
        <v>2</v>
      </c>
      <c r="AL28" s="1">
        <f>IF(AJ28="","",SUM(AL3,AK28))</f>
        <v>2</v>
      </c>
      <c r="AM28" s="1">
        <f>IF(AJ28="","",LOOKUP(AJ28,Grundlagen!$A$3:$A$10,Grundlagen!$C$3:$C$10))</f>
        <v>5</v>
      </c>
      <c r="AN28" s="1">
        <f>IF(AJ28="","",SUM(AN3,AM28))</f>
        <v>5</v>
      </c>
      <c r="AO28" s="34">
        <f t="shared" si="17"/>
        <v>106</v>
      </c>
    </row>
    <row r="29" spans="1:41" x14ac:dyDescent="0.25">
      <c r="A29" s="1" t="str">
        <f>IF('Events einzeln'!A29="","",'Events einzeln'!A29)</f>
        <v>III</v>
      </c>
      <c r="B29" s="1">
        <f>IF('Events einzeln'!B29="","",'Events einzeln'!B29)</f>
        <v>2</v>
      </c>
      <c r="C29" s="1" t="str">
        <f>IF('Events einzeln'!C29="","",'Events einzeln'!C29)</f>
        <v>III.2</v>
      </c>
      <c r="D29" s="32">
        <f>IF('Events einzeln'!E29="","",'Events einzeln'!E29)</f>
        <v>41068</v>
      </c>
      <c r="E29" s="1" t="str">
        <f>IF('Events einzeln'!F29="","",'Events einzeln'!F29)</f>
        <v>B</v>
      </c>
      <c r="F29" s="34">
        <f>IF('Events einzeln'!G29="","",'Events einzeln'!G29)</f>
        <v>6</v>
      </c>
      <c r="G29" s="34">
        <f>IF(F29="","",LOOKUP(F29,Grundlagen!$A$3:$A$10,Grundlagen!$B$3:$B$10))</f>
        <v>0</v>
      </c>
      <c r="H29" s="34">
        <f t="shared" si="1"/>
        <v>3</v>
      </c>
      <c r="I29" s="34">
        <f>IF(F29="","",LOOKUP(F29,Grundlagen!$A$3:$A$10,Grundlagen!$C$3:$C$10))</f>
        <v>1</v>
      </c>
      <c r="J29" s="34">
        <f t="shared" si="2"/>
        <v>7</v>
      </c>
      <c r="K29" s="34">
        <f t="shared" si="0"/>
        <v>111</v>
      </c>
      <c r="L29" s="34">
        <f>IF('Events einzeln'!H29="","",'Events einzeln'!H29)</f>
        <v>3</v>
      </c>
      <c r="M29" s="1">
        <f>IF(L29="","",LOOKUP(L29,Grundlagen!$A$3:$A$10,Grundlagen!$B$3:$B$10))</f>
        <v>1</v>
      </c>
      <c r="N29" s="1">
        <f t="shared" si="3"/>
        <v>2</v>
      </c>
      <c r="O29" s="1">
        <f>IF(L29="","",LOOKUP(L29,Grundlagen!$A$3:$A$10,Grundlagen!$C$3:$C$10))</f>
        <v>4</v>
      </c>
      <c r="P29" s="1">
        <f t="shared" si="4"/>
        <v>8</v>
      </c>
      <c r="Q29" s="34">
        <f t="shared" si="18"/>
        <v>72</v>
      </c>
      <c r="R29" s="34">
        <f>IF('Events einzeln'!I29="","",'Events einzeln'!I29)</f>
        <v>5</v>
      </c>
      <c r="S29" s="34">
        <f>IF(R29="","",LOOKUP(R29,Grundlagen!$A$3:$A$10,Grundlagen!$B$3:$B$10))</f>
        <v>0</v>
      </c>
      <c r="T29" s="34">
        <f t="shared" si="6"/>
        <v>0</v>
      </c>
      <c r="U29" s="34">
        <f>IF(R29="","",LOOKUP(R29,Grundlagen!$A$3:$A$10,Grundlagen!$C$3:$C$10))</f>
        <v>2</v>
      </c>
      <c r="V29" s="34">
        <f t="shared" si="7"/>
        <v>4</v>
      </c>
      <c r="W29" s="34">
        <f t="shared" si="8"/>
        <v>84</v>
      </c>
      <c r="X29" s="34">
        <f>IF('Events einzeln'!J29="","",'Events einzeln'!J29)</f>
        <v>4</v>
      </c>
      <c r="Y29" s="1">
        <f>IF(X29="","",LOOKUP(X29,Grundlagen!$A$3:$A$10,Grundlagen!$B$3:$B$10))</f>
        <v>0</v>
      </c>
      <c r="Z29" s="1">
        <f t="shared" si="9"/>
        <v>0</v>
      </c>
      <c r="AA29" s="1">
        <f>IF(X29="","",LOOKUP(X29,Grundlagen!$A$3:$A$10,Grundlagen!$C$3:$C$10))</f>
        <v>3</v>
      </c>
      <c r="AB29" s="1">
        <f t="shared" si="10"/>
        <v>4</v>
      </c>
      <c r="AC29" s="34">
        <f t="shared" si="11"/>
        <v>93</v>
      </c>
      <c r="AD29" s="34">
        <f>IF('Events einzeln'!K29="","",'Events einzeln'!K29)</f>
        <v>1</v>
      </c>
      <c r="AE29" s="34">
        <f>IF(AD29="","",LOOKUP(AD29,Grundlagen!$A$3:$A$10,Grundlagen!$B$3:$B$10))</f>
        <v>3</v>
      </c>
      <c r="AF29" s="34">
        <f t="shared" si="12"/>
        <v>3</v>
      </c>
      <c r="AG29" s="34">
        <f>IF(AD29="","",LOOKUP(AD29,Grundlagen!$A$3:$A$10,Grundlagen!$C$3:$C$10))</f>
        <v>6</v>
      </c>
      <c r="AH29" s="34">
        <f t="shared" si="13"/>
        <v>9</v>
      </c>
      <c r="AI29" s="34">
        <f t="shared" si="14"/>
        <v>75</v>
      </c>
      <c r="AJ29" s="34">
        <f>IF('Events einzeln'!L29="","",'Events einzeln'!L29)</f>
        <v>2</v>
      </c>
      <c r="AK29" s="1">
        <f>IF(AJ29="","",LOOKUP(AJ29,Grundlagen!$A$3:$A$10,Grundlagen!$B$3:$B$10))</f>
        <v>2</v>
      </c>
      <c r="AL29" s="1">
        <f t="shared" si="15"/>
        <v>4</v>
      </c>
      <c r="AM29" s="1">
        <f>IF(AJ29="","",LOOKUP(AJ29,Grundlagen!$A$3:$A$10,Grundlagen!$C$3:$C$10))</f>
        <v>5</v>
      </c>
      <c r="AN29" s="1">
        <f t="shared" si="16"/>
        <v>10</v>
      </c>
      <c r="AO29" s="34">
        <f t="shared" si="17"/>
        <v>111</v>
      </c>
    </row>
    <row r="30" spans="1:41" x14ac:dyDescent="0.25">
      <c r="A30" s="1" t="str">
        <f>IF('Events einzeln'!A30="","",'Events einzeln'!A30)</f>
        <v>III</v>
      </c>
      <c r="B30" s="1">
        <f>IF('Events einzeln'!B30="","",'Events einzeln'!B30)</f>
        <v>3</v>
      </c>
      <c r="C30" s="1" t="str">
        <f>IF('Events einzeln'!C30="","",'Events einzeln'!C30)</f>
        <v>III.3</v>
      </c>
      <c r="D30" s="32">
        <f>IF('Events einzeln'!E30="","",'Events einzeln'!E30)</f>
        <v>41089</v>
      </c>
      <c r="E30" s="1" t="str">
        <f>IF('Events einzeln'!F30="","",'Events einzeln'!F30)</f>
        <v>D</v>
      </c>
      <c r="F30" s="34">
        <f>IF('Events einzeln'!G30="","",'Events einzeln'!G30)</f>
        <v>4</v>
      </c>
      <c r="G30" s="34">
        <f>IF(F30="","",LOOKUP(F30,Grundlagen!$A$3:$A$10,Grundlagen!$B$3:$B$10))</f>
        <v>0</v>
      </c>
      <c r="H30" s="34">
        <f t="shared" si="1"/>
        <v>3</v>
      </c>
      <c r="I30" s="34">
        <f>IF(F30="","",LOOKUP(F30,Grundlagen!$A$3:$A$10,Grundlagen!$C$3:$C$10))</f>
        <v>3</v>
      </c>
      <c r="J30" s="34">
        <f t="shared" si="2"/>
        <v>10</v>
      </c>
      <c r="K30" s="34">
        <f t="shared" si="0"/>
        <v>114</v>
      </c>
      <c r="L30" s="34">
        <f>IF('Events einzeln'!H30="","",'Events einzeln'!H30)</f>
        <v>1</v>
      </c>
      <c r="M30" s="1">
        <f>IF(L30="","",LOOKUP(L30,Grundlagen!$A$3:$A$10,Grundlagen!$B$3:$B$10))</f>
        <v>3</v>
      </c>
      <c r="N30" s="1">
        <f t="shared" si="3"/>
        <v>5</v>
      </c>
      <c r="O30" s="1">
        <f>IF(L30="","",LOOKUP(L30,Grundlagen!$A$3:$A$10,Grundlagen!$C$3:$C$10))</f>
        <v>6</v>
      </c>
      <c r="P30" s="1">
        <f t="shared" si="4"/>
        <v>14</v>
      </c>
      <c r="Q30" s="34">
        <f t="shared" si="18"/>
        <v>78</v>
      </c>
      <c r="R30" s="34">
        <f>IF('Events einzeln'!I30="","",'Events einzeln'!I30)</f>
        <v>6</v>
      </c>
      <c r="S30" s="34">
        <f>IF(R30="","",LOOKUP(R30,Grundlagen!$A$3:$A$10,Grundlagen!$B$3:$B$10))</f>
        <v>0</v>
      </c>
      <c r="T30" s="34">
        <f t="shared" si="6"/>
        <v>0</v>
      </c>
      <c r="U30" s="34">
        <f>IF(R30="","",LOOKUP(R30,Grundlagen!$A$3:$A$10,Grundlagen!$C$3:$C$10))</f>
        <v>1</v>
      </c>
      <c r="V30" s="34">
        <f t="shared" si="7"/>
        <v>5</v>
      </c>
      <c r="W30" s="34">
        <f t="shared" si="8"/>
        <v>85</v>
      </c>
      <c r="X30" s="34">
        <f>IF('Events einzeln'!J30="","",'Events einzeln'!J30)</f>
        <v>2</v>
      </c>
      <c r="Y30" s="1">
        <f>IF(X30="","",LOOKUP(X30,Grundlagen!$A$3:$A$10,Grundlagen!$B$3:$B$10))</f>
        <v>2</v>
      </c>
      <c r="Z30" s="1">
        <f t="shared" si="9"/>
        <v>2</v>
      </c>
      <c r="AA30" s="1">
        <f>IF(X30="","",LOOKUP(X30,Grundlagen!$A$3:$A$10,Grundlagen!$C$3:$C$10))</f>
        <v>5</v>
      </c>
      <c r="AB30" s="1">
        <f t="shared" si="10"/>
        <v>9</v>
      </c>
      <c r="AC30" s="34">
        <f t="shared" si="11"/>
        <v>98</v>
      </c>
      <c r="AD30" s="34">
        <f>IF('Events einzeln'!K30="","",'Events einzeln'!K30)</f>
        <v>5</v>
      </c>
      <c r="AE30" s="34">
        <f>IF(AD30="","",LOOKUP(AD30,Grundlagen!$A$3:$A$10,Grundlagen!$B$3:$B$10))</f>
        <v>0</v>
      </c>
      <c r="AF30" s="34">
        <f t="shared" si="12"/>
        <v>3</v>
      </c>
      <c r="AG30" s="34">
        <f>IF(AD30="","",LOOKUP(AD30,Grundlagen!$A$3:$A$10,Grundlagen!$C$3:$C$10))</f>
        <v>2</v>
      </c>
      <c r="AH30" s="34">
        <f t="shared" si="13"/>
        <v>11</v>
      </c>
      <c r="AI30" s="34">
        <f t="shared" si="14"/>
        <v>77</v>
      </c>
      <c r="AJ30" s="34">
        <f>IF('Events einzeln'!L30="","",'Events einzeln'!L30)</f>
        <v>3</v>
      </c>
      <c r="AK30" s="1">
        <f>IF(AJ30="","",LOOKUP(AJ30,Grundlagen!$A$3:$A$10,Grundlagen!$B$3:$B$10))</f>
        <v>1</v>
      </c>
      <c r="AL30" s="1">
        <f t="shared" si="15"/>
        <v>5</v>
      </c>
      <c r="AM30" s="1">
        <f>IF(AJ30="","",LOOKUP(AJ30,Grundlagen!$A$3:$A$10,Grundlagen!$C$3:$C$10))</f>
        <v>4</v>
      </c>
      <c r="AN30" s="1">
        <f t="shared" si="16"/>
        <v>14</v>
      </c>
      <c r="AO30" s="34">
        <f t="shared" si="17"/>
        <v>115</v>
      </c>
    </row>
    <row r="31" spans="1:41" x14ac:dyDescent="0.25">
      <c r="A31" s="1" t="str">
        <f>IF('Events einzeln'!A31="","",'Events einzeln'!A31)</f>
        <v>III</v>
      </c>
      <c r="B31" s="1">
        <f>IF('Events einzeln'!B31="","",'Events einzeln'!B31)</f>
        <v>4</v>
      </c>
      <c r="C31" s="1" t="str">
        <f>IF('Events einzeln'!C31="","",'Events einzeln'!C31)</f>
        <v>III.4</v>
      </c>
      <c r="D31" s="32">
        <f>IF('Events einzeln'!E31="","",'Events einzeln'!E31)</f>
        <v>41110</v>
      </c>
      <c r="E31" s="1" t="str">
        <f>IF('Events einzeln'!F31="","",'Events einzeln'!F31)</f>
        <v>H</v>
      </c>
      <c r="F31" s="34">
        <f>IF('Events einzeln'!G31="","",'Events einzeln'!G31)</f>
        <v>5</v>
      </c>
      <c r="G31" s="34">
        <f>IF(F31="","",LOOKUP(F31,Grundlagen!$A$3:$A$10,Grundlagen!$B$3:$B$10))</f>
        <v>0</v>
      </c>
      <c r="H31" s="34">
        <f t="shared" si="1"/>
        <v>3</v>
      </c>
      <c r="I31" s="34">
        <f>IF(F31="","",LOOKUP(F31,Grundlagen!$A$3:$A$10,Grundlagen!$C$3:$C$10))</f>
        <v>2</v>
      </c>
      <c r="J31" s="34">
        <f t="shared" si="2"/>
        <v>12</v>
      </c>
      <c r="K31" s="34">
        <f t="shared" si="0"/>
        <v>116</v>
      </c>
      <c r="L31" s="34">
        <f>IF('Events einzeln'!H31="","",'Events einzeln'!H31)</f>
        <v>6</v>
      </c>
      <c r="M31" s="1">
        <f>IF(L31="","",LOOKUP(L31,Grundlagen!$A$3:$A$10,Grundlagen!$B$3:$B$10))</f>
        <v>0</v>
      </c>
      <c r="N31" s="1">
        <f t="shared" si="3"/>
        <v>5</v>
      </c>
      <c r="O31" s="1">
        <f>IF(L31="","",LOOKUP(L31,Grundlagen!$A$3:$A$10,Grundlagen!$C$3:$C$10))</f>
        <v>1</v>
      </c>
      <c r="P31" s="1">
        <f t="shared" si="4"/>
        <v>15</v>
      </c>
      <c r="Q31" s="34">
        <f t="shared" si="18"/>
        <v>79</v>
      </c>
      <c r="R31" s="34">
        <f>IF('Events einzeln'!I31="","",'Events einzeln'!I31)</f>
        <v>3</v>
      </c>
      <c r="S31" s="34">
        <f>IF(R31="","",LOOKUP(R31,Grundlagen!$A$3:$A$10,Grundlagen!$B$3:$B$10))</f>
        <v>1</v>
      </c>
      <c r="T31" s="34">
        <f t="shared" si="6"/>
        <v>1</v>
      </c>
      <c r="U31" s="34">
        <f>IF(R31="","",LOOKUP(R31,Grundlagen!$A$3:$A$10,Grundlagen!$C$3:$C$10))</f>
        <v>4</v>
      </c>
      <c r="V31" s="34">
        <f t="shared" si="7"/>
        <v>9</v>
      </c>
      <c r="W31" s="34">
        <f t="shared" si="8"/>
        <v>89</v>
      </c>
      <c r="X31" s="34">
        <f>IF('Events einzeln'!J31="","",'Events einzeln'!J31)</f>
        <v>4</v>
      </c>
      <c r="Y31" s="1">
        <f>IF(X31="","",LOOKUP(X31,Grundlagen!$A$3:$A$10,Grundlagen!$B$3:$B$10))</f>
        <v>0</v>
      </c>
      <c r="Z31" s="1">
        <f t="shared" si="9"/>
        <v>2</v>
      </c>
      <c r="AA31" s="1">
        <f>IF(X31="","",LOOKUP(X31,Grundlagen!$A$3:$A$10,Grundlagen!$C$3:$C$10))</f>
        <v>3</v>
      </c>
      <c r="AB31" s="1">
        <f t="shared" si="10"/>
        <v>12</v>
      </c>
      <c r="AC31" s="34">
        <f t="shared" si="11"/>
        <v>101</v>
      </c>
      <c r="AD31" s="34">
        <f>IF('Events einzeln'!K31="","",'Events einzeln'!K31)</f>
        <v>2</v>
      </c>
      <c r="AE31" s="34">
        <f>IF(AD31="","",LOOKUP(AD31,Grundlagen!$A$3:$A$10,Grundlagen!$B$3:$B$10))</f>
        <v>2</v>
      </c>
      <c r="AF31" s="34">
        <f t="shared" si="12"/>
        <v>5</v>
      </c>
      <c r="AG31" s="34">
        <f>IF(AD31="","",LOOKUP(AD31,Grundlagen!$A$3:$A$10,Grundlagen!$C$3:$C$10))</f>
        <v>5</v>
      </c>
      <c r="AH31" s="34">
        <f t="shared" si="13"/>
        <v>16</v>
      </c>
      <c r="AI31" s="34">
        <f t="shared" si="14"/>
        <v>82</v>
      </c>
      <c r="AJ31" s="34">
        <f>IF('Events einzeln'!L31="","",'Events einzeln'!L31)</f>
        <v>1</v>
      </c>
      <c r="AK31" s="1">
        <f>IF(AJ31="","",LOOKUP(AJ31,Grundlagen!$A$3:$A$10,Grundlagen!$B$3:$B$10))</f>
        <v>3</v>
      </c>
      <c r="AL31" s="1">
        <f t="shared" si="15"/>
        <v>8</v>
      </c>
      <c r="AM31" s="1">
        <f>IF(AJ31="","",LOOKUP(AJ31,Grundlagen!$A$3:$A$10,Grundlagen!$C$3:$C$10))</f>
        <v>6</v>
      </c>
      <c r="AN31" s="1">
        <f t="shared" si="16"/>
        <v>20</v>
      </c>
      <c r="AO31" s="34">
        <f t="shared" si="17"/>
        <v>121</v>
      </c>
    </row>
    <row r="32" spans="1:41" x14ac:dyDescent="0.25">
      <c r="A32" s="1" t="str">
        <f>IF('Events einzeln'!A32="","",'Events einzeln'!A32)</f>
        <v>III</v>
      </c>
      <c r="B32" s="1">
        <f>IF('Events einzeln'!B32="","",'Events einzeln'!B32)</f>
        <v>5</v>
      </c>
      <c r="C32" s="1" t="str">
        <f>IF('Events einzeln'!C32="","",'Events einzeln'!C32)</f>
        <v>III.5</v>
      </c>
      <c r="D32" s="32">
        <f>IF('Events einzeln'!E32="","",'Events einzeln'!E32)</f>
        <v>41139</v>
      </c>
      <c r="E32" s="1" t="str">
        <f>IF('Events einzeln'!F32="","",'Events einzeln'!F32)</f>
        <v>B</v>
      </c>
      <c r="F32" s="34">
        <f>IF('Events einzeln'!G32="","",'Events einzeln'!G32)</f>
        <v>1</v>
      </c>
      <c r="G32" s="34">
        <f>IF(F32="","",LOOKUP(F32,Grundlagen!$A$3:$A$10,Grundlagen!$B$3:$B$10))</f>
        <v>3</v>
      </c>
      <c r="H32" s="34">
        <f t="shared" si="1"/>
        <v>6</v>
      </c>
      <c r="I32" s="34">
        <f>IF(F32="","",LOOKUP(F32,Grundlagen!$A$3:$A$10,Grundlagen!$C$3:$C$10))</f>
        <v>6</v>
      </c>
      <c r="J32" s="34">
        <f t="shared" si="2"/>
        <v>18</v>
      </c>
      <c r="K32" s="34">
        <f t="shared" si="0"/>
        <v>122</v>
      </c>
      <c r="L32" s="34">
        <f>IF('Events einzeln'!H32="","",'Events einzeln'!H32)</f>
        <v>3</v>
      </c>
      <c r="M32" s="1">
        <f>IF(L32="","",LOOKUP(L32,Grundlagen!$A$3:$A$10,Grundlagen!$B$3:$B$10))</f>
        <v>1</v>
      </c>
      <c r="N32" s="1">
        <f t="shared" si="3"/>
        <v>6</v>
      </c>
      <c r="O32" s="1">
        <f>IF(L32="","",LOOKUP(L32,Grundlagen!$A$3:$A$10,Grundlagen!$C$3:$C$10))</f>
        <v>4</v>
      </c>
      <c r="P32" s="1">
        <f t="shared" si="4"/>
        <v>19</v>
      </c>
      <c r="Q32" s="34">
        <f t="shared" si="18"/>
        <v>83</v>
      </c>
      <c r="R32" s="34">
        <f>IF('Events einzeln'!I32="","",'Events einzeln'!I32)</f>
        <v>5</v>
      </c>
      <c r="S32" s="34">
        <f>IF(R32="","",LOOKUP(R32,Grundlagen!$A$3:$A$10,Grundlagen!$B$3:$B$10))</f>
        <v>0</v>
      </c>
      <c r="T32" s="34">
        <f t="shared" si="6"/>
        <v>1</v>
      </c>
      <c r="U32" s="34">
        <f>IF(R32="","",LOOKUP(R32,Grundlagen!$A$3:$A$10,Grundlagen!$C$3:$C$10))</f>
        <v>2</v>
      </c>
      <c r="V32" s="34">
        <f t="shared" si="7"/>
        <v>11</v>
      </c>
      <c r="W32" s="34">
        <f t="shared" si="8"/>
        <v>91</v>
      </c>
      <c r="X32" s="34">
        <f>IF('Events einzeln'!J32="","",'Events einzeln'!J32)</f>
        <v>2</v>
      </c>
      <c r="Y32" s="1">
        <f>IF(X32="","",LOOKUP(X32,Grundlagen!$A$3:$A$10,Grundlagen!$B$3:$B$10))</f>
        <v>2</v>
      </c>
      <c r="Z32" s="1">
        <f t="shared" si="9"/>
        <v>4</v>
      </c>
      <c r="AA32" s="1">
        <f>IF(X32="","",LOOKUP(X32,Grundlagen!$A$3:$A$10,Grundlagen!$C$3:$C$10))</f>
        <v>5</v>
      </c>
      <c r="AB32" s="1">
        <f t="shared" si="10"/>
        <v>17</v>
      </c>
      <c r="AC32" s="34">
        <f t="shared" si="11"/>
        <v>106</v>
      </c>
      <c r="AD32" s="34">
        <f>IF('Events einzeln'!K32="","",'Events einzeln'!K32)</f>
        <v>4</v>
      </c>
      <c r="AE32" s="34">
        <f>IF(AD32="","",LOOKUP(AD32,Grundlagen!$A$3:$A$10,Grundlagen!$B$3:$B$10))</f>
        <v>0</v>
      </c>
      <c r="AF32" s="34">
        <f t="shared" si="12"/>
        <v>5</v>
      </c>
      <c r="AG32" s="34">
        <f>IF(AD32="","",LOOKUP(AD32,Grundlagen!$A$3:$A$10,Grundlagen!$C$3:$C$10))</f>
        <v>3</v>
      </c>
      <c r="AH32" s="34">
        <f t="shared" si="13"/>
        <v>19</v>
      </c>
      <c r="AI32" s="34">
        <f t="shared" si="14"/>
        <v>85</v>
      </c>
      <c r="AJ32" s="34">
        <f>IF('Events einzeln'!L32="","",'Events einzeln'!L32)</f>
        <v>6</v>
      </c>
      <c r="AK32" s="1">
        <f>IF(AJ32="","",LOOKUP(AJ32,Grundlagen!$A$3:$A$10,Grundlagen!$B$3:$B$10))</f>
        <v>0</v>
      </c>
      <c r="AL32" s="1">
        <f t="shared" si="15"/>
        <v>8</v>
      </c>
      <c r="AM32" s="1">
        <f>IF(AJ32="","",LOOKUP(AJ32,Grundlagen!$A$3:$A$10,Grundlagen!$C$3:$C$10))</f>
        <v>1</v>
      </c>
      <c r="AN32" s="1">
        <f t="shared" si="16"/>
        <v>21</v>
      </c>
      <c r="AO32" s="34">
        <f t="shared" si="17"/>
        <v>122</v>
      </c>
    </row>
    <row r="33" spans="1:41" x14ac:dyDescent="0.25">
      <c r="A33" s="1" t="str">
        <f>IF('Events einzeln'!A33="","",'Events einzeln'!A33)</f>
        <v>III</v>
      </c>
      <c r="B33" s="1">
        <f>IF('Events einzeln'!B33="","",'Events einzeln'!B33)</f>
        <v>6</v>
      </c>
      <c r="C33" s="1" t="str">
        <f>IF('Events einzeln'!C33="","",'Events einzeln'!C33)</f>
        <v>III.6</v>
      </c>
      <c r="D33" s="32">
        <f>IF('Events einzeln'!E33="","",'Events einzeln'!E33)</f>
        <v>41202</v>
      </c>
      <c r="E33" s="1" t="str">
        <f>IF('Events einzeln'!F33="","",'Events einzeln'!F33)</f>
        <v>D</v>
      </c>
      <c r="F33" s="34">
        <f>IF('Events einzeln'!G33="","",'Events einzeln'!G33)</f>
        <v>1</v>
      </c>
      <c r="G33" s="34">
        <f>IF(F33="","",LOOKUP(F33,Grundlagen!$A$3:$A$10,Grundlagen!$B$3:$B$10))</f>
        <v>3</v>
      </c>
      <c r="H33" s="34">
        <f t="shared" si="1"/>
        <v>9</v>
      </c>
      <c r="I33" s="34">
        <f>IF(F33="","",LOOKUP(F33,Grundlagen!$A$3:$A$10,Grundlagen!$C$3:$C$10))</f>
        <v>6</v>
      </c>
      <c r="J33" s="34">
        <f t="shared" si="2"/>
        <v>24</v>
      </c>
      <c r="K33" s="34">
        <f t="shared" si="0"/>
        <v>128</v>
      </c>
      <c r="L33" s="34">
        <f>IF('Events einzeln'!H33="","",'Events einzeln'!H33)</f>
        <v>6</v>
      </c>
      <c r="M33" s="1">
        <f>IF(L33="","",LOOKUP(L33,Grundlagen!$A$3:$A$10,Grundlagen!$B$3:$B$10))</f>
        <v>0</v>
      </c>
      <c r="N33" s="1">
        <f t="shared" si="3"/>
        <v>6</v>
      </c>
      <c r="O33" s="1">
        <f>IF(L33="","",LOOKUP(L33,Grundlagen!$A$3:$A$10,Grundlagen!$C$3:$C$10))</f>
        <v>1</v>
      </c>
      <c r="P33" s="1">
        <f t="shared" si="4"/>
        <v>20</v>
      </c>
      <c r="Q33" s="34">
        <f t="shared" si="18"/>
        <v>84</v>
      </c>
      <c r="R33" s="34">
        <f>IF('Events einzeln'!I33="","",'Events einzeln'!I33)</f>
        <v>5</v>
      </c>
      <c r="S33" s="34">
        <f>IF(R33="","",LOOKUP(R33,Grundlagen!$A$3:$A$10,Grundlagen!$B$3:$B$10))</f>
        <v>0</v>
      </c>
      <c r="T33" s="34">
        <f t="shared" si="6"/>
        <v>1</v>
      </c>
      <c r="U33" s="34">
        <f>IF(R33="","",LOOKUP(R33,Grundlagen!$A$3:$A$10,Grundlagen!$C$3:$C$10))</f>
        <v>2</v>
      </c>
      <c r="V33" s="34">
        <f t="shared" si="7"/>
        <v>13</v>
      </c>
      <c r="W33" s="34">
        <f t="shared" si="8"/>
        <v>93</v>
      </c>
      <c r="X33" s="34">
        <f>IF('Events einzeln'!J33="","",'Events einzeln'!J33)</f>
        <v>3</v>
      </c>
      <c r="Y33" s="1">
        <f>IF(X33="","",LOOKUP(X33,Grundlagen!$A$3:$A$10,Grundlagen!$B$3:$B$10))</f>
        <v>1</v>
      </c>
      <c r="Z33" s="1">
        <f t="shared" si="9"/>
        <v>5</v>
      </c>
      <c r="AA33" s="1">
        <f>IF(X33="","",LOOKUP(X33,Grundlagen!$A$3:$A$10,Grundlagen!$C$3:$C$10))</f>
        <v>4</v>
      </c>
      <c r="AB33" s="1">
        <f t="shared" si="10"/>
        <v>21</v>
      </c>
      <c r="AC33" s="34">
        <f t="shared" si="11"/>
        <v>110</v>
      </c>
      <c r="AD33" s="34">
        <f>IF('Events einzeln'!K33="","",'Events einzeln'!K33)</f>
        <v>2</v>
      </c>
      <c r="AE33" s="34">
        <f>IF(AD33="","",LOOKUP(AD33,Grundlagen!$A$3:$A$10,Grundlagen!$B$3:$B$10))</f>
        <v>2</v>
      </c>
      <c r="AF33" s="34">
        <f t="shared" si="12"/>
        <v>7</v>
      </c>
      <c r="AG33" s="34">
        <f>IF(AD33="","",LOOKUP(AD33,Grundlagen!$A$3:$A$10,Grundlagen!$C$3:$C$10))</f>
        <v>5</v>
      </c>
      <c r="AH33" s="34">
        <f t="shared" si="13"/>
        <v>24</v>
      </c>
      <c r="AI33" s="34">
        <f t="shared" si="14"/>
        <v>90</v>
      </c>
      <c r="AJ33" s="34">
        <f>IF('Events einzeln'!L33="","",'Events einzeln'!L33)</f>
        <v>4</v>
      </c>
      <c r="AK33" s="1">
        <f>IF(AJ33="","",LOOKUP(AJ33,Grundlagen!$A$3:$A$10,Grundlagen!$B$3:$B$10))</f>
        <v>0</v>
      </c>
      <c r="AL33" s="1">
        <f t="shared" si="15"/>
        <v>8</v>
      </c>
      <c r="AM33" s="1">
        <f>IF(AJ33="","",LOOKUP(AJ33,Grundlagen!$A$3:$A$10,Grundlagen!$C$3:$C$10))</f>
        <v>3</v>
      </c>
      <c r="AN33" s="1">
        <f t="shared" si="16"/>
        <v>24</v>
      </c>
      <c r="AO33" s="34">
        <f t="shared" si="17"/>
        <v>125</v>
      </c>
    </row>
    <row r="34" spans="1:41" x14ac:dyDescent="0.25">
      <c r="A34" s="1" t="str">
        <f>IF('Events einzeln'!A34="","",'Events einzeln'!A34)</f>
        <v>III</v>
      </c>
      <c r="B34" s="1">
        <f>IF('Events einzeln'!B34="","",'Events einzeln'!B34)</f>
        <v>7</v>
      </c>
      <c r="C34" s="1" t="str">
        <f>IF('Events einzeln'!C34="","",'Events einzeln'!C34)</f>
        <v>III.7</v>
      </c>
      <c r="D34" s="32">
        <f>IF('Events einzeln'!E34="","",'Events einzeln'!E34)</f>
        <v>41229</v>
      </c>
      <c r="E34" s="1" t="str">
        <f>IF('Events einzeln'!F34="","",'Events einzeln'!F34)</f>
        <v>B</v>
      </c>
      <c r="F34" s="34">
        <f>IF('Events einzeln'!G34="","",'Events einzeln'!G34)</f>
        <v>3</v>
      </c>
      <c r="G34" s="34">
        <f>IF(F34="","",LOOKUP(F34,Grundlagen!$A$3:$A$10,Grundlagen!$B$3:$B$10))</f>
        <v>1</v>
      </c>
      <c r="H34" s="34">
        <f t="shared" si="1"/>
        <v>10</v>
      </c>
      <c r="I34" s="34">
        <f>IF(F34="","",LOOKUP(F34,Grundlagen!$A$3:$A$10,Grundlagen!$C$3:$C$10))</f>
        <v>4</v>
      </c>
      <c r="J34" s="34">
        <f t="shared" si="2"/>
        <v>28</v>
      </c>
      <c r="K34" s="34">
        <f t="shared" si="0"/>
        <v>132</v>
      </c>
      <c r="L34" s="34">
        <f>IF('Events einzeln'!H34="","",'Events einzeln'!H34)</f>
        <v>5</v>
      </c>
      <c r="M34" s="1">
        <f>IF(L34="","",LOOKUP(L34,Grundlagen!$A$3:$A$10,Grundlagen!$B$3:$B$10))</f>
        <v>0</v>
      </c>
      <c r="N34" s="1">
        <f t="shared" si="3"/>
        <v>6</v>
      </c>
      <c r="O34" s="1">
        <f>IF(L34="","",LOOKUP(L34,Grundlagen!$A$3:$A$10,Grundlagen!$C$3:$C$10))</f>
        <v>2</v>
      </c>
      <c r="P34" s="1">
        <f t="shared" si="4"/>
        <v>22</v>
      </c>
      <c r="Q34" s="34">
        <f t="shared" si="18"/>
        <v>86</v>
      </c>
      <c r="R34" s="34">
        <f>IF('Events einzeln'!I34="","",'Events einzeln'!I34)</f>
        <v>4</v>
      </c>
      <c r="S34" s="34">
        <f>IF(R34="","",LOOKUP(R34,Grundlagen!$A$3:$A$10,Grundlagen!$B$3:$B$10))</f>
        <v>0</v>
      </c>
      <c r="T34" s="34">
        <f t="shared" si="6"/>
        <v>1</v>
      </c>
      <c r="U34" s="34">
        <f>IF(R34="","",LOOKUP(R34,Grundlagen!$A$3:$A$10,Grundlagen!$C$3:$C$10))</f>
        <v>3</v>
      </c>
      <c r="V34" s="34">
        <f t="shared" si="7"/>
        <v>16</v>
      </c>
      <c r="W34" s="34">
        <f t="shared" si="8"/>
        <v>96</v>
      </c>
      <c r="X34" s="34">
        <f>IF('Events einzeln'!J34="","",'Events einzeln'!J34)</f>
        <v>1</v>
      </c>
      <c r="Y34" s="1">
        <f>IF(X34="","",LOOKUP(X34,Grundlagen!$A$3:$A$10,Grundlagen!$B$3:$B$10))</f>
        <v>3</v>
      </c>
      <c r="Z34" s="1">
        <f t="shared" si="9"/>
        <v>8</v>
      </c>
      <c r="AA34" s="1">
        <f>IF(X34="","",LOOKUP(X34,Grundlagen!$A$3:$A$10,Grundlagen!$C$3:$C$10))</f>
        <v>6</v>
      </c>
      <c r="AB34" s="1">
        <f t="shared" si="10"/>
        <v>27</v>
      </c>
      <c r="AC34" s="34">
        <f t="shared" si="11"/>
        <v>116</v>
      </c>
      <c r="AD34" s="34">
        <f>IF('Events einzeln'!K34="","",'Events einzeln'!K34)</f>
        <v>2</v>
      </c>
      <c r="AE34" s="34">
        <f>IF(AD34="","",LOOKUP(AD34,Grundlagen!$A$3:$A$10,Grundlagen!$B$3:$B$10))</f>
        <v>2</v>
      </c>
      <c r="AF34" s="34">
        <f t="shared" si="12"/>
        <v>9</v>
      </c>
      <c r="AG34" s="34">
        <f>IF(AD34="","",LOOKUP(AD34,Grundlagen!$A$3:$A$10,Grundlagen!$C$3:$C$10))</f>
        <v>5</v>
      </c>
      <c r="AH34" s="34">
        <f t="shared" si="13"/>
        <v>29</v>
      </c>
      <c r="AI34" s="34">
        <f t="shared" si="14"/>
        <v>95</v>
      </c>
      <c r="AJ34" s="34">
        <f>IF('Events einzeln'!L34="","",'Events einzeln'!L34)</f>
        <v>6</v>
      </c>
      <c r="AK34" s="1">
        <f>IF(AJ34="","",LOOKUP(AJ34,Grundlagen!$A$3:$A$10,Grundlagen!$B$3:$B$10))</f>
        <v>0</v>
      </c>
      <c r="AL34" s="1">
        <f t="shared" si="15"/>
        <v>8</v>
      </c>
      <c r="AM34" s="1">
        <f>IF(AJ34="","",LOOKUP(AJ34,Grundlagen!$A$3:$A$10,Grundlagen!$C$3:$C$10))</f>
        <v>1</v>
      </c>
      <c r="AN34" s="1">
        <f t="shared" si="16"/>
        <v>25</v>
      </c>
      <c r="AO34" s="34">
        <f t="shared" si="17"/>
        <v>126</v>
      </c>
    </row>
    <row r="35" spans="1:41" x14ac:dyDescent="0.25">
      <c r="A35" s="1" t="str">
        <f>IF('Events einzeln'!A35="","",'Events einzeln'!A35)</f>
        <v>III</v>
      </c>
      <c r="B35" s="1">
        <f>IF('Events einzeln'!B35="","",'Events einzeln'!B35)</f>
        <v>8</v>
      </c>
      <c r="C35" s="1" t="str">
        <f>IF('Events einzeln'!C35="","",'Events einzeln'!C35)</f>
        <v>III.8</v>
      </c>
      <c r="D35" s="32">
        <f>IF('Events einzeln'!E35="","",'Events einzeln'!E35)</f>
        <v>41272</v>
      </c>
      <c r="E35" s="1" t="str">
        <f>IF('Events einzeln'!F35="","",'Events einzeln'!F35)</f>
        <v>NL</v>
      </c>
      <c r="F35" s="34">
        <f>IF('Events einzeln'!G35="","",'Events einzeln'!G35)</f>
        <v>4</v>
      </c>
      <c r="G35" s="34">
        <f>IF(F35="","",LOOKUP(F35,Grundlagen!$A$3:$A$10,Grundlagen!$B$3:$B$10))</f>
        <v>0</v>
      </c>
      <c r="H35" s="34">
        <f t="shared" si="1"/>
        <v>10</v>
      </c>
      <c r="I35" s="34">
        <f>IF(F35="","",LOOKUP(F35,Grundlagen!$A$3:$A$10,Grundlagen!$C$3:$C$10))</f>
        <v>3</v>
      </c>
      <c r="J35" s="34">
        <f t="shared" si="2"/>
        <v>31</v>
      </c>
      <c r="K35" s="34">
        <f t="shared" si="0"/>
        <v>135</v>
      </c>
      <c r="L35" s="34">
        <f>IF('Events einzeln'!H35="","",'Events einzeln'!H35)</f>
        <v>3</v>
      </c>
      <c r="M35" s="1">
        <f>IF(L35="","",LOOKUP(L35,Grundlagen!$A$3:$A$10,Grundlagen!$B$3:$B$10))</f>
        <v>1</v>
      </c>
      <c r="N35" s="1">
        <f t="shared" si="3"/>
        <v>7</v>
      </c>
      <c r="O35" s="1">
        <f>IF(L35="","",LOOKUP(L35,Grundlagen!$A$3:$A$10,Grundlagen!$C$3:$C$10))</f>
        <v>4</v>
      </c>
      <c r="P35" s="1">
        <f t="shared" si="4"/>
        <v>26</v>
      </c>
      <c r="Q35" s="34">
        <f t="shared" si="18"/>
        <v>90</v>
      </c>
      <c r="R35" s="34">
        <f>IF('Events einzeln'!I35="","",'Events einzeln'!I35)</f>
        <v>2</v>
      </c>
      <c r="S35" s="34">
        <f>IF(R35="","",LOOKUP(R35,Grundlagen!$A$3:$A$10,Grundlagen!$B$3:$B$10))</f>
        <v>2</v>
      </c>
      <c r="T35" s="34">
        <f t="shared" si="6"/>
        <v>3</v>
      </c>
      <c r="U35" s="34">
        <f>IF(R35="","",LOOKUP(R35,Grundlagen!$A$3:$A$10,Grundlagen!$C$3:$C$10))</f>
        <v>5</v>
      </c>
      <c r="V35" s="34">
        <f t="shared" si="7"/>
        <v>21</v>
      </c>
      <c r="W35" s="34">
        <f t="shared" si="8"/>
        <v>101</v>
      </c>
      <c r="X35" s="34">
        <f>IF('Events einzeln'!J35="","",'Events einzeln'!J35)</f>
        <v>1</v>
      </c>
      <c r="Y35" s="1">
        <f>IF(X35="","",LOOKUP(X35,Grundlagen!$A$3:$A$10,Grundlagen!$B$3:$B$10))</f>
        <v>3</v>
      </c>
      <c r="Z35" s="1">
        <f t="shared" si="9"/>
        <v>11</v>
      </c>
      <c r="AA35" s="1">
        <f>IF(X35="","",LOOKUP(X35,Grundlagen!$A$3:$A$10,Grundlagen!$C$3:$C$10))</f>
        <v>6</v>
      </c>
      <c r="AB35" s="1">
        <f t="shared" si="10"/>
        <v>33</v>
      </c>
      <c r="AC35" s="34">
        <f t="shared" si="11"/>
        <v>122</v>
      </c>
      <c r="AD35" s="34">
        <f>IF('Events einzeln'!K35="","",'Events einzeln'!K35)</f>
        <v>5</v>
      </c>
      <c r="AE35" s="34">
        <f>IF(AD35="","",LOOKUP(AD35,Grundlagen!$A$3:$A$10,Grundlagen!$B$3:$B$10))</f>
        <v>0</v>
      </c>
      <c r="AF35" s="34">
        <f t="shared" si="12"/>
        <v>9</v>
      </c>
      <c r="AG35" s="34">
        <f>IF(AD35="","",LOOKUP(AD35,Grundlagen!$A$3:$A$10,Grundlagen!$C$3:$C$10))</f>
        <v>2</v>
      </c>
      <c r="AH35" s="34">
        <f t="shared" si="13"/>
        <v>31</v>
      </c>
      <c r="AI35" s="34">
        <f t="shared" si="14"/>
        <v>97</v>
      </c>
      <c r="AJ35" s="34">
        <f>IF('Events einzeln'!L35="","",'Events einzeln'!L35)</f>
        <v>6</v>
      </c>
      <c r="AK35" s="1">
        <f>IF(AJ35="","",LOOKUP(AJ35,Grundlagen!$A$3:$A$10,Grundlagen!$B$3:$B$10))</f>
        <v>0</v>
      </c>
      <c r="AL35" s="1">
        <f t="shared" si="15"/>
        <v>8</v>
      </c>
      <c r="AM35" s="1">
        <f>IF(AJ35="","",LOOKUP(AJ35,Grundlagen!$A$3:$A$10,Grundlagen!$C$3:$C$10))</f>
        <v>1</v>
      </c>
      <c r="AN35" s="1">
        <f t="shared" si="16"/>
        <v>26</v>
      </c>
      <c r="AO35" s="34">
        <f t="shared" si="17"/>
        <v>127</v>
      </c>
    </row>
    <row r="36" spans="1:41" x14ac:dyDescent="0.25">
      <c r="A36" s="1" t="str">
        <f>IF('Events einzeln'!A36="","",'Events einzeln'!A36)</f>
        <v>III</v>
      </c>
      <c r="B36" s="1">
        <f>IF('Events einzeln'!B36="","",'Events einzeln'!B36)</f>
        <v>9</v>
      </c>
      <c r="C36" s="1" t="str">
        <f>IF('Events einzeln'!C36="","",'Events einzeln'!C36)</f>
        <v>III.9</v>
      </c>
      <c r="D36" s="32">
        <f>IF('Events einzeln'!E36="","",'Events einzeln'!E36)</f>
        <v>41273</v>
      </c>
      <c r="E36" s="1" t="str">
        <f>IF('Events einzeln'!F36="","",'Events einzeln'!F36)</f>
        <v>NL</v>
      </c>
      <c r="F36" s="34">
        <f>IF('Events einzeln'!G36="","",'Events einzeln'!G36)</f>
        <v>4</v>
      </c>
      <c r="G36" s="34">
        <f>IF(F36="","",LOOKUP(F36,Grundlagen!$A$3:$A$10,Grundlagen!$B$3:$B$10))</f>
        <v>0</v>
      </c>
      <c r="H36" s="34">
        <f t="shared" si="1"/>
        <v>10</v>
      </c>
      <c r="I36" s="34">
        <f>IF(F36="","",LOOKUP(F36,Grundlagen!$A$3:$A$10,Grundlagen!$C$3:$C$10))</f>
        <v>3</v>
      </c>
      <c r="J36" s="34">
        <f t="shared" si="2"/>
        <v>34</v>
      </c>
      <c r="K36" s="34">
        <f t="shared" si="0"/>
        <v>138</v>
      </c>
      <c r="L36" s="34">
        <f>IF('Events einzeln'!H36="","",'Events einzeln'!H36)</f>
        <v>5</v>
      </c>
      <c r="M36" s="1">
        <f>IF(L36="","",LOOKUP(L36,Grundlagen!$A$3:$A$10,Grundlagen!$B$3:$B$10))</f>
        <v>0</v>
      </c>
      <c r="N36" s="1">
        <f t="shared" si="3"/>
        <v>7</v>
      </c>
      <c r="O36" s="1">
        <f>IF(L36="","",LOOKUP(L36,Grundlagen!$A$3:$A$10,Grundlagen!$C$3:$C$10))</f>
        <v>2</v>
      </c>
      <c r="P36" s="1">
        <f t="shared" si="4"/>
        <v>28</v>
      </c>
      <c r="Q36" s="34">
        <f t="shared" si="18"/>
        <v>92</v>
      </c>
      <c r="R36" s="34">
        <f>IF('Events einzeln'!I36="","",'Events einzeln'!I36)</f>
        <v>1</v>
      </c>
      <c r="S36" s="34">
        <f>IF(R36="","",LOOKUP(R36,Grundlagen!$A$3:$A$10,Grundlagen!$B$3:$B$10))</f>
        <v>3</v>
      </c>
      <c r="T36" s="34">
        <f t="shared" si="6"/>
        <v>6</v>
      </c>
      <c r="U36" s="34">
        <f>IF(R36="","",LOOKUP(R36,Grundlagen!$A$3:$A$10,Grundlagen!$C$3:$C$10))</f>
        <v>6</v>
      </c>
      <c r="V36" s="34">
        <f t="shared" si="7"/>
        <v>27</v>
      </c>
      <c r="W36" s="34">
        <f t="shared" si="8"/>
        <v>107</v>
      </c>
      <c r="X36" s="34">
        <f>IF('Events einzeln'!J36="","",'Events einzeln'!J36)</f>
        <v>6</v>
      </c>
      <c r="Y36" s="1">
        <f>IF(X36="","",LOOKUP(X36,Grundlagen!$A$3:$A$10,Grundlagen!$B$3:$B$10))</f>
        <v>0</v>
      </c>
      <c r="Z36" s="1">
        <f t="shared" si="9"/>
        <v>11</v>
      </c>
      <c r="AA36" s="1">
        <f>IF(X36="","",LOOKUP(X36,Grundlagen!$A$3:$A$10,Grundlagen!$C$3:$C$10))</f>
        <v>1</v>
      </c>
      <c r="AB36" s="1">
        <f t="shared" si="10"/>
        <v>34</v>
      </c>
      <c r="AC36" s="34">
        <f t="shared" si="11"/>
        <v>123</v>
      </c>
      <c r="AD36" s="34">
        <f>IF('Events einzeln'!K36="","",'Events einzeln'!K36)</f>
        <v>3</v>
      </c>
      <c r="AE36" s="34">
        <f>IF(AD36="","",LOOKUP(AD36,Grundlagen!$A$3:$A$10,Grundlagen!$B$3:$B$10))</f>
        <v>1</v>
      </c>
      <c r="AF36" s="34">
        <f t="shared" si="12"/>
        <v>10</v>
      </c>
      <c r="AG36" s="34">
        <f>IF(AD36="","",LOOKUP(AD36,Grundlagen!$A$3:$A$10,Grundlagen!$C$3:$C$10))</f>
        <v>4</v>
      </c>
      <c r="AH36" s="34">
        <f t="shared" si="13"/>
        <v>35</v>
      </c>
      <c r="AI36" s="34">
        <f t="shared" si="14"/>
        <v>101</v>
      </c>
      <c r="AJ36" s="34">
        <f>IF('Events einzeln'!L36="","",'Events einzeln'!L36)</f>
        <v>2</v>
      </c>
      <c r="AK36" s="1">
        <f>IF(AJ36="","",LOOKUP(AJ36,Grundlagen!$A$3:$A$10,Grundlagen!$B$3:$B$10))</f>
        <v>2</v>
      </c>
      <c r="AL36" s="1">
        <f t="shared" si="15"/>
        <v>10</v>
      </c>
      <c r="AM36" s="1">
        <f>IF(AJ36="","",LOOKUP(AJ36,Grundlagen!$A$3:$A$10,Grundlagen!$C$3:$C$10))</f>
        <v>5</v>
      </c>
      <c r="AN36" s="1">
        <f t="shared" si="16"/>
        <v>31</v>
      </c>
      <c r="AO36" s="34">
        <f t="shared" si="17"/>
        <v>132</v>
      </c>
    </row>
    <row r="37" spans="1:41" x14ac:dyDescent="0.25">
      <c r="A37" s="1" t="str">
        <f>IF('Events einzeln'!A37="","",'Events einzeln'!A37)</f>
        <v>III</v>
      </c>
      <c r="B37" s="1">
        <f>IF('Events einzeln'!B37="","",'Events einzeln'!B37)</f>
        <v>10</v>
      </c>
      <c r="C37" s="1" t="str">
        <f>IF('Events einzeln'!C37="","",'Events einzeln'!C37)</f>
        <v>III.10</v>
      </c>
      <c r="D37" s="32">
        <f>IF('Events einzeln'!E37="","",'Events einzeln'!E37)</f>
        <v>41275</v>
      </c>
      <c r="E37" s="1" t="str">
        <f>IF('Events einzeln'!F37="","",'Events einzeln'!F37)</f>
        <v>NL</v>
      </c>
      <c r="F37" s="34">
        <f>IF('Events einzeln'!G37="","",'Events einzeln'!G37)</f>
        <v>2</v>
      </c>
      <c r="G37" s="34">
        <f>IF(F37="","",LOOKUP(F37,Grundlagen!$A$3:$A$10,Grundlagen!$B$3:$B$10))</f>
        <v>2</v>
      </c>
      <c r="H37" s="34">
        <f t="shared" si="1"/>
        <v>12</v>
      </c>
      <c r="I37" s="34">
        <f>IF(F37="","",LOOKUP(F37,Grundlagen!$A$3:$A$10,Grundlagen!$C$3:$C$10))</f>
        <v>5</v>
      </c>
      <c r="J37" s="34">
        <f t="shared" si="2"/>
        <v>39</v>
      </c>
      <c r="K37" s="34">
        <f t="shared" si="0"/>
        <v>143</v>
      </c>
      <c r="L37" s="34">
        <f>IF('Events einzeln'!H37="","",'Events einzeln'!H37)</f>
        <v>6</v>
      </c>
      <c r="M37" s="1">
        <f>IF(L37="","",LOOKUP(L37,Grundlagen!$A$3:$A$10,Grundlagen!$B$3:$B$10))</f>
        <v>0</v>
      </c>
      <c r="N37" s="1">
        <f t="shared" si="3"/>
        <v>7</v>
      </c>
      <c r="O37" s="1">
        <f>IF(L37="","",LOOKUP(L37,Grundlagen!$A$3:$A$10,Grundlagen!$C$3:$C$10))</f>
        <v>1</v>
      </c>
      <c r="P37" s="1">
        <f t="shared" si="4"/>
        <v>29</v>
      </c>
      <c r="Q37" s="34">
        <f t="shared" si="18"/>
        <v>93</v>
      </c>
      <c r="R37" s="34">
        <f>IF('Events einzeln'!I37="","",'Events einzeln'!I37)</f>
        <v>5</v>
      </c>
      <c r="S37" s="34">
        <f>IF(R37="","",LOOKUP(R37,Grundlagen!$A$3:$A$10,Grundlagen!$B$3:$B$10))</f>
        <v>0</v>
      </c>
      <c r="T37" s="34">
        <f t="shared" si="6"/>
        <v>6</v>
      </c>
      <c r="U37" s="34">
        <f>IF(R37="","",LOOKUP(R37,Grundlagen!$A$3:$A$10,Grundlagen!$C$3:$C$10))</f>
        <v>2</v>
      </c>
      <c r="V37" s="34">
        <f t="shared" si="7"/>
        <v>29</v>
      </c>
      <c r="W37" s="34">
        <f t="shared" si="8"/>
        <v>109</v>
      </c>
      <c r="X37" s="34">
        <f>IF('Events einzeln'!J37="","",'Events einzeln'!J37)</f>
        <v>3</v>
      </c>
      <c r="Y37" s="1">
        <f>IF(X37="","",LOOKUP(X37,Grundlagen!$A$3:$A$10,Grundlagen!$B$3:$B$10))</f>
        <v>1</v>
      </c>
      <c r="Z37" s="1">
        <f t="shared" si="9"/>
        <v>12</v>
      </c>
      <c r="AA37" s="1">
        <f>IF(X37="","",LOOKUP(X37,Grundlagen!$A$3:$A$10,Grundlagen!$C$3:$C$10))</f>
        <v>4</v>
      </c>
      <c r="AB37" s="1">
        <f t="shared" si="10"/>
        <v>38</v>
      </c>
      <c r="AC37" s="34">
        <f t="shared" si="11"/>
        <v>127</v>
      </c>
      <c r="AD37" s="34">
        <f>IF('Events einzeln'!K37="","",'Events einzeln'!K37)</f>
        <v>4</v>
      </c>
      <c r="AE37" s="34">
        <f>IF(AD37="","",LOOKUP(AD37,Grundlagen!$A$3:$A$10,Grundlagen!$B$3:$B$10))</f>
        <v>0</v>
      </c>
      <c r="AF37" s="34">
        <f t="shared" si="12"/>
        <v>10</v>
      </c>
      <c r="AG37" s="34">
        <f>IF(AD37="","",LOOKUP(AD37,Grundlagen!$A$3:$A$10,Grundlagen!$C$3:$C$10))</f>
        <v>3</v>
      </c>
      <c r="AH37" s="34">
        <f t="shared" si="13"/>
        <v>38</v>
      </c>
      <c r="AI37" s="34">
        <f t="shared" si="14"/>
        <v>104</v>
      </c>
      <c r="AJ37" s="34">
        <f>IF('Events einzeln'!L37="","",'Events einzeln'!L37)</f>
        <v>1</v>
      </c>
      <c r="AK37" s="1">
        <f>IF(AJ37="","",LOOKUP(AJ37,Grundlagen!$A$3:$A$10,Grundlagen!$B$3:$B$10))</f>
        <v>3</v>
      </c>
      <c r="AL37" s="1">
        <f t="shared" si="15"/>
        <v>13</v>
      </c>
      <c r="AM37" s="1">
        <f>IF(AJ37="","",LOOKUP(AJ37,Grundlagen!$A$3:$A$10,Grundlagen!$C$3:$C$10))</f>
        <v>6</v>
      </c>
      <c r="AN37" s="1">
        <f t="shared" si="16"/>
        <v>37</v>
      </c>
      <c r="AO37" s="34">
        <f t="shared" si="17"/>
        <v>138</v>
      </c>
    </row>
    <row r="38" spans="1:41" x14ac:dyDescent="0.25">
      <c r="A38" s="1" t="str">
        <f>IF('Events einzeln'!A38="","",'Events einzeln'!A38)</f>
        <v>III</v>
      </c>
      <c r="B38" s="1">
        <f>IF('Events einzeln'!B38="","",'Events einzeln'!B38)</f>
        <v>11</v>
      </c>
      <c r="C38" s="1" t="str">
        <f>IF('Events einzeln'!C38="","",'Events einzeln'!C38)</f>
        <v>III.11</v>
      </c>
      <c r="D38" s="32">
        <f>IF('Events einzeln'!E38="","",'Events einzeln'!E38)</f>
        <v>41276</v>
      </c>
      <c r="E38" s="1" t="str">
        <f>IF('Events einzeln'!F38="","",'Events einzeln'!F38)</f>
        <v>NL</v>
      </c>
      <c r="F38" s="34">
        <f>IF('Events einzeln'!G38="","",'Events einzeln'!G38)</f>
        <v>6</v>
      </c>
      <c r="G38" s="34">
        <f>IF(F38="","",LOOKUP(F38,Grundlagen!$A$3:$A$10,Grundlagen!$B$3:$B$10))</f>
        <v>0</v>
      </c>
      <c r="H38" s="34">
        <f t="shared" si="1"/>
        <v>12</v>
      </c>
      <c r="I38" s="34">
        <f>IF(F38="","",LOOKUP(F38,Grundlagen!$A$3:$A$10,Grundlagen!$C$3:$C$10))</f>
        <v>1</v>
      </c>
      <c r="J38" s="34">
        <f t="shared" si="2"/>
        <v>40</v>
      </c>
      <c r="K38" s="34">
        <f t="shared" si="0"/>
        <v>144</v>
      </c>
      <c r="L38" s="34">
        <f>IF('Events einzeln'!H38="","",'Events einzeln'!H38)</f>
        <v>3</v>
      </c>
      <c r="M38" s="1">
        <f>IF(L38="","",LOOKUP(L38,Grundlagen!$A$3:$A$10,Grundlagen!$B$3:$B$10))</f>
        <v>1</v>
      </c>
      <c r="N38" s="1">
        <f t="shared" si="3"/>
        <v>8</v>
      </c>
      <c r="O38" s="1">
        <f>IF(L38="","",LOOKUP(L38,Grundlagen!$A$3:$A$10,Grundlagen!$C$3:$C$10))</f>
        <v>4</v>
      </c>
      <c r="P38" s="1">
        <f t="shared" si="4"/>
        <v>33</v>
      </c>
      <c r="Q38" s="34">
        <f t="shared" si="18"/>
        <v>97</v>
      </c>
      <c r="R38" s="34">
        <f>IF('Events einzeln'!I38="","",'Events einzeln'!I38)</f>
        <v>1</v>
      </c>
      <c r="S38" s="34">
        <f>IF(R38="","",LOOKUP(R38,Grundlagen!$A$3:$A$10,Grundlagen!$B$3:$B$10))</f>
        <v>3</v>
      </c>
      <c r="T38" s="34">
        <f t="shared" si="6"/>
        <v>9</v>
      </c>
      <c r="U38" s="34">
        <f>IF(R38="","",LOOKUP(R38,Grundlagen!$A$3:$A$10,Grundlagen!$C$3:$C$10))</f>
        <v>6</v>
      </c>
      <c r="V38" s="34">
        <f t="shared" si="7"/>
        <v>35</v>
      </c>
      <c r="W38" s="34">
        <f t="shared" si="8"/>
        <v>115</v>
      </c>
      <c r="X38" s="34">
        <f>IF('Events einzeln'!J38="","",'Events einzeln'!J38)</f>
        <v>4</v>
      </c>
      <c r="Y38" s="1">
        <f>IF(X38="","",LOOKUP(X38,Grundlagen!$A$3:$A$10,Grundlagen!$B$3:$B$10))</f>
        <v>0</v>
      </c>
      <c r="Z38" s="1">
        <f t="shared" si="9"/>
        <v>12</v>
      </c>
      <c r="AA38" s="1">
        <f>IF(X38="","",LOOKUP(X38,Grundlagen!$A$3:$A$10,Grundlagen!$C$3:$C$10))</f>
        <v>3</v>
      </c>
      <c r="AB38" s="1">
        <f t="shared" si="10"/>
        <v>41</v>
      </c>
      <c r="AC38" s="34">
        <f t="shared" si="11"/>
        <v>130</v>
      </c>
      <c r="AD38" s="34">
        <f>IF('Events einzeln'!K38="","",'Events einzeln'!K38)</f>
        <v>5</v>
      </c>
      <c r="AE38" s="34">
        <f>IF(AD38="","",LOOKUP(AD38,Grundlagen!$A$3:$A$10,Grundlagen!$B$3:$B$10))</f>
        <v>0</v>
      </c>
      <c r="AF38" s="34">
        <f t="shared" si="12"/>
        <v>10</v>
      </c>
      <c r="AG38" s="34">
        <f>IF(AD38="","",LOOKUP(AD38,Grundlagen!$A$3:$A$10,Grundlagen!$C$3:$C$10))</f>
        <v>2</v>
      </c>
      <c r="AH38" s="34">
        <f t="shared" si="13"/>
        <v>40</v>
      </c>
      <c r="AI38" s="34">
        <f t="shared" si="14"/>
        <v>106</v>
      </c>
      <c r="AJ38" s="34">
        <f>IF('Events einzeln'!L38="","",'Events einzeln'!L38)</f>
        <v>2</v>
      </c>
      <c r="AK38" s="1">
        <f>IF(AJ38="","",LOOKUP(AJ38,Grundlagen!$A$3:$A$10,Grundlagen!$B$3:$B$10))</f>
        <v>2</v>
      </c>
      <c r="AL38" s="1">
        <f t="shared" si="15"/>
        <v>15</v>
      </c>
      <c r="AM38" s="1">
        <f>IF(AJ38="","",LOOKUP(AJ38,Grundlagen!$A$3:$A$10,Grundlagen!$C$3:$C$10))</f>
        <v>5</v>
      </c>
      <c r="AN38" s="1">
        <f t="shared" si="16"/>
        <v>42</v>
      </c>
      <c r="AO38" s="34">
        <f t="shared" si="17"/>
        <v>143</v>
      </c>
    </row>
    <row r="39" spans="1:41" s="42" customFormat="1" x14ac:dyDescent="0.25">
      <c r="A39" s="42" t="str">
        <f>IF('Events einzeln'!A39="","",'Events einzeln'!A39)</f>
        <v>III</v>
      </c>
      <c r="B39" s="42">
        <f>IF('Events einzeln'!B39="","",'Events einzeln'!B39)</f>
        <v>12</v>
      </c>
      <c r="C39" s="42" t="str">
        <f>IF('Events einzeln'!C39="","",'Events einzeln'!C39)</f>
        <v>III.12</v>
      </c>
      <c r="D39" s="43">
        <f>IF('Events einzeln'!E39="","",'Events einzeln'!E39)</f>
        <v>41277</v>
      </c>
      <c r="E39" s="42" t="str">
        <f>IF('Events einzeln'!F39="","",'Events einzeln'!F39)</f>
        <v>NL</v>
      </c>
      <c r="F39" s="45">
        <f>IF('Events einzeln'!G39="","",'Events einzeln'!G39)</f>
        <v>2</v>
      </c>
      <c r="G39" s="45">
        <f>IF(F39="","",LOOKUP(F39,Grundlagen!$A$3:$A$10,Grundlagen!$B$3:$B$10))</f>
        <v>2</v>
      </c>
      <c r="H39" s="45">
        <f t="shared" si="1"/>
        <v>14</v>
      </c>
      <c r="I39" s="45">
        <f>IF(F39="","",LOOKUP(F39,Grundlagen!$A$3:$A$10,Grundlagen!$C$3:$C$10))</f>
        <v>5</v>
      </c>
      <c r="J39" s="45">
        <f t="shared" si="2"/>
        <v>45</v>
      </c>
      <c r="K39" s="45">
        <f t="shared" si="0"/>
        <v>149</v>
      </c>
      <c r="L39" s="45">
        <f>IF('Events einzeln'!H39="","",'Events einzeln'!H39)</f>
        <v>1</v>
      </c>
      <c r="M39" s="42">
        <f>IF(L39="","",LOOKUP(L39,Grundlagen!$A$3:$A$10,Grundlagen!$B$3:$B$10))</f>
        <v>3</v>
      </c>
      <c r="N39" s="42">
        <f t="shared" si="3"/>
        <v>11</v>
      </c>
      <c r="O39" s="42">
        <f>IF(L39="","",LOOKUP(L39,Grundlagen!$A$3:$A$10,Grundlagen!$C$3:$C$10))</f>
        <v>6</v>
      </c>
      <c r="P39" s="42">
        <f t="shared" si="4"/>
        <v>39</v>
      </c>
      <c r="Q39" s="45">
        <f t="shared" si="18"/>
        <v>103</v>
      </c>
      <c r="R39" s="45">
        <f>IF('Events einzeln'!I39="","",'Events einzeln'!I39)</f>
        <v>5</v>
      </c>
      <c r="S39" s="45">
        <f>IF(R39="","",LOOKUP(R39,Grundlagen!$A$3:$A$10,Grundlagen!$B$3:$B$10))</f>
        <v>0</v>
      </c>
      <c r="T39" s="45">
        <f t="shared" si="6"/>
        <v>9</v>
      </c>
      <c r="U39" s="45">
        <f>IF(R39="","",LOOKUP(R39,Grundlagen!$A$3:$A$10,Grundlagen!$C$3:$C$10))</f>
        <v>2</v>
      </c>
      <c r="V39" s="45">
        <f t="shared" si="7"/>
        <v>37</v>
      </c>
      <c r="W39" s="45">
        <f t="shared" si="8"/>
        <v>117</v>
      </c>
      <c r="X39" s="45">
        <f>IF('Events einzeln'!J39="","",'Events einzeln'!J39)</f>
        <v>4</v>
      </c>
      <c r="Y39" s="42">
        <f>IF(X39="","",LOOKUP(X39,Grundlagen!$A$3:$A$10,Grundlagen!$B$3:$B$10))</f>
        <v>0</v>
      </c>
      <c r="Z39" s="42">
        <f t="shared" si="9"/>
        <v>12</v>
      </c>
      <c r="AA39" s="42">
        <f>IF(X39="","",LOOKUP(X39,Grundlagen!$A$3:$A$10,Grundlagen!$C$3:$C$10))</f>
        <v>3</v>
      </c>
      <c r="AB39" s="42">
        <f t="shared" si="10"/>
        <v>44</v>
      </c>
      <c r="AC39" s="45">
        <f t="shared" si="11"/>
        <v>133</v>
      </c>
      <c r="AD39" s="45">
        <f>IF('Events einzeln'!K39="","",'Events einzeln'!K39)</f>
        <v>6</v>
      </c>
      <c r="AE39" s="45">
        <f>IF(AD39="","",LOOKUP(AD39,Grundlagen!$A$3:$A$10,Grundlagen!$B$3:$B$10))</f>
        <v>0</v>
      </c>
      <c r="AF39" s="45">
        <f t="shared" si="12"/>
        <v>10</v>
      </c>
      <c r="AG39" s="45">
        <f>IF(AD39="","",LOOKUP(AD39,Grundlagen!$A$3:$A$10,Grundlagen!$C$3:$C$10))</f>
        <v>1</v>
      </c>
      <c r="AH39" s="45">
        <f t="shared" si="13"/>
        <v>41</v>
      </c>
      <c r="AI39" s="45">
        <f t="shared" si="14"/>
        <v>107</v>
      </c>
      <c r="AJ39" s="45">
        <f>IF('Events einzeln'!L39="","",'Events einzeln'!L39)</f>
        <v>3</v>
      </c>
      <c r="AK39" s="42">
        <f>IF(AJ39="","",LOOKUP(AJ39,Grundlagen!$A$3:$A$10,Grundlagen!$B$3:$B$10))</f>
        <v>1</v>
      </c>
      <c r="AL39" s="42">
        <f t="shared" si="15"/>
        <v>16</v>
      </c>
      <c r="AM39" s="42">
        <f>IF(AJ39="","",LOOKUP(AJ39,Grundlagen!$A$3:$A$10,Grundlagen!$C$3:$C$10))</f>
        <v>4</v>
      </c>
      <c r="AN39" s="42">
        <f t="shared" si="16"/>
        <v>46</v>
      </c>
      <c r="AO39" s="45">
        <f t="shared" si="17"/>
        <v>147</v>
      </c>
    </row>
    <row r="40" spans="1:41" x14ac:dyDescent="0.25">
      <c r="A40" s="1" t="str">
        <f>IF('Events einzeln'!A40="","",'Events einzeln'!A40)</f>
        <v>IV</v>
      </c>
      <c r="B40" s="1">
        <f>IF('Events einzeln'!B40="","",'Events einzeln'!B40)</f>
        <v>1</v>
      </c>
      <c r="C40" s="1" t="str">
        <f>IF('Events einzeln'!C40="","",'Events einzeln'!C40)</f>
        <v>IV.1</v>
      </c>
      <c r="D40" s="32">
        <f>IF('Events einzeln'!E40="","",'Events einzeln'!E40)</f>
        <v>41328</v>
      </c>
      <c r="E40" s="1" t="str">
        <f>IF('Events einzeln'!F40="","",'Events einzeln'!F40)</f>
        <v>D</v>
      </c>
      <c r="F40" s="34">
        <f>IF('Events einzeln'!G40="","",'Events einzeln'!G40)</f>
        <v>6</v>
      </c>
      <c r="G40" s="34">
        <f>IF(F40="","",LOOKUP(F40,Grundlagen!$A$3:$A$10,Grundlagen!$B$3:$B$10))</f>
        <v>0</v>
      </c>
      <c r="H40" s="34">
        <f>IF(F40="","",SUM(H3,G40))</f>
        <v>0</v>
      </c>
      <c r="I40" s="34">
        <f>IF(F40="","",LOOKUP(F40,Grundlagen!$A$3:$A$10,Grundlagen!$C$3:$C$10))</f>
        <v>1</v>
      </c>
      <c r="J40" s="34">
        <f>IF(F40="","",SUM(J3,I40))</f>
        <v>1</v>
      </c>
      <c r="K40" s="34">
        <f t="shared" si="0"/>
        <v>150</v>
      </c>
      <c r="L40" s="34">
        <f>IF('Events einzeln'!H40="","",'Events einzeln'!H40)</f>
        <v>2</v>
      </c>
      <c r="M40" s="1">
        <f>IF(L40="","",LOOKUP(L40,Grundlagen!$A$3:$A$10,Grundlagen!$B$3:$B$10))</f>
        <v>2</v>
      </c>
      <c r="N40" s="1">
        <f>IF(L40="","",SUM(N3,M40))</f>
        <v>2</v>
      </c>
      <c r="O40" s="1">
        <f>IF(L40="","",LOOKUP(L40,Grundlagen!$A$3:$A$10,Grundlagen!$C$3:$C$10))</f>
        <v>5</v>
      </c>
      <c r="P40" s="1">
        <f>IF(L40="","",SUM(P3,O40))</f>
        <v>5</v>
      </c>
      <c r="Q40" s="34">
        <f t="shared" si="18"/>
        <v>108</v>
      </c>
      <c r="R40" s="34">
        <f>IF('Events einzeln'!I40="","",'Events einzeln'!I40)</f>
        <v>5</v>
      </c>
      <c r="S40" s="34">
        <f>IF(R40="","",LOOKUP(R40,Grundlagen!$A$3:$A$10,Grundlagen!$B$3:$B$10))</f>
        <v>0</v>
      </c>
      <c r="T40" s="34">
        <f>IF(R40="","",SUM(T3,S40))</f>
        <v>0</v>
      </c>
      <c r="U40" s="34">
        <f>IF(R40="","",LOOKUP(R40,Grundlagen!$A$3:$A$10,Grundlagen!$C$3:$C$10))</f>
        <v>2</v>
      </c>
      <c r="V40" s="34">
        <f>IF(R40="","",SUM(V3,U40))</f>
        <v>2</v>
      </c>
      <c r="W40" s="34">
        <f t="shared" si="8"/>
        <v>119</v>
      </c>
      <c r="X40" s="34">
        <f>IF('Events einzeln'!J40="","",'Events einzeln'!J40)</f>
        <v>1</v>
      </c>
      <c r="Y40" s="1">
        <f>IF(X40="","",LOOKUP(X40,Grundlagen!$A$3:$A$10,Grundlagen!$B$3:$B$10))</f>
        <v>3</v>
      </c>
      <c r="Z40" s="1">
        <f>IF(X40="","",SUM(Z3,Y40))</f>
        <v>3</v>
      </c>
      <c r="AA40" s="1">
        <f>IF(X40="","",LOOKUP(X40,Grundlagen!$A$3:$A$10,Grundlagen!$C$3:$C$10))</f>
        <v>6</v>
      </c>
      <c r="AB40" s="1">
        <f>IF(X40="","",SUM(AB3,AA40))</f>
        <v>6</v>
      </c>
      <c r="AC40" s="34">
        <f t="shared" si="11"/>
        <v>139</v>
      </c>
      <c r="AD40" s="34">
        <f>IF('Events einzeln'!K40="","",'Events einzeln'!K40)</f>
        <v>4</v>
      </c>
      <c r="AE40" s="34">
        <f>IF(AD40="","",LOOKUP(AD40,Grundlagen!$A$3:$A$10,Grundlagen!$B$3:$B$10))</f>
        <v>0</v>
      </c>
      <c r="AF40" s="34">
        <f>IF(AD40="","",SUM(AF3,AE40))</f>
        <v>0</v>
      </c>
      <c r="AG40" s="34">
        <f>IF(AD40="","",LOOKUP(AD40,Grundlagen!$A$3:$A$10,Grundlagen!$C$3:$C$10))</f>
        <v>3</v>
      </c>
      <c r="AH40" s="34">
        <f>IF(AD40="","",SUM(AH3,AG40))</f>
        <v>3</v>
      </c>
      <c r="AI40" s="34">
        <f t="shared" si="14"/>
        <v>110</v>
      </c>
      <c r="AJ40" s="34">
        <f>IF('Events einzeln'!L40="","",'Events einzeln'!L40)</f>
        <v>3</v>
      </c>
      <c r="AK40" s="1">
        <f>IF(AJ40="","",LOOKUP(AJ40,Grundlagen!$A$3:$A$10,Grundlagen!$B$3:$B$10))</f>
        <v>1</v>
      </c>
      <c r="AL40" s="1">
        <f>IF(AJ40="","",SUM(AL3,AK40))</f>
        <v>1</v>
      </c>
      <c r="AM40" s="1">
        <f>IF(AJ40="","",LOOKUP(AJ40,Grundlagen!$A$3:$A$10,Grundlagen!$C$3:$C$10))</f>
        <v>4</v>
      </c>
      <c r="AN40" s="1">
        <f>IF(AJ40="","",SUM(AN3,AM40))</f>
        <v>4</v>
      </c>
      <c r="AO40" s="34">
        <f t="shared" si="17"/>
        <v>151</v>
      </c>
    </row>
    <row r="41" spans="1:41" x14ac:dyDescent="0.25">
      <c r="A41" s="1" t="str">
        <f>IF('Events einzeln'!A41="","",'Events einzeln'!A41)</f>
        <v>IV</v>
      </c>
      <c r="B41" s="1">
        <f>IF('Events einzeln'!B41="","",'Events einzeln'!B41)</f>
        <v>2</v>
      </c>
      <c r="C41" s="1" t="str">
        <f>IF('Events einzeln'!C41="","",'Events einzeln'!C41)</f>
        <v>IV.2</v>
      </c>
      <c r="D41" s="32">
        <f>IF('Events einzeln'!E41="","",'Events einzeln'!E41)</f>
        <v>41376</v>
      </c>
      <c r="E41" s="1" t="str">
        <f>IF('Events einzeln'!F41="","",'Events einzeln'!F41)</f>
        <v>B</v>
      </c>
      <c r="F41" s="34">
        <f>IF('Events einzeln'!G41="","",'Events einzeln'!G41)</f>
        <v>2</v>
      </c>
      <c r="G41" s="34">
        <f>IF(F41="","",LOOKUP(F41,Grundlagen!$A$3:$A$10,Grundlagen!$B$3:$B$10))</f>
        <v>2</v>
      </c>
      <c r="H41" s="34">
        <f t="shared" si="1"/>
        <v>2</v>
      </c>
      <c r="I41" s="34">
        <f>IF(F41="","",LOOKUP(F41,Grundlagen!$A$3:$A$10,Grundlagen!$C$3:$C$10))</f>
        <v>5</v>
      </c>
      <c r="J41" s="34">
        <f t="shared" si="2"/>
        <v>6</v>
      </c>
      <c r="K41" s="34">
        <f t="shared" si="0"/>
        <v>155</v>
      </c>
      <c r="L41" s="34">
        <f>IF('Events einzeln'!H41="","",'Events einzeln'!H41)</f>
        <v>4</v>
      </c>
      <c r="M41" s="1">
        <f>IF(L41="","",LOOKUP(L41,Grundlagen!$A$3:$A$10,Grundlagen!$B$3:$B$10))</f>
        <v>0</v>
      </c>
      <c r="N41" s="1">
        <f t="shared" si="3"/>
        <v>2</v>
      </c>
      <c r="O41" s="1">
        <f>IF(L41="","",LOOKUP(L41,Grundlagen!$A$3:$A$10,Grundlagen!$C$3:$C$10))</f>
        <v>3</v>
      </c>
      <c r="P41" s="1">
        <f t="shared" si="4"/>
        <v>8</v>
      </c>
      <c r="Q41" s="34">
        <f t="shared" si="18"/>
        <v>111</v>
      </c>
      <c r="R41" s="34">
        <f>IF('Events einzeln'!I41="","",'Events einzeln'!I41)</f>
        <v>3</v>
      </c>
      <c r="S41" s="34">
        <f>IF(R41="","",LOOKUP(R41,Grundlagen!$A$3:$A$10,Grundlagen!$B$3:$B$10))</f>
        <v>1</v>
      </c>
      <c r="T41" s="34">
        <f t="shared" si="6"/>
        <v>1</v>
      </c>
      <c r="U41" s="34">
        <f>IF(R41="","",LOOKUP(R41,Grundlagen!$A$3:$A$10,Grundlagen!$C$3:$C$10))</f>
        <v>4</v>
      </c>
      <c r="V41" s="34">
        <f t="shared" si="7"/>
        <v>6</v>
      </c>
      <c r="W41" s="34">
        <f t="shared" si="8"/>
        <v>123</v>
      </c>
      <c r="X41" s="34">
        <f>IF('Events einzeln'!J41="","",'Events einzeln'!J41)</f>
        <v>6</v>
      </c>
      <c r="Y41" s="1">
        <f>IF(X41="","",LOOKUP(X41,Grundlagen!$A$3:$A$10,Grundlagen!$B$3:$B$10))</f>
        <v>0</v>
      </c>
      <c r="Z41" s="1">
        <f t="shared" si="9"/>
        <v>3</v>
      </c>
      <c r="AA41" s="1">
        <f>IF(X41="","",LOOKUP(X41,Grundlagen!$A$3:$A$10,Grundlagen!$C$3:$C$10))</f>
        <v>1</v>
      </c>
      <c r="AB41" s="1">
        <f t="shared" si="10"/>
        <v>7</v>
      </c>
      <c r="AC41" s="34">
        <f t="shared" si="11"/>
        <v>140</v>
      </c>
      <c r="AD41" s="34">
        <f>IF('Events einzeln'!K41="","",'Events einzeln'!K41)</f>
        <v>5</v>
      </c>
      <c r="AE41" s="34">
        <f>IF(AD41="","",LOOKUP(AD41,Grundlagen!$A$3:$A$10,Grundlagen!$B$3:$B$10))</f>
        <v>0</v>
      </c>
      <c r="AF41" s="34">
        <f t="shared" si="12"/>
        <v>0</v>
      </c>
      <c r="AG41" s="34">
        <f>IF(AD41="","",LOOKUP(AD41,Grundlagen!$A$3:$A$10,Grundlagen!$C$3:$C$10))</f>
        <v>2</v>
      </c>
      <c r="AH41" s="34">
        <f t="shared" si="13"/>
        <v>5</v>
      </c>
      <c r="AI41" s="34">
        <f t="shared" si="14"/>
        <v>112</v>
      </c>
      <c r="AJ41" s="34">
        <f>IF('Events einzeln'!L41="","",'Events einzeln'!L41)</f>
        <v>1</v>
      </c>
      <c r="AK41" s="1">
        <f>IF(AJ41="","",LOOKUP(AJ41,Grundlagen!$A$3:$A$10,Grundlagen!$B$3:$B$10))</f>
        <v>3</v>
      </c>
      <c r="AL41" s="1">
        <f t="shared" si="15"/>
        <v>4</v>
      </c>
      <c r="AM41" s="1">
        <f>IF(AJ41="","",LOOKUP(AJ41,Grundlagen!$A$3:$A$10,Grundlagen!$C$3:$C$10))</f>
        <v>6</v>
      </c>
      <c r="AN41" s="1">
        <f t="shared" si="16"/>
        <v>10</v>
      </c>
      <c r="AO41" s="34">
        <f t="shared" si="17"/>
        <v>157</v>
      </c>
    </row>
    <row r="42" spans="1:41" x14ac:dyDescent="0.25">
      <c r="A42" s="1" t="str">
        <f>IF('Events einzeln'!A42="","",'Events einzeln'!A42)</f>
        <v>IV</v>
      </c>
      <c r="B42" s="1">
        <f>IF('Events einzeln'!B42="","",'Events einzeln'!B42)</f>
        <v>3</v>
      </c>
      <c r="C42" s="1" t="str">
        <f>IF('Events einzeln'!C42="","",'Events einzeln'!C42)</f>
        <v>IV.3</v>
      </c>
      <c r="D42" s="32">
        <f>IF('Events einzeln'!E42="","",'Events einzeln'!E42)</f>
        <v>41439</v>
      </c>
      <c r="E42" s="1" t="str">
        <f>IF('Events einzeln'!F42="","",'Events einzeln'!F42)</f>
        <v>H</v>
      </c>
      <c r="F42" s="34">
        <f>IF('Events einzeln'!G42="","",'Events einzeln'!G42)</f>
        <v>2</v>
      </c>
      <c r="G42" s="34">
        <f>IF(F42="","",LOOKUP(F42,Grundlagen!$A$3:$A$10,Grundlagen!$B$3:$B$10))</f>
        <v>2</v>
      </c>
      <c r="H42" s="34">
        <f t="shared" si="1"/>
        <v>4</v>
      </c>
      <c r="I42" s="34">
        <f>IF(F42="","",LOOKUP(F42,Grundlagen!$A$3:$A$10,Grundlagen!$C$3:$C$10))</f>
        <v>5</v>
      </c>
      <c r="J42" s="34">
        <f t="shared" si="2"/>
        <v>11</v>
      </c>
      <c r="K42" s="34">
        <f t="shared" si="0"/>
        <v>160</v>
      </c>
      <c r="L42" s="34">
        <f>IF('Events einzeln'!H42="","",'Events einzeln'!H42)</f>
        <v>3</v>
      </c>
      <c r="M42" s="1">
        <f>IF(L42="","",LOOKUP(L42,Grundlagen!$A$3:$A$10,Grundlagen!$B$3:$B$10))</f>
        <v>1</v>
      </c>
      <c r="N42" s="1">
        <f t="shared" si="3"/>
        <v>3</v>
      </c>
      <c r="O42" s="1">
        <f>IF(L42="","",LOOKUP(L42,Grundlagen!$A$3:$A$10,Grundlagen!$C$3:$C$10))</f>
        <v>4</v>
      </c>
      <c r="P42" s="1">
        <f t="shared" si="4"/>
        <v>12</v>
      </c>
      <c r="Q42" s="34">
        <f t="shared" si="18"/>
        <v>115</v>
      </c>
      <c r="R42" s="34">
        <f>IF('Events einzeln'!I42="","",'Events einzeln'!I42)</f>
        <v>6</v>
      </c>
      <c r="S42" s="34">
        <f>IF(R42="","",LOOKUP(R42,Grundlagen!$A$3:$A$10,Grundlagen!$B$3:$B$10))</f>
        <v>0</v>
      </c>
      <c r="T42" s="34">
        <f t="shared" si="6"/>
        <v>1</v>
      </c>
      <c r="U42" s="34">
        <f>IF(R42="","",LOOKUP(R42,Grundlagen!$A$3:$A$10,Grundlagen!$C$3:$C$10))</f>
        <v>1</v>
      </c>
      <c r="V42" s="34">
        <f t="shared" si="7"/>
        <v>7</v>
      </c>
      <c r="W42" s="34">
        <f t="shared" si="8"/>
        <v>124</v>
      </c>
      <c r="X42" s="34">
        <f>IF('Events einzeln'!J42="","",'Events einzeln'!J42)</f>
        <v>5</v>
      </c>
      <c r="Y42" s="1">
        <f>IF(X42="","",LOOKUP(X42,Grundlagen!$A$3:$A$10,Grundlagen!$B$3:$B$10))</f>
        <v>0</v>
      </c>
      <c r="Z42" s="1">
        <f t="shared" si="9"/>
        <v>3</v>
      </c>
      <c r="AA42" s="1">
        <f>IF(X42="","",LOOKUP(X42,Grundlagen!$A$3:$A$10,Grundlagen!$C$3:$C$10))</f>
        <v>2</v>
      </c>
      <c r="AB42" s="1">
        <f t="shared" si="10"/>
        <v>9</v>
      </c>
      <c r="AC42" s="34">
        <f t="shared" si="11"/>
        <v>142</v>
      </c>
      <c r="AD42" s="34">
        <f>IF('Events einzeln'!K42="","",'Events einzeln'!K42)</f>
        <v>4</v>
      </c>
      <c r="AE42" s="34">
        <f>IF(AD42="","",LOOKUP(AD42,Grundlagen!$A$3:$A$10,Grundlagen!$B$3:$B$10))</f>
        <v>0</v>
      </c>
      <c r="AF42" s="34">
        <f t="shared" si="12"/>
        <v>0</v>
      </c>
      <c r="AG42" s="34">
        <f>IF(AD42="","",LOOKUP(AD42,Grundlagen!$A$3:$A$10,Grundlagen!$C$3:$C$10))</f>
        <v>3</v>
      </c>
      <c r="AH42" s="34">
        <f t="shared" si="13"/>
        <v>8</v>
      </c>
      <c r="AI42" s="34">
        <f t="shared" si="14"/>
        <v>115</v>
      </c>
      <c r="AJ42" s="34">
        <f>IF('Events einzeln'!L42="","",'Events einzeln'!L42)</f>
        <v>1</v>
      </c>
      <c r="AK42" s="1">
        <f>IF(AJ42="","",LOOKUP(AJ42,Grundlagen!$A$3:$A$10,Grundlagen!$B$3:$B$10))</f>
        <v>3</v>
      </c>
      <c r="AL42" s="1">
        <f t="shared" si="15"/>
        <v>7</v>
      </c>
      <c r="AM42" s="1">
        <f>IF(AJ42="","",LOOKUP(AJ42,Grundlagen!$A$3:$A$10,Grundlagen!$C$3:$C$10))</f>
        <v>6</v>
      </c>
      <c r="AN42" s="1">
        <f t="shared" si="16"/>
        <v>16</v>
      </c>
      <c r="AO42" s="34">
        <f t="shared" si="17"/>
        <v>163</v>
      </c>
    </row>
    <row r="43" spans="1:41" x14ac:dyDescent="0.25">
      <c r="A43" s="1" t="str">
        <f>IF('Events einzeln'!A43="","",'Events einzeln'!A43)</f>
        <v>IV</v>
      </c>
      <c r="B43" s="1">
        <f>IF('Events einzeln'!B43="","",'Events einzeln'!B43)</f>
        <v>4</v>
      </c>
      <c r="C43" s="1" t="str">
        <f>IF('Events einzeln'!C43="","",'Events einzeln'!C43)</f>
        <v>IV.4</v>
      </c>
      <c r="D43" s="32">
        <f>IF('Events einzeln'!E43="","",'Events einzeln'!E43)</f>
        <v>41460</v>
      </c>
      <c r="E43" s="1" t="str">
        <f>IF('Events einzeln'!F43="","",'Events einzeln'!F43)</f>
        <v>D</v>
      </c>
      <c r="F43" s="34">
        <f>IF('Events einzeln'!G43="","",'Events einzeln'!G43)</f>
        <v>3</v>
      </c>
      <c r="G43" s="34">
        <f>IF(F43="","",LOOKUP(F43,Grundlagen!$A$3:$A$10,Grundlagen!$B$3:$B$10))</f>
        <v>1</v>
      </c>
      <c r="H43" s="34">
        <f t="shared" si="1"/>
        <v>5</v>
      </c>
      <c r="I43" s="34">
        <f>IF(F43="","",LOOKUP(F43,Grundlagen!$A$3:$A$10,Grundlagen!$C$3:$C$10))</f>
        <v>4</v>
      </c>
      <c r="J43" s="34">
        <f t="shared" si="2"/>
        <v>15</v>
      </c>
      <c r="K43" s="34">
        <f t="shared" si="0"/>
        <v>164</v>
      </c>
      <c r="L43" s="34">
        <f>IF('Events einzeln'!H43="","",'Events einzeln'!H43)</f>
        <v>2</v>
      </c>
      <c r="M43" s="1">
        <f>IF(L43="","",LOOKUP(L43,Grundlagen!$A$3:$A$10,Grundlagen!$B$3:$B$10))</f>
        <v>2</v>
      </c>
      <c r="N43" s="1">
        <f t="shared" si="3"/>
        <v>5</v>
      </c>
      <c r="O43" s="1">
        <f>IF(L43="","",LOOKUP(L43,Grundlagen!$A$3:$A$10,Grundlagen!$C$3:$C$10))</f>
        <v>5</v>
      </c>
      <c r="P43" s="1">
        <f t="shared" si="4"/>
        <v>17</v>
      </c>
      <c r="Q43" s="34">
        <f t="shared" si="18"/>
        <v>120</v>
      </c>
      <c r="R43" s="34">
        <f>IF('Events einzeln'!I43="","",'Events einzeln'!I43)</f>
        <v>5</v>
      </c>
      <c r="S43" s="34">
        <f>IF(R43="","",LOOKUP(R43,Grundlagen!$A$3:$A$10,Grundlagen!$B$3:$B$10))</f>
        <v>0</v>
      </c>
      <c r="T43" s="34">
        <f t="shared" si="6"/>
        <v>1</v>
      </c>
      <c r="U43" s="34">
        <f>IF(R43="","",LOOKUP(R43,Grundlagen!$A$3:$A$10,Grundlagen!$C$3:$C$10))</f>
        <v>2</v>
      </c>
      <c r="V43" s="34">
        <f t="shared" si="7"/>
        <v>9</v>
      </c>
      <c r="W43" s="34">
        <f t="shared" si="8"/>
        <v>126</v>
      </c>
      <c r="X43" s="34">
        <f>IF('Events einzeln'!J43="","",'Events einzeln'!J43)</f>
        <v>1</v>
      </c>
      <c r="Y43" s="1">
        <f>IF(X43="","",LOOKUP(X43,Grundlagen!$A$3:$A$10,Grundlagen!$B$3:$B$10))</f>
        <v>3</v>
      </c>
      <c r="Z43" s="1">
        <f t="shared" si="9"/>
        <v>6</v>
      </c>
      <c r="AA43" s="1">
        <f>IF(X43="","",LOOKUP(X43,Grundlagen!$A$3:$A$10,Grundlagen!$C$3:$C$10))</f>
        <v>6</v>
      </c>
      <c r="AB43" s="1">
        <f t="shared" si="10"/>
        <v>15</v>
      </c>
      <c r="AC43" s="34">
        <f t="shared" si="11"/>
        <v>148</v>
      </c>
      <c r="AD43" s="34">
        <f>IF('Events einzeln'!K43="","",'Events einzeln'!K43)</f>
        <v>6</v>
      </c>
      <c r="AE43" s="34">
        <f>IF(AD43="","",LOOKUP(AD43,Grundlagen!$A$3:$A$10,Grundlagen!$B$3:$B$10))</f>
        <v>0</v>
      </c>
      <c r="AF43" s="34">
        <f t="shared" si="12"/>
        <v>0</v>
      </c>
      <c r="AG43" s="34">
        <f>IF(AD43="","",LOOKUP(AD43,Grundlagen!$A$3:$A$10,Grundlagen!$C$3:$C$10))</f>
        <v>1</v>
      </c>
      <c r="AH43" s="34">
        <f t="shared" si="13"/>
        <v>9</v>
      </c>
      <c r="AI43" s="34">
        <f t="shared" si="14"/>
        <v>116</v>
      </c>
      <c r="AJ43" s="34">
        <f>IF('Events einzeln'!L43="","",'Events einzeln'!L43)</f>
        <v>4</v>
      </c>
      <c r="AK43" s="1">
        <f>IF(AJ43="","",LOOKUP(AJ43,Grundlagen!$A$3:$A$10,Grundlagen!$B$3:$B$10))</f>
        <v>0</v>
      </c>
      <c r="AL43" s="1">
        <f t="shared" si="15"/>
        <v>7</v>
      </c>
      <c r="AM43" s="1">
        <f>IF(AJ43="","",LOOKUP(AJ43,Grundlagen!$A$3:$A$10,Grundlagen!$C$3:$C$10))</f>
        <v>3</v>
      </c>
      <c r="AN43" s="1">
        <f t="shared" si="16"/>
        <v>19</v>
      </c>
      <c r="AO43" s="34">
        <f t="shared" si="17"/>
        <v>166</v>
      </c>
    </row>
    <row r="44" spans="1:41" x14ac:dyDescent="0.25">
      <c r="A44" s="1" t="str">
        <f>IF('Events einzeln'!A44="","",'Events einzeln'!A44)</f>
        <v>IV</v>
      </c>
      <c r="B44" s="1">
        <f>IF('Events einzeln'!B44="","",'Events einzeln'!B44)</f>
        <v>5</v>
      </c>
      <c r="C44" s="1" t="str">
        <f>IF('Events einzeln'!C44="","",'Events einzeln'!C44)</f>
        <v>IV.5</v>
      </c>
      <c r="D44" s="32">
        <f>IF('Events einzeln'!E44="","",'Events einzeln'!E44)</f>
        <v>41510</v>
      </c>
      <c r="E44" s="1" t="str">
        <f>IF('Events einzeln'!F44="","",'Events einzeln'!F44)</f>
        <v>B</v>
      </c>
      <c r="F44" s="34">
        <f>IF('Events einzeln'!G44="","",'Events einzeln'!G44)</f>
        <v>1</v>
      </c>
      <c r="G44" s="34">
        <f>IF(F44="","",LOOKUP(F44,Grundlagen!$A$3:$A$10,Grundlagen!$B$3:$B$10))</f>
        <v>3</v>
      </c>
      <c r="H44" s="34">
        <f t="shared" si="1"/>
        <v>8</v>
      </c>
      <c r="I44" s="34">
        <f>IF(F44="","",LOOKUP(F44,Grundlagen!$A$3:$A$10,Grundlagen!$C$3:$C$10))</f>
        <v>6</v>
      </c>
      <c r="J44" s="34">
        <f t="shared" si="2"/>
        <v>21</v>
      </c>
      <c r="K44" s="34">
        <f t="shared" si="0"/>
        <v>170</v>
      </c>
      <c r="L44" s="34">
        <f>IF('Events einzeln'!H44="","",'Events einzeln'!H44)</f>
        <v>6</v>
      </c>
      <c r="M44" s="1">
        <f>IF(L44="","",LOOKUP(L44,Grundlagen!$A$3:$A$10,Grundlagen!$B$3:$B$10))</f>
        <v>0</v>
      </c>
      <c r="N44" s="1">
        <f t="shared" si="3"/>
        <v>5</v>
      </c>
      <c r="O44" s="1">
        <f>IF(L44="","",LOOKUP(L44,Grundlagen!$A$3:$A$10,Grundlagen!$C$3:$C$10))</f>
        <v>1</v>
      </c>
      <c r="P44" s="1">
        <f t="shared" si="4"/>
        <v>18</v>
      </c>
      <c r="Q44" s="34">
        <f t="shared" si="18"/>
        <v>121</v>
      </c>
      <c r="R44" s="34">
        <f>IF('Events einzeln'!I44="","",'Events einzeln'!I44)</f>
        <v>4</v>
      </c>
      <c r="S44" s="34">
        <f>IF(R44="","",LOOKUP(R44,Grundlagen!$A$3:$A$10,Grundlagen!$B$3:$B$10))</f>
        <v>0</v>
      </c>
      <c r="T44" s="34">
        <f t="shared" si="6"/>
        <v>1</v>
      </c>
      <c r="U44" s="34">
        <f>IF(R44="","",LOOKUP(R44,Grundlagen!$A$3:$A$10,Grundlagen!$C$3:$C$10))</f>
        <v>3</v>
      </c>
      <c r="V44" s="34">
        <f t="shared" si="7"/>
        <v>12</v>
      </c>
      <c r="W44" s="34">
        <f t="shared" si="8"/>
        <v>129</v>
      </c>
      <c r="X44" s="34">
        <f>IF('Events einzeln'!J44="","",'Events einzeln'!J44)</f>
        <v>3</v>
      </c>
      <c r="Y44" s="1">
        <f>IF(X44="","",LOOKUP(X44,Grundlagen!$A$3:$A$10,Grundlagen!$B$3:$B$10))</f>
        <v>1</v>
      </c>
      <c r="Z44" s="1">
        <f t="shared" si="9"/>
        <v>7</v>
      </c>
      <c r="AA44" s="1">
        <f>IF(X44="","",LOOKUP(X44,Grundlagen!$A$3:$A$10,Grundlagen!$C$3:$C$10))</f>
        <v>4</v>
      </c>
      <c r="AB44" s="1">
        <f t="shared" si="10"/>
        <v>19</v>
      </c>
      <c r="AC44" s="34">
        <f t="shared" si="11"/>
        <v>152</v>
      </c>
      <c r="AD44" s="34">
        <f>IF('Events einzeln'!K44="","",'Events einzeln'!K44)</f>
        <v>2</v>
      </c>
      <c r="AE44" s="34">
        <f>IF(AD44="","",LOOKUP(AD44,Grundlagen!$A$3:$A$10,Grundlagen!$B$3:$B$10))</f>
        <v>2</v>
      </c>
      <c r="AF44" s="34">
        <f t="shared" si="12"/>
        <v>2</v>
      </c>
      <c r="AG44" s="34">
        <f>IF(AD44="","",LOOKUP(AD44,Grundlagen!$A$3:$A$10,Grundlagen!$C$3:$C$10))</f>
        <v>5</v>
      </c>
      <c r="AH44" s="34">
        <f t="shared" si="13"/>
        <v>14</v>
      </c>
      <c r="AI44" s="34">
        <f t="shared" si="14"/>
        <v>121</v>
      </c>
      <c r="AJ44" s="34">
        <f>IF('Events einzeln'!L44="","",'Events einzeln'!L44)</f>
        <v>5</v>
      </c>
      <c r="AK44" s="1">
        <f>IF(AJ44="","",LOOKUP(AJ44,Grundlagen!$A$3:$A$10,Grundlagen!$B$3:$B$10))</f>
        <v>0</v>
      </c>
      <c r="AL44" s="1">
        <f t="shared" si="15"/>
        <v>7</v>
      </c>
      <c r="AM44" s="1">
        <f>IF(AJ44="","",LOOKUP(AJ44,Grundlagen!$A$3:$A$10,Grundlagen!$C$3:$C$10))</f>
        <v>2</v>
      </c>
      <c r="AN44" s="1">
        <f t="shared" si="16"/>
        <v>21</v>
      </c>
      <c r="AO44" s="34">
        <f t="shared" si="17"/>
        <v>168</v>
      </c>
    </row>
    <row r="45" spans="1:41" x14ac:dyDescent="0.25">
      <c r="A45" s="1" t="str">
        <f>IF('Events einzeln'!A45="","",'Events einzeln'!A45)</f>
        <v>IV</v>
      </c>
      <c r="B45" s="1">
        <f>IF('Events einzeln'!B45="","",'Events einzeln'!B45)</f>
        <v>6</v>
      </c>
      <c r="C45" s="1" t="str">
        <f>IF('Events einzeln'!C45="","",'Events einzeln'!C45)</f>
        <v>IV.6</v>
      </c>
      <c r="D45" s="32">
        <f>IF('Events einzeln'!E45="","",'Events einzeln'!E45)</f>
        <v>41551</v>
      </c>
      <c r="E45" s="1" t="str">
        <f>IF('Events einzeln'!F45="","",'Events einzeln'!F45)</f>
        <v>H</v>
      </c>
      <c r="F45" s="34">
        <f>IF('Events einzeln'!G45="","",'Events einzeln'!G45)</f>
        <v>6</v>
      </c>
      <c r="G45" s="34">
        <f>IF(F45="","",LOOKUP(F45,Grundlagen!$A$3:$A$10,Grundlagen!$B$3:$B$10))</f>
        <v>0</v>
      </c>
      <c r="H45" s="34">
        <f t="shared" si="1"/>
        <v>8</v>
      </c>
      <c r="I45" s="34">
        <f>IF(F45="","",LOOKUP(F45,Grundlagen!$A$3:$A$10,Grundlagen!$C$3:$C$10))</f>
        <v>1</v>
      </c>
      <c r="J45" s="34">
        <f t="shared" si="2"/>
        <v>22</v>
      </c>
      <c r="K45" s="34">
        <f t="shared" si="0"/>
        <v>171</v>
      </c>
      <c r="L45" s="34">
        <f>IF('Events einzeln'!H45="","",'Events einzeln'!H45)</f>
        <v>4</v>
      </c>
      <c r="M45" s="1">
        <f>IF(L45="","",LOOKUP(L45,Grundlagen!$A$3:$A$10,Grundlagen!$B$3:$B$10))</f>
        <v>0</v>
      </c>
      <c r="N45" s="1">
        <f t="shared" si="3"/>
        <v>5</v>
      </c>
      <c r="O45" s="1">
        <f>IF(L45="","",LOOKUP(L45,Grundlagen!$A$3:$A$10,Grundlagen!$C$3:$C$10))</f>
        <v>3</v>
      </c>
      <c r="P45" s="1">
        <f t="shared" si="4"/>
        <v>21</v>
      </c>
      <c r="Q45" s="34">
        <f t="shared" si="18"/>
        <v>124</v>
      </c>
      <c r="R45" s="34">
        <f>IF('Events einzeln'!I45="","",'Events einzeln'!I45)</f>
        <v>3</v>
      </c>
      <c r="S45" s="34">
        <f>IF(R45="","",LOOKUP(R45,Grundlagen!$A$3:$A$10,Grundlagen!$B$3:$B$10))</f>
        <v>1</v>
      </c>
      <c r="T45" s="34">
        <f t="shared" si="6"/>
        <v>2</v>
      </c>
      <c r="U45" s="34">
        <f>IF(R45="","",LOOKUP(R45,Grundlagen!$A$3:$A$10,Grundlagen!$C$3:$C$10))</f>
        <v>4</v>
      </c>
      <c r="V45" s="34">
        <f t="shared" si="7"/>
        <v>16</v>
      </c>
      <c r="W45" s="34">
        <f t="shared" si="8"/>
        <v>133</v>
      </c>
      <c r="X45" s="34">
        <f>IF('Events einzeln'!J45="","",'Events einzeln'!J45)</f>
        <v>5</v>
      </c>
      <c r="Y45" s="1">
        <f>IF(X45="","",LOOKUP(X45,Grundlagen!$A$3:$A$10,Grundlagen!$B$3:$B$10))</f>
        <v>0</v>
      </c>
      <c r="Z45" s="1">
        <f t="shared" si="9"/>
        <v>7</v>
      </c>
      <c r="AA45" s="1">
        <f>IF(X45="","",LOOKUP(X45,Grundlagen!$A$3:$A$10,Grundlagen!$C$3:$C$10))</f>
        <v>2</v>
      </c>
      <c r="AB45" s="1">
        <f t="shared" si="10"/>
        <v>21</v>
      </c>
      <c r="AC45" s="34">
        <f t="shared" si="11"/>
        <v>154</v>
      </c>
      <c r="AD45" s="34">
        <f>IF('Events einzeln'!K45="","",'Events einzeln'!K45)</f>
        <v>2</v>
      </c>
      <c r="AE45" s="34">
        <f>IF(AD45="","",LOOKUP(AD45,Grundlagen!$A$3:$A$10,Grundlagen!$B$3:$B$10))</f>
        <v>2</v>
      </c>
      <c r="AF45" s="34">
        <f t="shared" si="12"/>
        <v>4</v>
      </c>
      <c r="AG45" s="34">
        <f>IF(AD45="","",LOOKUP(AD45,Grundlagen!$A$3:$A$10,Grundlagen!$C$3:$C$10))</f>
        <v>5</v>
      </c>
      <c r="AH45" s="34">
        <f t="shared" si="13"/>
        <v>19</v>
      </c>
      <c r="AI45" s="34">
        <f t="shared" si="14"/>
        <v>126</v>
      </c>
      <c r="AJ45" s="34">
        <f>IF('Events einzeln'!L45="","",'Events einzeln'!L45)</f>
        <v>1</v>
      </c>
      <c r="AK45" s="1">
        <f>IF(AJ45="","",LOOKUP(AJ45,Grundlagen!$A$3:$A$10,Grundlagen!$B$3:$B$10))</f>
        <v>3</v>
      </c>
      <c r="AL45" s="1">
        <f t="shared" si="15"/>
        <v>10</v>
      </c>
      <c r="AM45" s="1">
        <f>IF(AJ45="","",LOOKUP(AJ45,Grundlagen!$A$3:$A$10,Grundlagen!$C$3:$C$10))</f>
        <v>6</v>
      </c>
      <c r="AN45" s="1">
        <f t="shared" si="16"/>
        <v>27</v>
      </c>
      <c r="AO45" s="34">
        <f t="shared" si="17"/>
        <v>174</v>
      </c>
    </row>
    <row r="46" spans="1:41" x14ac:dyDescent="0.25">
      <c r="A46" s="1" t="str">
        <f>IF('Events einzeln'!A46="","",'Events einzeln'!A46)</f>
        <v>IV</v>
      </c>
      <c r="B46" s="1">
        <f>IF('Events einzeln'!B46="","",'Events einzeln'!B46)</f>
        <v>7</v>
      </c>
      <c r="C46" s="1" t="str">
        <f>IF('Events einzeln'!C46="","",'Events einzeln'!C46)</f>
        <v>IV.7</v>
      </c>
      <c r="D46" s="32">
        <f>IF('Events einzeln'!E46="","",'Events einzeln'!E46)</f>
        <v>41566</v>
      </c>
      <c r="E46" s="1" t="str">
        <f>IF('Events einzeln'!F46="","",'Events einzeln'!F46)</f>
        <v>D</v>
      </c>
      <c r="F46" s="34">
        <f>IF('Events einzeln'!G46="","",'Events einzeln'!G46)</f>
        <v>2</v>
      </c>
      <c r="G46" s="34">
        <f>IF(F46="","",LOOKUP(F46,Grundlagen!$A$3:$A$10,Grundlagen!$B$3:$B$10))</f>
        <v>2</v>
      </c>
      <c r="H46" s="34">
        <f t="shared" si="1"/>
        <v>10</v>
      </c>
      <c r="I46" s="34">
        <f>IF(F46="","",LOOKUP(F46,Grundlagen!$A$3:$A$10,Grundlagen!$C$3:$C$10))</f>
        <v>5</v>
      </c>
      <c r="J46" s="34">
        <f t="shared" si="2"/>
        <v>27</v>
      </c>
      <c r="K46" s="34">
        <f t="shared" si="0"/>
        <v>176</v>
      </c>
      <c r="L46" s="34">
        <f>IF('Events einzeln'!H46="","",'Events einzeln'!H46)</f>
        <v>5</v>
      </c>
      <c r="M46" s="1">
        <f>IF(L46="","",LOOKUP(L46,Grundlagen!$A$3:$A$10,Grundlagen!$B$3:$B$10))</f>
        <v>0</v>
      </c>
      <c r="N46" s="1">
        <f t="shared" si="3"/>
        <v>5</v>
      </c>
      <c r="O46" s="1">
        <f>IF(L46="","",LOOKUP(L46,Grundlagen!$A$3:$A$10,Grundlagen!$C$3:$C$10))</f>
        <v>2</v>
      </c>
      <c r="P46" s="1">
        <f t="shared" si="4"/>
        <v>23</v>
      </c>
      <c r="Q46" s="34">
        <f t="shared" si="18"/>
        <v>126</v>
      </c>
      <c r="R46" s="34">
        <f>IF('Events einzeln'!I46="","",'Events einzeln'!I46)</f>
        <v>3</v>
      </c>
      <c r="S46" s="34">
        <f>IF(R46="","",LOOKUP(R46,Grundlagen!$A$3:$A$10,Grundlagen!$B$3:$B$10))</f>
        <v>1</v>
      </c>
      <c r="T46" s="34">
        <f t="shared" si="6"/>
        <v>3</v>
      </c>
      <c r="U46" s="34">
        <f>IF(R46="","",LOOKUP(R46,Grundlagen!$A$3:$A$10,Grundlagen!$C$3:$C$10))</f>
        <v>4</v>
      </c>
      <c r="V46" s="34">
        <f t="shared" si="7"/>
        <v>20</v>
      </c>
      <c r="W46" s="34">
        <f t="shared" si="8"/>
        <v>137</v>
      </c>
      <c r="X46" s="34">
        <f>IF('Events einzeln'!J46="","",'Events einzeln'!J46)</f>
        <v>1</v>
      </c>
      <c r="Y46" s="1">
        <f>IF(X46="","",LOOKUP(X46,Grundlagen!$A$3:$A$10,Grundlagen!$B$3:$B$10))</f>
        <v>3</v>
      </c>
      <c r="Z46" s="1">
        <f t="shared" si="9"/>
        <v>10</v>
      </c>
      <c r="AA46" s="1">
        <f>IF(X46="","",LOOKUP(X46,Grundlagen!$A$3:$A$10,Grundlagen!$C$3:$C$10))</f>
        <v>6</v>
      </c>
      <c r="AB46" s="1">
        <f t="shared" si="10"/>
        <v>27</v>
      </c>
      <c r="AC46" s="34">
        <f t="shared" si="11"/>
        <v>160</v>
      </c>
      <c r="AD46" s="34">
        <f>IF('Events einzeln'!K46="","",'Events einzeln'!K46)</f>
        <v>4</v>
      </c>
      <c r="AE46" s="34">
        <f>IF(AD46="","",LOOKUP(AD46,Grundlagen!$A$3:$A$10,Grundlagen!$B$3:$B$10))</f>
        <v>0</v>
      </c>
      <c r="AF46" s="34">
        <f t="shared" si="12"/>
        <v>4</v>
      </c>
      <c r="AG46" s="34">
        <f>IF(AD46="","",LOOKUP(AD46,Grundlagen!$A$3:$A$10,Grundlagen!$C$3:$C$10))</f>
        <v>3</v>
      </c>
      <c r="AH46" s="34">
        <f t="shared" si="13"/>
        <v>22</v>
      </c>
      <c r="AI46" s="34">
        <f t="shared" si="14"/>
        <v>129</v>
      </c>
      <c r="AJ46" s="34">
        <f>IF('Events einzeln'!L46="","",'Events einzeln'!L46)</f>
        <v>6</v>
      </c>
      <c r="AK46" s="1">
        <f>IF(AJ46="","",LOOKUP(AJ46,Grundlagen!$A$3:$A$10,Grundlagen!$B$3:$B$10))</f>
        <v>0</v>
      </c>
      <c r="AL46" s="1">
        <f t="shared" si="15"/>
        <v>10</v>
      </c>
      <c r="AM46" s="1">
        <f>IF(AJ46="","",LOOKUP(AJ46,Grundlagen!$A$3:$A$10,Grundlagen!$C$3:$C$10))</f>
        <v>1</v>
      </c>
      <c r="AN46" s="1">
        <f t="shared" si="16"/>
        <v>28</v>
      </c>
      <c r="AO46" s="34">
        <f t="shared" si="17"/>
        <v>175</v>
      </c>
    </row>
    <row r="47" spans="1:41" x14ac:dyDescent="0.25">
      <c r="A47" s="1" t="str">
        <f>IF('Events einzeln'!A47="","",'Events einzeln'!A47)</f>
        <v>IV</v>
      </c>
      <c r="B47" s="1">
        <f>IF('Events einzeln'!B47="","",'Events einzeln'!B47)</f>
        <v>8</v>
      </c>
      <c r="C47" s="1" t="str">
        <f>IF('Events einzeln'!C47="","",'Events einzeln'!C47)</f>
        <v>IV.8</v>
      </c>
      <c r="D47" s="32">
        <f>IF('Events einzeln'!E47="","",'Events einzeln'!E47)</f>
        <v>41580</v>
      </c>
      <c r="E47" s="1" t="str">
        <f>IF('Events einzeln'!F47="","",'Events einzeln'!F47)</f>
        <v>B</v>
      </c>
      <c r="F47" s="34">
        <f>IF('Events einzeln'!G47="","",'Events einzeln'!G47)</f>
        <v>2</v>
      </c>
      <c r="G47" s="34">
        <f>IF(F47="","",LOOKUP(F47,Grundlagen!$A$3:$A$10,Grundlagen!$B$3:$B$10))</f>
        <v>2</v>
      </c>
      <c r="H47" s="34">
        <f t="shared" si="1"/>
        <v>12</v>
      </c>
      <c r="I47" s="34">
        <f>IF(F47="","",LOOKUP(F47,Grundlagen!$A$3:$A$10,Grundlagen!$C$3:$C$10))</f>
        <v>5</v>
      </c>
      <c r="J47" s="34">
        <f t="shared" si="2"/>
        <v>32</v>
      </c>
      <c r="K47" s="34">
        <f t="shared" si="0"/>
        <v>181</v>
      </c>
      <c r="L47" s="34">
        <f>IF('Events einzeln'!H47="","",'Events einzeln'!H47)</f>
        <v>3</v>
      </c>
      <c r="M47" s="1">
        <f>IF(L47="","",LOOKUP(L47,Grundlagen!$A$3:$A$10,Grundlagen!$B$3:$B$10))</f>
        <v>1</v>
      </c>
      <c r="N47" s="1">
        <f t="shared" si="3"/>
        <v>6</v>
      </c>
      <c r="O47" s="1">
        <f>IF(L47="","",LOOKUP(L47,Grundlagen!$A$3:$A$10,Grundlagen!$C$3:$C$10))</f>
        <v>4</v>
      </c>
      <c r="P47" s="1">
        <f t="shared" si="4"/>
        <v>27</v>
      </c>
      <c r="Q47" s="34">
        <f t="shared" si="18"/>
        <v>130</v>
      </c>
      <c r="R47" s="34">
        <f>IF('Events einzeln'!I47="","",'Events einzeln'!I47)</f>
        <v>1</v>
      </c>
      <c r="S47" s="34">
        <f>IF(R47="","",LOOKUP(R47,Grundlagen!$A$3:$A$10,Grundlagen!$B$3:$B$10))</f>
        <v>3</v>
      </c>
      <c r="T47" s="34">
        <f t="shared" si="6"/>
        <v>6</v>
      </c>
      <c r="U47" s="34">
        <f>IF(R47="","",LOOKUP(R47,Grundlagen!$A$3:$A$10,Grundlagen!$C$3:$C$10))</f>
        <v>6</v>
      </c>
      <c r="V47" s="34">
        <f t="shared" si="7"/>
        <v>26</v>
      </c>
      <c r="W47" s="34">
        <f t="shared" si="8"/>
        <v>143</v>
      </c>
      <c r="X47" s="34">
        <f>IF('Events einzeln'!J47="","",'Events einzeln'!J47)</f>
        <v>6</v>
      </c>
      <c r="Y47" s="1">
        <f>IF(X47="","",LOOKUP(X47,Grundlagen!$A$3:$A$10,Grundlagen!$B$3:$B$10))</f>
        <v>0</v>
      </c>
      <c r="Z47" s="1">
        <f t="shared" si="9"/>
        <v>10</v>
      </c>
      <c r="AA47" s="1">
        <f>IF(X47="","",LOOKUP(X47,Grundlagen!$A$3:$A$10,Grundlagen!$C$3:$C$10))</f>
        <v>1</v>
      </c>
      <c r="AB47" s="1">
        <f t="shared" si="10"/>
        <v>28</v>
      </c>
      <c r="AC47" s="34">
        <f t="shared" si="11"/>
        <v>161</v>
      </c>
      <c r="AD47" s="34">
        <f>IF('Events einzeln'!K47="","",'Events einzeln'!K47)</f>
        <v>5</v>
      </c>
      <c r="AE47" s="34">
        <f>IF(AD47="","",LOOKUP(AD47,Grundlagen!$A$3:$A$10,Grundlagen!$B$3:$B$10))</f>
        <v>0</v>
      </c>
      <c r="AF47" s="34">
        <f t="shared" si="12"/>
        <v>4</v>
      </c>
      <c r="AG47" s="34">
        <f>IF(AD47="","",LOOKUP(AD47,Grundlagen!$A$3:$A$10,Grundlagen!$C$3:$C$10))</f>
        <v>2</v>
      </c>
      <c r="AH47" s="34">
        <f t="shared" si="13"/>
        <v>24</v>
      </c>
      <c r="AI47" s="34">
        <f t="shared" si="14"/>
        <v>131</v>
      </c>
      <c r="AJ47" s="34">
        <f>IF('Events einzeln'!L47="","",'Events einzeln'!L47)</f>
        <v>4</v>
      </c>
      <c r="AK47" s="1">
        <f>IF(AJ47="","",LOOKUP(AJ47,Grundlagen!$A$3:$A$10,Grundlagen!$B$3:$B$10))</f>
        <v>0</v>
      </c>
      <c r="AL47" s="1">
        <f t="shared" si="15"/>
        <v>10</v>
      </c>
      <c r="AM47" s="1">
        <f>IF(AJ47="","",LOOKUP(AJ47,Grundlagen!$A$3:$A$10,Grundlagen!$C$3:$C$10))</f>
        <v>3</v>
      </c>
      <c r="AN47" s="1">
        <f t="shared" si="16"/>
        <v>31</v>
      </c>
      <c r="AO47" s="34">
        <f t="shared" si="17"/>
        <v>178</v>
      </c>
    </row>
    <row r="48" spans="1:41" x14ac:dyDescent="0.25">
      <c r="A48" s="1" t="str">
        <f>IF('Events einzeln'!A48="","",'Events einzeln'!A48)</f>
        <v>IV</v>
      </c>
      <c r="B48" s="1">
        <f>IF('Events einzeln'!B48="","",'Events einzeln'!B48)</f>
        <v>9</v>
      </c>
      <c r="C48" s="1" t="str">
        <f>IF('Events einzeln'!C48="","",'Events einzeln'!C48)</f>
        <v>IV.9</v>
      </c>
      <c r="D48" s="32">
        <f>IF('Events einzeln'!E48="","",'Events einzeln'!E48)</f>
        <v>41594</v>
      </c>
      <c r="E48" s="1" t="str">
        <f>IF('Events einzeln'!F48="","",'Events einzeln'!F48)</f>
        <v>D</v>
      </c>
      <c r="F48" s="34">
        <f>IF('Events einzeln'!G48="","",'Events einzeln'!G48)</f>
        <v>1</v>
      </c>
      <c r="G48" s="34">
        <f>IF(F48="","",LOOKUP(F48,Grundlagen!$A$3:$A$10,Grundlagen!$B$3:$B$10))</f>
        <v>3</v>
      </c>
      <c r="H48" s="34">
        <f t="shared" si="1"/>
        <v>15</v>
      </c>
      <c r="I48" s="34">
        <f>IF(F48="","",LOOKUP(F48,Grundlagen!$A$3:$A$10,Grundlagen!$C$3:$C$10))</f>
        <v>6</v>
      </c>
      <c r="J48" s="34">
        <f t="shared" si="2"/>
        <v>38</v>
      </c>
      <c r="K48" s="34">
        <f t="shared" si="0"/>
        <v>187</v>
      </c>
      <c r="L48" s="34">
        <f>IF('Events einzeln'!H48="","",'Events einzeln'!H48)</f>
        <v>4</v>
      </c>
      <c r="M48" s="1">
        <f>IF(L48="","",LOOKUP(L48,Grundlagen!$A$3:$A$10,Grundlagen!$B$3:$B$10))</f>
        <v>0</v>
      </c>
      <c r="N48" s="1">
        <f t="shared" si="3"/>
        <v>6</v>
      </c>
      <c r="O48" s="1">
        <f>IF(L48="","",LOOKUP(L48,Grundlagen!$A$3:$A$10,Grundlagen!$C$3:$C$10))</f>
        <v>3</v>
      </c>
      <c r="P48" s="1">
        <f t="shared" si="4"/>
        <v>30</v>
      </c>
      <c r="Q48" s="34">
        <f t="shared" si="18"/>
        <v>133</v>
      </c>
      <c r="R48" s="34">
        <f>IF('Events einzeln'!I48="","",'Events einzeln'!I48)</f>
        <v>3</v>
      </c>
      <c r="S48" s="34">
        <f>IF(R48="","",LOOKUP(R48,Grundlagen!$A$3:$A$10,Grundlagen!$B$3:$B$10))</f>
        <v>1</v>
      </c>
      <c r="T48" s="34">
        <f t="shared" si="6"/>
        <v>7</v>
      </c>
      <c r="U48" s="34">
        <f>IF(R48="","",LOOKUP(R48,Grundlagen!$A$3:$A$10,Grundlagen!$C$3:$C$10))</f>
        <v>4</v>
      </c>
      <c r="V48" s="34">
        <f t="shared" si="7"/>
        <v>30</v>
      </c>
      <c r="W48" s="34">
        <f t="shared" si="8"/>
        <v>147</v>
      </c>
      <c r="X48" s="34">
        <f>IF('Events einzeln'!J48="","",'Events einzeln'!J48)</f>
        <v>6</v>
      </c>
      <c r="Y48" s="1">
        <f>IF(X48="","",LOOKUP(X48,Grundlagen!$A$3:$A$10,Grundlagen!$B$3:$B$10))</f>
        <v>0</v>
      </c>
      <c r="Z48" s="1">
        <f t="shared" si="9"/>
        <v>10</v>
      </c>
      <c r="AA48" s="1">
        <f>IF(X48="","",LOOKUP(X48,Grundlagen!$A$3:$A$10,Grundlagen!$C$3:$C$10))</f>
        <v>1</v>
      </c>
      <c r="AB48" s="1">
        <f t="shared" si="10"/>
        <v>29</v>
      </c>
      <c r="AC48" s="34">
        <f t="shared" si="11"/>
        <v>162</v>
      </c>
      <c r="AD48" s="34">
        <f>IF('Events einzeln'!K48="","",'Events einzeln'!K48)</f>
        <v>5</v>
      </c>
      <c r="AE48" s="34">
        <f>IF(AD48="","",LOOKUP(AD48,Grundlagen!$A$3:$A$10,Grundlagen!$B$3:$B$10))</f>
        <v>0</v>
      </c>
      <c r="AF48" s="34">
        <f t="shared" si="12"/>
        <v>4</v>
      </c>
      <c r="AG48" s="34">
        <f>IF(AD48="","",LOOKUP(AD48,Grundlagen!$A$3:$A$10,Grundlagen!$C$3:$C$10))</f>
        <v>2</v>
      </c>
      <c r="AH48" s="34">
        <f t="shared" si="13"/>
        <v>26</v>
      </c>
      <c r="AI48" s="34">
        <f t="shared" si="14"/>
        <v>133</v>
      </c>
      <c r="AJ48" s="34">
        <f>IF('Events einzeln'!L48="","",'Events einzeln'!L48)</f>
        <v>2</v>
      </c>
      <c r="AK48" s="1">
        <f>IF(AJ48="","",LOOKUP(AJ48,Grundlagen!$A$3:$A$10,Grundlagen!$B$3:$B$10))</f>
        <v>2</v>
      </c>
      <c r="AL48" s="1">
        <f t="shared" si="15"/>
        <v>12</v>
      </c>
      <c r="AM48" s="1">
        <f>IF(AJ48="","",LOOKUP(AJ48,Grundlagen!$A$3:$A$10,Grundlagen!$C$3:$C$10))</f>
        <v>5</v>
      </c>
      <c r="AN48" s="1">
        <f t="shared" si="16"/>
        <v>36</v>
      </c>
      <c r="AO48" s="34">
        <f t="shared" si="17"/>
        <v>183</v>
      </c>
    </row>
    <row r="49" spans="1:41" x14ac:dyDescent="0.25">
      <c r="A49" s="1" t="str">
        <f>IF('Events einzeln'!A49="","",'Events einzeln'!A49)</f>
        <v>IV</v>
      </c>
      <c r="B49" s="1">
        <f>IF('Events einzeln'!B49="","",'Events einzeln'!B49)</f>
        <v>10</v>
      </c>
      <c r="C49" s="1" t="str">
        <f>IF('Events einzeln'!C49="","",'Events einzeln'!C49)</f>
        <v>IV.10</v>
      </c>
      <c r="D49" s="32">
        <f>IF('Events einzeln'!E49="","",'Events einzeln'!E49)</f>
        <v>41637</v>
      </c>
      <c r="E49" s="1" t="str">
        <f>IF('Events einzeln'!F49="","",'Events einzeln'!F49)</f>
        <v>H</v>
      </c>
      <c r="F49" s="34">
        <f>IF('Events einzeln'!G49="","",'Events einzeln'!G49)</f>
        <v>2</v>
      </c>
      <c r="G49" s="34">
        <f>IF(F49="","",LOOKUP(F49,Grundlagen!$A$3:$A$10,Grundlagen!$B$3:$B$10))</f>
        <v>2</v>
      </c>
      <c r="H49" s="34">
        <f t="shared" si="1"/>
        <v>17</v>
      </c>
      <c r="I49" s="34">
        <f>IF(F49="","",LOOKUP(F49,Grundlagen!$A$3:$A$10,Grundlagen!$C$3:$C$10))</f>
        <v>5</v>
      </c>
      <c r="J49" s="34">
        <f t="shared" si="2"/>
        <v>43</v>
      </c>
      <c r="K49" s="34">
        <f t="shared" si="0"/>
        <v>192</v>
      </c>
      <c r="L49" s="34">
        <f>IF('Events einzeln'!H49="","",'Events einzeln'!H49)</f>
        <v>3</v>
      </c>
      <c r="M49" s="1">
        <f>IF(L49="","",LOOKUP(L49,Grundlagen!$A$3:$A$10,Grundlagen!$B$3:$B$10))</f>
        <v>1</v>
      </c>
      <c r="N49" s="1">
        <f t="shared" si="3"/>
        <v>7</v>
      </c>
      <c r="O49" s="1">
        <f>IF(L49="","",LOOKUP(L49,Grundlagen!$A$3:$A$10,Grundlagen!$C$3:$C$10))</f>
        <v>4</v>
      </c>
      <c r="P49" s="1">
        <f t="shared" si="4"/>
        <v>34</v>
      </c>
      <c r="Q49" s="34">
        <f t="shared" si="18"/>
        <v>137</v>
      </c>
      <c r="R49" s="34">
        <f>IF('Events einzeln'!I49="","",'Events einzeln'!I49)</f>
        <v>6</v>
      </c>
      <c r="S49" s="34">
        <f>IF(R49="","",LOOKUP(R49,Grundlagen!$A$3:$A$10,Grundlagen!$B$3:$B$10))</f>
        <v>0</v>
      </c>
      <c r="T49" s="34">
        <f t="shared" si="6"/>
        <v>7</v>
      </c>
      <c r="U49" s="34">
        <f>IF(R49="","",LOOKUP(R49,Grundlagen!$A$3:$A$10,Grundlagen!$C$3:$C$10))</f>
        <v>1</v>
      </c>
      <c r="V49" s="34">
        <f t="shared" si="7"/>
        <v>31</v>
      </c>
      <c r="W49" s="34">
        <f t="shared" si="8"/>
        <v>148</v>
      </c>
      <c r="X49" s="34">
        <f>IF('Events einzeln'!J49="","",'Events einzeln'!J49)</f>
        <v>1</v>
      </c>
      <c r="Y49" s="1">
        <f>IF(X49="","",LOOKUP(X49,Grundlagen!$A$3:$A$10,Grundlagen!$B$3:$B$10))</f>
        <v>3</v>
      </c>
      <c r="Z49" s="1">
        <f t="shared" si="9"/>
        <v>13</v>
      </c>
      <c r="AA49" s="1">
        <f>IF(X49="","",LOOKUP(X49,Grundlagen!$A$3:$A$10,Grundlagen!$C$3:$C$10))</f>
        <v>6</v>
      </c>
      <c r="AB49" s="1">
        <f t="shared" si="10"/>
        <v>35</v>
      </c>
      <c r="AC49" s="34">
        <f t="shared" si="11"/>
        <v>168</v>
      </c>
      <c r="AD49" s="34">
        <f>IF('Events einzeln'!K49="","",'Events einzeln'!K49)</f>
        <v>5</v>
      </c>
      <c r="AE49" s="34">
        <f>IF(AD49="","",LOOKUP(AD49,Grundlagen!$A$3:$A$10,Grundlagen!$B$3:$B$10))</f>
        <v>0</v>
      </c>
      <c r="AF49" s="34">
        <f t="shared" si="12"/>
        <v>4</v>
      </c>
      <c r="AG49" s="34">
        <f>IF(AD49="","",LOOKUP(AD49,Grundlagen!$A$3:$A$10,Grundlagen!$C$3:$C$10))</f>
        <v>2</v>
      </c>
      <c r="AH49" s="34">
        <f t="shared" si="13"/>
        <v>28</v>
      </c>
      <c r="AI49" s="34">
        <f t="shared" si="14"/>
        <v>135</v>
      </c>
      <c r="AJ49" s="34">
        <f>IF('Events einzeln'!L49="","",'Events einzeln'!L49)</f>
        <v>4</v>
      </c>
      <c r="AK49" s="1">
        <f>IF(AJ49="","",LOOKUP(AJ49,Grundlagen!$A$3:$A$10,Grundlagen!$B$3:$B$10))</f>
        <v>0</v>
      </c>
      <c r="AL49" s="1">
        <f t="shared" si="15"/>
        <v>12</v>
      </c>
      <c r="AM49" s="1">
        <f>IF(AJ49="","",LOOKUP(AJ49,Grundlagen!$A$3:$A$10,Grundlagen!$C$3:$C$10))</f>
        <v>3</v>
      </c>
      <c r="AN49" s="1">
        <f t="shared" si="16"/>
        <v>39</v>
      </c>
      <c r="AO49" s="34">
        <f t="shared" si="17"/>
        <v>186</v>
      </c>
    </row>
    <row r="50" spans="1:41" x14ac:dyDescent="0.25">
      <c r="A50" s="1" t="str">
        <f>IF('Events einzeln'!A50="","",'Events einzeln'!A50)</f>
        <v>IV</v>
      </c>
      <c r="B50" s="1">
        <f>IF('Events einzeln'!B50="","",'Events einzeln'!B50)</f>
        <v>11</v>
      </c>
      <c r="C50" s="1" t="str">
        <f>IF('Events einzeln'!C50="","",'Events einzeln'!C50)</f>
        <v>IV.11</v>
      </c>
      <c r="D50" s="32">
        <f>IF('Events einzeln'!E50="","",'Events einzeln'!E50)</f>
        <v>41639</v>
      </c>
      <c r="E50" s="1" t="str">
        <f>IF('Events einzeln'!F50="","",'Events einzeln'!F50)</f>
        <v>D</v>
      </c>
      <c r="F50" s="34">
        <f>IF('Events einzeln'!G50="","",'Events einzeln'!G50)</f>
        <v>3</v>
      </c>
      <c r="G50" s="34">
        <f>IF(F50="","",LOOKUP(F50,Grundlagen!$A$3:$A$10,Grundlagen!$B$3:$B$10))</f>
        <v>1</v>
      </c>
      <c r="H50" s="34">
        <f t="shared" si="1"/>
        <v>18</v>
      </c>
      <c r="I50" s="34">
        <f>IF(F50="","",LOOKUP(F50,Grundlagen!$A$3:$A$10,Grundlagen!$C$3:$C$10))</f>
        <v>4</v>
      </c>
      <c r="J50" s="34">
        <f t="shared" si="2"/>
        <v>47</v>
      </c>
      <c r="K50" s="34">
        <f t="shared" si="0"/>
        <v>196</v>
      </c>
      <c r="L50" s="34">
        <f>IF('Events einzeln'!H50="","",'Events einzeln'!H50)</f>
        <v>5</v>
      </c>
      <c r="M50" s="1">
        <f>IF(L50="","",LOOKUP(L50,Grundlagen!$A$3:$A$10,Grundlagen!$B$3:$B$10))</f>
        <v>0</v>
      </c>
      <c r="N50" s="1">
        <f t="shared" si="3"/>
        <v>7</v>
      </c>
      <c r="O50" s="1">
        <f>IF(L50="","",LOOKUP(L50,Grundlagen!$A$3:$A$10,Grundlagen!$C$3:$C$10))</f>
        <v>2</v>
      </c>
      <c r="P50" s="1">
        <f t="shared" si="4"/>
        <v>36</v>
      </c>
      <c r="Q50" s="34">
        <f t="shared" si="18"/>
        <v>139</v>
      </c>
      <c r="R50" s="34">
        <f>IF('Events einzeln'!I50="","",'Events einzeln'!I50)</f>
        <v>6</v>
      </c>
      <c r="S50" s="34">
        <f>IF(R50="","",LOOKUP(R50,Grundlagen!$A$3:$A$10,Grundlagen!$B$3:$B$10))</f>
        <v>0</v>
      </c>
      <c r="T50" s="34">
        <f t="shared" si="6"/>
        <v>7</v>
      </c>
      <c r="U50" s="34">
        <f>IF(R50="","",LOOKUP(R50,Grundlagen!$A$3:$A$10,Grundlagen!$C$3:$C$10))</f>
        <v>1</v>
      </c>
      <c r="V50" s="34">
        <f t="shared" si="7"/>
        <v>32</v>
      </c>
      <c r="W50" s="34">
        <f t="shared" si="8"/>
        <v>149</v>
      </c>
      <c r="X50" s="34">
        <f>IF('Events einzeln'!J50="","",'Events einzeln'!J50)</f>
        <v>1</v>
      </c>
      <c r="Y50" s="1">
        <f>IF(X50="","",LOOKUP(X50,Grundlagen!$A$3:$A$10,Grundlagen!$B$3:$B$10))</f>
        <v>3</v>
      </c>
      <c r="Z50" s="1">
        <f t="shared" si="9"/>
        <v>16</v>
      </c>
      <c r="AA50" s="1">
        <f>IF(X50="","",LOOKUP(X50,Grundlagen!$A$3:$A$10,Grundlagen!$C$3:$C$10))</f>
        <v>6</v>
      </c>
      <c r="AB50" s="1">
        <f t="shared" si="10"/>
        <v>41</v>
      </c>
      <c r="AC50" s="34">
        <f t="shared" si="11"/>
        <v>174</v>
      </c>
      <c r="AD50" s="34">
        <f>IF('Events einzeln'!K50="","",'Events einzeln'!K50)</f>
        <v>2</v>
      </c>
      <c r="AE50" s="34">
        <f>IF(AD50="","",LOOKUP(AD50,Grundlagen!$A$3:$A$10,Grundlagen!$B$3:$B$10))</f>
        <v>2</v>
      </c>
      <c r="AF50" s="34">
        <f t="shared" si="12"/>
        <v>6</v>
      </c>
      <c r="AG50" s="34">
        <f>IF(AD50="","",LOOKUP(AD50,Grundlagen!$A$3:$A$10,Grundlagen!$C$3:$C$10))</f>
        <v>5</v>
      </c>
      <c r="AH50" s="34">
        <f t="shared" si="13"/>
        <v>33</v>
      </c>
      <c r="AI50" s="34">
        <f t="shared" si="14"/>
        <v>140</v>
      </c>
      <c r="AJ50" s="34">
        <f>IF('Events einzeln'!L50="","",'Events einzeln'!L50)</f>
        <v>4</v>
      </c>
      <c r="AK50" s="1">
        <f>IF(AJ50="","",LOOKUP(AJ50,Grundlagen!$A$3:$A$10,Grundlagen!$B$3:$B$10))</f>
        <v>0</v>
      </c>
      <c r="AL50" s="1">
        <f t="shared" si="15"/>
        <v>12</v>
      </c>
      <c r="AM50" s="1">
        <f>IF(AJ50="","",LOOKUP(AJ50,Grundlagen!$A$3:$A$10,Grundlagen!$C$3:$C$10))</f>
        <v>3</v>
      </c>
      <c r="AN50" s="1">
        <f t="shared" si="16"/>
        <v>42</v>
      </c>
      <c r="AO50" s="34">
        <f t="shared" si="17"/>
        <v>189</v>
      </c>
    </row>
    <row r="51" spans="1:41" s="42" customFormat="1" x14ac:dyDescent="0.25">
      <c r="A51" s="42" t="str">
        <f>IF('Events einzeln'!A51="","",'Events einzeln'!A51)</f>
        <v>IV</v>
      </c>
      <c r="B51" s="42">
        <f>IF('Events einzeln'!B51="","",'Events einzeln'!B51)</f>
        <v>12</v>
      </c>
      <c r="C51" s="42" t="str">
        <f>IF('Events einzeln'!C51="","",'Events einzeln'!C51)</f>
        <v>IV.12</v>
      </c>
      <c r="D51" s="43">
        <f>IF('Events einzeln'!E51="","",'Events einzeln'!E51)</f>
        <v>41642</v>
      </c>
      <c r="E51" s="42" t="str">
        <f>IF('Events einzeln'!F51="","",'Events einzeln'!F51)</f>
        <v>B</v>
      </c>
      <c r="F51" s="45">
        <f>IF('Events einzeln'!G51="","",'Events einzeln'!G51)</f>
        <v>3</v>
      </c>
      <c r="G51" s="45">
        <f>IF(F51="","",LOOKUP(F51,Grundlagen!$A$3:$A$10,Grundlagen!$B$3:$B$10))</f>
        <v>1</v>
      </c>
      <c r="H51" s="45">
        <f t="shared" si="1"/>
        <v>19</v>
      </c>
      <c r="I51" s="45">
        <f>IF(F51="","",LOOKUP(F51,Grundlagen!$A$3:$A$10,Grundlagen!$C$3:$C$10))</f>
        <v>4</v>
      </c>
      <c r="J51" s="45">
        <f t="shared" si="2"/>
        <v>51</v>
      </c>
      <c r="K51" s="45">
        <f t="shared" si="0"/>
        <v>200</v>
      </c>
      <c r="L51" s="45">
        <f>IF('Events einzeln'!H51="","",'Events einzeln'!H51)</f>
        <v>4</v>
      </c>
      <c r="M51" s="42">
        <f>IF(L51="","",LOOKUP(L51,Grundlagen!$A$3:$A$10,Grundlagen!$B$3:$B$10))</f>
        <v>0</v>
      </c>
      <c r="N51" s="42">
        <f t="shared" si="3"/>
        <v>7</v>
      </c>
      <c r="O51" s="42">
        <f>IF(L51="","",LOOKUP(L51,Grundlagen!$A$3:$A$10,Grundlagen!$C$3:$C$10))</f>
        <v>3</v>
      </c>
      <c r="P51" s="42">
        <f t="shared" si="4"/>
        <v>39</v>
      </c>
      <c r="Q51" s="45">
        <f t="shared" si="18"/>
        <v>142</v>
      </c>
      <c r="R51" s="45">
        <f>IF('Events einzeln'!I51="","",'Events einzeln'!I51)</f>
        <v>5</v>
      </c>
      <c r="S51" s="45">
        <f>IF(R51="","",LOOKUP(R51,Grundlagen!$A$3:$A$10,Grundlagen!$B$3:$B$10))</f>
        <v>0</v>
      </c>
      <c r="T51" s="45">
        <f t="shared" si="6"/>
        <v>7</v>
      </c>
      <c r="U51" s="45">
        <f>IF(R51="","",LOOKUP(R51,Grundlagen!$A$3:$A$10,Grundlagen!$C$3:$C$10))</f>
        <v>2</v>
      </c>
      <c r="V51" s="45">
        <f t="shared" si="7"/>
        <v>34</v>
      </c>
      <c r="W51" s="45">
        <f t="shared" si="8"/>
        <v>151</v>
      </c>
      <c r="X51" s="45">
        <f>IF('Events einzeln'!J51="","",'Events einzeln'!J51)</f>
        <v>2</v>
      </c>
      <c r="Y51" s="42">
        <f>IF(X51="","",LOOKUP(X51,Grundlagen!$A$3:$A$10,Grundlagen!$B$3:$B$10))</f>
        <v>2</v>
      </c>
      <c r="Z51" s="42">
        <f t="shared" si="9"/>
        <v>18</v>
      </c>
      <c r="AA51" s="42">
        <f>IF(X51="","",LOOKUP(X51,Grundlagen!$A$3:$A$10,Grundlagen!$C$3:$C$10))</f>
        <v>5</v>
      </c>
      <c r="AB51" s="42">
        <f t="shared" si="10"/>
        <v>46</v>
      </c>
      <c r="AC51" s="45">
        <f t="shared" si="11"/>
        <v>179</v>
      </c>
      <c r="AD51" s="45">
        <f>IF('Events einzeln'!K51="","",'Events einzeln'!K51)</f>
        <v>6</v>
      </c>
      <c r="AE51" s="45">
        <f>IF(AD51="","",LOOKUP(AD51,Grundlagen!$A$3:$A$10,Grundlagen!$B$3:$B$10))</f>
        <v>0</v>
      </c>
      <c r="AF51" s="45">
        <f t="shared" si="12"/>
        <v>6</v>
      </c>
      <c r="AG51" s="45">
        <f>IF(AD51="","",LOOKUP(AD51,Grundlagen!$A$3:$A$10,Grundlagen!$C$3:$C$10))</f>
        <v>1</v>
      </c>
      <c r="AH51" s="45">
        <f t="shared" si="13"/>
        <v>34</v>
      </c>
      <c r="AI51" s="45">
        <f t="shared" si="14"/>
        <v>141</v>
      </c>
      <c r="AJ51" s="45">
        <f>IF('Events einzeln'!L51="","",'Events einzeln'!L51)</f>
        <v>1</v>
      </c>
      <c r="AK51" s="42">
        <f>IF(AJ51="","",LOOKUP(AJ51,Grundlagen!$A$3:$A$10,Grundlagen!$B$3:$B$10))</f>
        <v>3</v>
      </c>
      <c r="AL51" s="42">
        <f t="shared" si="15"/>
        <v>15</v>
      </c>
      <c r="AM51" s="42">
        <f>IF(AJ51="","",LOOKUP(AJ51,Grundlagen!$A$3:$A$10,Grundlagen!$C$3:$C$10))</f>
        <v>6</v>
      </c>
      <c r="AN51" s="42">
        <f t="shared" si="16"/>
        <v>48</v>
      </c>
      <c r="AO51" s="45">
        <f t="shared" si="17"/>
        <v>195</v>
      </c>
    </row>
    <row r="52" spans="1:41" x14ac:dyDescent="0.25">
      <c r="A52" s="1" t="str">
        <f>IF('Events einzeln'!A52="","",'Events einzeln'!A52)</f>
        <v>V</v>
      </c>
      <c r="B52" s="1">
        <f>IF('Events einzeln'!B52="","",'Events einzeln'!B52)</f>
        <v>1</v>
      </c>
      <c r="C52" s="1" t="str">
        <f>IF('Events einzeln'!C52="","",'Events einzeln'!C52)</f>
        <v>V.1</v>
      </c>
      <c r="D52" s="32">
        <f>IF('Events einzeln'!E52="","",'Events einzeln'!E52)</f>
        <v>41693</v>
      </c>
      <c r="E52" s="1" t="str">
        <f>IF('Events einzeln'!F52="","",'Events einzeln'!F52)</f>
        <v>H</v>
      </c>
      <c r="F52" s="34">
        <f>IF('Events einzeln'!G52="","",'Events einzeln'!G52)</f>
        <v>1</v>
      </c>
      <c r="G52" s="34">
        <f>IF(F52="","",LOOKUP(F52,Grundlagen!$A$3:$A$10,Grundlagen!$B$3:$B$10))</f>
        <v>3</v>
      </c>
      <c r="H52" s="34">
        <f>IF(F52="","",SUM(H3,G52))</f>
        <v>3</v>
      </c>
      <c r="I52" s="34">
        <f>IF(F52="","",LOOKUP(F52,Grundlagen!$A$3:$A$10,Grundlagen!$C$3:$C$10))</f>
        <v>6</v>
      </c>
      <c r="J52" s="34">
        <f>IF(F52="","",SUM(J3,I52))</f>
        <v>6</v>
      </c>
      <c r="K52" s="34">
        <f t="shared" si="0"/>
        <v>206</v>
      </c>
      <c r="L52" s="34">
        <f>IF('Events einzeln'!H52="","",'Events einzeln'!H52)</f>
        <v>5</v>
      </c>
      <c r="M52" s="1">
        <f>IF(L52="","",LOOKUP(L52,Grundlagen!$A$3:$A$10,Grundlagen!$B$3:$B$10))</f>
        <v>0</v>
      </c>
      <c r="N52" s="1">
        <f>IF(L52="","",SUM(N3,M52))</f>
        <v>0</v>
      </c>
      <c r="O52" s="1">
        <f>IF(L52="","",LOOKUP(L52,Grundlagen!$A$3:$A$10,Grundlagen!$C$3:$C$10))</f>
        <v>2</v>
      </c>
      <c r="P52" s="1">
        <f>IF(L52="","",SUM(P3,O52))</f>
        <v>2</v>
      </c>
      <c r="Q52" s="34">
        <f t="shared" si="18"/>
        <v>144</v>
      </c>
      <c r="R52" s="34">
        <f>IF('Events einzeln'!I52="","",'Events einzeln'!I52)</f>
        <v>3</v>
      </c>
      <c r="S52" s="34">
        <f>IF(R52="","",LOOKUP(R52,Grundlagen!$A$3:$A$10,Grundlagen!$B$3:$B$10))</f>
        <v>1</v>
      </c>
      <c r="T52" s="34">
        <f>IF(R52="","",SUM(T3,S52))</f>
        <v>1</v>
      </c>
      <c r="U52" s="34">
        <f>IF(R52="","",LOOKUP(R52,Grundlagen!$A$3:$A$10,Grundlagen!$C$3:$C$10))</f>
        <v>4</v>
      </c>
      <c r="V52" s="34">
        <f>IF(R52="","",SUM(V3,U52))</f>
        <v>4</v>
      </c>
      <c r="W52" s="34">
        <f t="shared" si="8"/>
        <v>155</v>
      </c>
      <c r="X52" s="34">
        <f>IF('Events einzeln'!J52="","",'Events einzeln'!J52)</f>
        <v>6</v>
      </c>
      <c r="Y52" s="1">
        <f>IF(X52="","",LOOKUP(X52,Grundlagen!$A$3:$A$10,Grundlagen!$B$3:$B$10))</f>
        <v>0</v>
      </c>
      <c r="Z52" s="1">
        <f>IF(X52="","",SUM(Z3,Y52))</f>
        <v>0</v>
      </c>
      <c r="AA52" s="1">
        <f>IF(X52="","",LOOKUP(X52,Grundlagen!$A$3:$A$10,Grundlagen!$C$3:$C$10))</f>
        <v>1</v>
      </c>
      <c r="AB52" s="1">
        <f>IF(X52="","",SUM(AB3,AA52))</f>
        <v>1</v>
      </c>
      <c r="AC52" s="34">
        <f t="shared" si="11"/>
        <v>180</v>
      </c>
      <c r="AD52" s="34">
        <f>IF('Events einzeln'!K52="","",'Events einzeln'!K52)</f>
        <v>4</v>
      </c>
      <c r="AE52" s="34">
        <f>IF(AD52="","",LOOKUP(AD52,Grundlagen!$A$3:$A$10,Grundlagen!$B$3:$B$10))</f>
        <v>0</v>
      </c>
      <c r="AF52" s="34">
        <f>IF(AD52="","",SUM(AF3,AE52))</f>
        <v>0</v>
      </c>
      <c r="AG52" s="34">
        <f>IF(AD52="","",LOOKUP(AD52,Grundlagen!$A$3:$A$10,Grundlagen!$C$3:$C$10))</f>
        <v>3</v>
      </c>
      <c r="AH52" s="34">
        <f>IF(AD52="","",SUM(AH3,AG52))</f>
        <v>3</v>
      </c>
      <c r="AI52" s="34">
        <f t="shared" si="14"/>
        <v>144</v>
      </c>
      <c r="AJ52" s="34">
        <f>IF('Events einzeln'!L52="","",'Events einzeln'!L52)</f>
        <v>2</v>
      </c>
      <c r="AK52" s="1">
        <f>IF(AJ52="","",LOOKUP(AJ52,Grundlagen!$A$3:$A$10,Grundlagen!$B$3:$B$10))</f>
        <v>2</v>
      </c>
      <c r="AL52" s="1">
        <f>IF(AJ52="","",SUM(AL3,AK52))</f>
        <v>2</v>
      </c>
      <c r="AM52" s="1">
        <f>IF(AJ52="","",LOOKUP(AJ52,Grundlagen!$A$3:$A$10,Grundlagen!$C$3:$C$10))</f>
        <v>5</v>
      </c>
      <c r="AN52" s="1">
        <f>IF(AJ52="","",SUM(AN3,AM52))</f>
        <v>5</v>
      </c>
      <c r="AO52" s="34">
        <f t="shared" si="17"/>
        <v>200</v>
      </c>
    </row>
    <row r="53" spans="1:41" x14ac:dyDescent="0.25">
      <c r="A53" s="1" t="str">
        <f>IF('Events einzeln'!A53="","",'Events einzeln'!A53)</f>
        <v>V</v>
      </c>
      <c r="B53" s="1">
        <f>IF('Events einzeln'!B53="","",'Events einzeln'!B53)</f>
        <v>2</v>
      </c>
      <c r="C53" s="1" t="str">
        <f>IF('Events einzeln'!C53="","",'Events einzeln'!C53)</f>
        <v>V.2</v>
      </c>
      <c r="D53" s="32">
        <f>IF('Events einzeln'!E53="","",'Events einzeln'!E53)</f>
        <v>41740</v>
      </c>
      <c r="E53" s="1" t="str">
        <f>IF('Events einzeln'!F53="","",'Events einzeln'!F53)</f>
        <v>B</v>
      </c>
      <c r="F53" s="34">
        <f>IF('Events einzeln'!G53="","",'Events einzeln'!G53)</f>
        <v>6</v>
      </c>
      <c r="G53" s="34">
        <f>IF(F53="","",LOOKUP(F53,Grundlagen!$A$3:$A$10,Grundlagen!$B$3:$B$10))</f>
        <v>0</v>
      </c>
      <c r="H53" s="34">
        <f t="shared" si="1"/>
        <v>3</v>
      </c>
      <c r="I53" s="34">
        <f>IF(F53="","",LOOKUP(F53,Grundlagen!$A$3:$A$10,Grundlagen!$C$3:$C$10))</f>
        <v>1</v>
      </c>
      <c r="J53" s="34">
        <f t="shared" si="2"/>
        <v>7</v>
      </c>
      <c r="K53" s="34">
        <f t="shared" si="0"/>
        <v>207</v>
      </c>
      <c r="L53" s="34">
        <f>IF('Events einzeln'!H53="","",'Events einzeln'!H53)</f>
        <v>2</v>
      </c>
      <c r="M53" s="1">
        <f>IF(L53="","",LOOKUP(L53,Grundlagen!$A$3:$A$10,Grundlagen!$B$3:$B$10))</f>
        <v>2</v>
      </c>
      <c r="N53" s="1">
        <f t="shared" si="3"/>
        <v>2</v>
      </c>
      <c r="O53" s="1">
        <f>IF(L53="","",LOOKUP(L53,Grundlagen!$A$3:$A$10,Grundlagen!$C$3:$C$10))</f>
        <v>5</v>
      </c>
      <c r="P53" s="1">
        <f t="shared" si="4"/>
        <v>7</v>
      </c>
      <c r="Q53" s="34">
        <f t="shared" si="18"/>
        <v>149</v>
      </c>
      <c r="R53" s="34">
        <f>IF('Events einzeln'!I53="","",'Events einzeln'!I53)</f>
        <v>3</v>
      </c>
      <c r="S53" s="34">
        <f>IF(R53="","",LOOKUP(R53,Grundlagen!$A$3:$A$10,Grundlagen!$B$3:$B$10))</f>
        <v>1</v>
      </c>
      <c r="T53" s="34">
        <f t="shared" si="6"/>
        <v>2</v>
      </c>
      <c r="U53" s="34">
        <f>IF(R53="","",LOOKUP(R53,Grundlagen!$A$3:$A$10,Grundlagen!$C$3:$C$10))</f>
        <v>4</v>
      </c>
      <c r="V53" s="34">
        <f t="shared" si="7"/>
        <v>8</v>
      </c>
      <c r="W53" s="34">
        <f t="shared" si="8"/>
        <v>159</v>
      </c>
      <c r="X53" s="34">
        <f>IF('Events einzeln'!J53="","",'Events einzeln'!J53)</f>
        <v>5</v>
      </c>
      <c r="Y53" s="1">
        <f>IF(X53="","",LOOKUP(X53,Grundlagen!$A$3:$A$10,Grundlagen!$B$3:$B$10))</f>
        <v>0</v>
      </c>
      <c r="Z53" s="1">
        <f t="shared" si="9"/>
        <v>0</v>
      </c>
      <c r="AA53" s="1">
        <f>IF(X53="","",LOOKUP(X53,Grundlagen!$A$3:$A$10,Grundlagen!$C$3:$C$10))</f>
        <v>2</v>
      </c>
      <c r="AB53" s="1">
        <f t="shared" si="10"/>
        <v>3</v>
      </c>
      <c r="AC53" s="34">
        <f t="shared" si="11"/>
        <v>182</v>
      </c>
      <c r="AD53" s="34">
        <f>IF('Events einzeln'!K53="","",'Events einzeln'!K53)</f>
        <v>4</v>
      </c>
      <c r="AE53" s="34">
        <f>IF(AD53="","",LOOKUP(AD53,Grundlagen!$A$3:$A$10,Grundlagen!$B$3:$B$10))</f>
        <v>0</v>
      </c>
      <c r="AF53" s="34">
        <f t="shared" si="12"/>
        <v>0</v>
      </c>
      <c r="AG53" s="34">
        <f>IF(AD53="","",LOOKUP(AD53,Grundlagen!$A$3:$A$10,Grundlagen!$C$3:$C$10))</f>
        <v>3</v>
      </c>
      <c r="AH53" s="34">
        <f t="shared" si="13"/>
        <v>6</v>
      </c>
      <c r="AI53" s="34">
        <f t="shared" si="14"/>
        <v>147</v>
      </c>
      <c r="AJ53" s="34">
        <f>IF('Events einzeln'!L53="","",'Events einzeln'!L53)</f>
        <v>1</v>
      </c>
      <c r="AK53" s="1">
        <f>IF(AJ53="","",LOOKUP(AJ53,Grundlagen!$A$3:$A$10,Grundlagen!$B$3:$B$10))</f>
        <v>3</v>
      </c>
      <c r="AL53" s="1">
        <f t="shared" si="15"/>
        <v>5</v>
      </c>
      <c r="AM53" s="1">
        <f>IF(AJ53="","",LOOKUP(AJ53,Grundlagen!$A$3:$A$10,Grundlagen!$C$3:$C$10))</f>
        <v>6</v>
      </c>
      <c r="AN53" s="1">
        <f t="shared" si="16"/>
        <v>11</v>
      </c>
      <c r="AO53" s="34">
        <f t="shared" si="17"/>
        <v>206</v>
      </c>
    </row>
    <row r="54" spans="1:41" x14ac:dyDescent="0.25">
      <c r="A54" s="1" t="str">
        <f>IF('Events einzeln'!A54="","",'Events einzeln'!A54)</f>
        <v>V</v>
      </c>
      <c r="B54" s="1">
        <f>IF('Events einzeln'!B54="","",'Events einzeln'!B54)</f>
        <v>3</v>
      </c>
      <c r="C54" s="1" t="str">
        <f>IF('Events einzeln'!C54="","",'Events einzeln'!C54)</f>
        <v>V.3</v>
      </c>
      <c r="D54" s="32">
        <f>IF('Events einzeln'!E54="","",'Events einzeln'!E54)</f>
        <v>41788</v>
      </c>
      <c r="E54" s="1" t="str">
        <f>IF('Events einzeln'!F54="","",'Events einzeln'!F54)</f>
        <v>B</v>
      </c>
      <c r="F54" s="34">
        <f>IF('Events einzeln'!G54="","",'Events einzeln'!G54)</f>
        <v>5</v>
      </c>
      <c r="G54" s="34">
        <f>IF(F54="","",LOOKUP(F54,Grundlagen!$A$3:$A$10,Grundlagen!$B$3:$B$10))</f>
        <v>0</v>
      </c>
      <c r="H54" s="34">
        <f t="shared" si="1"/>
        <v>3</v>
      </c>
      <c r="I54" s="34">
        <f>IF(F54="","",LOOKUP(F54,Grundlagen!$A$3:$A$10,Grundlagen!$C$3:$C$10))</f>
        <v>2</v>
      </c>
      <c r="J54" s="34">
        <f t="shared" si="2"/>
        <v>9</v>
      </c>
      <c r="K54" s="34">
        <f t="shared" si="0"/>
        <v>209</v>
      </c>
      <c r="L54" s="34">
        <f>IF('Events einzeln'!H54="","",'Events einzeln'!H54)</f>
        <v>4</v>
      </c>
      <c r="M54" s="1">
        <f>IF(L54="","",LOOKUP(L54,Grundlagen!$A$3:$A$10,Grundlagen!$B$3:$B$10))</f>
        <v>0</v>
      </c>
      <c r="N54" s="1">
        <f t="shared" si="3"/>
        <v>2</v>
      </c>
      <c r="O54" s="1">
        <f>IF(L54="","",LOOKUP(L54,Grundlagen!$A$3:$A$10,Grundlagen!$C$3:$C$10))</f>
        <v>3</v>
      </c>
      <c r="P54" s="1">
        <f t="shared" si="4"/>
        <v>10</v>
      </c>
      <c r="Q54" s="34">
        <f t="shared" si="18"/>
        <v>152</v>
      </c>
      <c r="R54" s="34">
        <f>IF('Events einzeln'!I54="","",'Events einzeln'!I54)</f>
        <v>3</v>
      </c>
      <c r="S54" s="34">
        <f>IF(R54="","",LOOKUP(R54,Grundlagen!$A$3:$A$10,Grundlagen!$B$3:$B$10))</f>
        <v>1</v>
      </c>
      <c r="T54" s="34">
        <f t="shared" si="6"/>
        <v>3</v>
      </c>
      <c r="U54" s="34">
        <f>IF(R54="","",LOOKUP(R54,Grundlagen!$A$3:$A$10,Grundlagen!$C$3:$C$10))</f>
        <v>4</v>
      </c>
      <c r="V54" s="34">
        <f t="shared" si="7"/>
        <v>12</v>
      </c>
      <c r="W54" s="34">
        <f t="shared" si="8"/>
        <v>163</v>
      </c>
      <c r="X54" s="34">
        <f>IF('Events einzeln'!J54="","",'Events einzeln'!J54)</f>
        <v>5</v>
      </c>
      <c r="Y54" s="1">
        <f>IF(X54="","",LOOKUP(X54,Grundlagen!$A$3:$A$10,Grundlagen!$B$3:$B$10))</f>
        <v>0</v>
      </c>
      <c r="Z54" s="1">
        <f t="shared" si="9"/>
        <v>0</v>
      </c>
      <c r="AA54" s="1">
        <f>IF(X54="","",LOOKUP(X54,Grundlagen!$A$3:$A$10,Grundlagen!$C$3:$C$10))</f>
        <v>2</v>
      </c>
      <c r="AB54" s="1">
        <f t="shared" si="10"/>
        <v>5</v>
      </c>
      <c r="AC54" s="34">
        <f t="shared" si="11"/>
        <v>184</v>
      </c>
      <c r="AD54" s="34">
        <f>IF('Events einzeln'!K54="","",'Events einzeln'!K54)</f>
        <v>1</v>
      </c>
      <c r="AE54" s="34">
        <f>IF(AD54="","",LOOKUP(AD54,Grundlagen!$A$3:$A$10,Grundlagen!$B$3:$B$10))</f>
        <v>3</v>
      </c>
      <c r="AF54" s="34">
        <f t="shared" si="12"/>
        <v>3</v>
      </c>
      <c r="AG54" s="34">
        <f>IF(AD54="","",LOOKUP(AD54,Grundlagen!$A$3:$A$10,Grundlagen!$C$3:$C$10))</f>
        <v>6</v>
      </c>
      <c r="AH54" s="34">
        <f t="shared" si="13"/>
        <v>12</v>
      </c>
      <c r="AI54" s="34">
        <f t="shared" si="14"/>
        <v>153</v>
      </c>
      <c r="AJ54" s="34">
        <f>IF('Events einzeln'!L54="","",'Events einzeln'!L54)</f>
        <v>2</v>
      </c>
      <c r="AK54" s="1">
        <f>IF(AJ54="","",LOOKUP(AJ54,Grundlagen!$A$3:$A$10,Grundlagen!$B$3:$B$10))</f>
        <v>2</v>
      </c>
      <c r="AL54" s="1">
        <f t="shared" si="15"/>
        <v>7</v>
      </c>
      <c r="AM54" s="1">
        <f>IF(AJ54="","",LOOKUP(AJ54,Grundlagen!$A$3:$A$10,Grundlagen!$C$3:$C$10))</f>
        <v>5</v>
      </c>
      <c r="AN54" s="1">
        <f t="shared" si="16"/>
        <v>16</v>
      </c>
      <c r="AO54" s="34">
        <f t="shared" si="17"/>
        <v>211</v>
      </c>
    </row>
    <row r="55" spans="1:41" x14ac:dyDescent="0.25">
      <c r="A55" s="1" t="str">
        <f>IF('Events einzeln'!A55="","",'Events einzeln'!A55)</f>
        <v>V</v>
      </c>
      <c r="B55" s="1">
        <f>IF('Events einzeln'!B55="","",'Events einzeln'!B55)</f>
        <v>4</v>
      </c>
      <c r="C55" s="1" t="str">
        <f>IF('Events einzeln'!C55="","",'Events einzeln'!C55)</f>
        <v>V.4</v>
      </c>
      <c r="D55" s="32">
        <f>IF('Events einzeln'!E55="","",'Events einzeln'!E55)</f>
        <v>41808</v>
      </c>
      <c r="E55" s="1" t="str">
        <f>IF('Events einzeln'!F55="","",'Events einzeln'!F55)</f>
        <v>H</v>
      </c>
      <c r="F55" s="34">
        <f>IF('Events einzeln'!G55="","",'Events einzeln'!G55)</f>
        <v>4</v>
      </c>
      <c r="G55" s="34">
        <f>IF(F55="","",LOOKUP(F55,Grundlagen!$A$3:$A$10,Grundlagen!$B$3:$B$10))</f>
        <v>0</v>
      </c>
      <c r="H55" s="34">
        <f t="shared" si="1"/>
        <v>3</v>
      </c>
      <c r="I55" s="34">
        <f>IF(F55="","",LOOKUP(F55,Grundlagen!$A$3:$A$10,Grundlagen!$C$3:$C$10))</f>
        <v>3</v>
      </c>
      <c r="J55" s="34">
        <f t="shared" si="2"/>
        <v>12</v>
      </c>
      <c r="K55" s="34">
        <f t="shared" si="0"/>
        <v>212</v>
      </c>
      <c r="L55" s="34">
        <f>IF('Events einzeln'!H55="","",'Events einzeln'!H55)</f>
        <v>5</v>
      </c>
      <c r="M55" s="1">
        <f>IF(L55="","",LOOKUP(L55,Grundlagen!$A$3:$A$10,Grundlagen!$B$3:$B$10))</f>
        <v>0</v>
      </c>
      <c r="N55" s="1">
        <f t="shared" si="3"/>
        <v>2</v>
      </c>
      <c r="O55" s="1">
        <f>IF(L55="","",LOOKUP(L55,Grundlagen!$A$3:$A$10,Grundlagen!$C$3:$C$10))</f>
        <v>2</v>
      </c>
      <c r="P55" s="1">
        <f t="shared" si="4"/>
        <v>12</v>
      </c>
      <c r="Q55" s="34">
        <f t="shared" si="18"/>
        <v>154</v>
      </c>
      <c r="R55" s="34">
        <f>IF('Events einzeln'!I55="","",'Events einzeln'!I55)</f>
        <v>2</v>
      </c>
      <c r="S55" s="34">
        <f>IF(R55="","",LOOKUP(R55,Grundlagen!$A$3:$A$10,Grundlagen!$B$3:$B$10))</f>
        <v>2</v>
      </c>
      <c r="T55" s="34">
        <f t="shared" si="6"/>
        <v>5</v>
      </c>
      <c r="U55" s="34">
        <f>IF(R55="","",LOOKUP(R55,Grundlagen!$A$3:$A$10,Grundlagen!$C$3:$C$10))</f>
        <v>5</v>
      </c>
      <c r="V55" s="34">
        <f t="shared" si="7"/>
        <v>17</v>
      </c>
      <c r="W55" s="34">
        <f t="shared" si="8"/>
        <v>168</v>
      </c>
      <c r="X55" s="34">
        <f>IF('Events einzeln'!J55="","",'Events einzeln'!J55)</f>
        <v>1</v>
      </c>
      <c r="Y55" s="1">
        <f>IF(X55="","",LOOKUP(X55,Grundlagen!$A$3:$A$10,Grundlagen!$B$3:$B$10))</f>
        <v>3</v>
      </c>
      <c r="Z55" s="1">
        <f t="shared" si="9"/>
        <v>3</v>
      </c>
      <c r="AA55" s="1">
        <f>IF(X55="","",LOOKUP(X55,Grundlagen!$A$3:$A$10,Grundlagen!$C$3:$C$10))</f>
        <v>6</v>
      </c>
      <c r="AB55" s="1">
        <f t="shared" si="10"/>
        <v>11</v>
      </c>
      <c r="AC55" s="34">
        <f t="shared" si="11"/>
        <v>190</v>
      </c>
      <c r="AD55" s="34">
        <f>IF('Events einzeln'!K55="","",'Events einzeln'!K55)</f>
        <v>6</v>
      </c>
      <c r="AE55" s="34">
        <f>IF(AD55="","",LOOKUP(AD55,Grundlagen!$A$3:$A$10,Grundlagen!$B$3:$B$10))</f>
        <v>0</v>
      </c>
      <c r="AF55" s="34">
        <f t="shared" si="12"/>
        <v>3</v>
      </c>
      <c r="AG55" s="34">
        <f>IF(AD55="","",LOOKUP(AD55,Grundlagen!$A$3:$A$10,Grundlagen!$C$3:$C$10))</f>
        <v>1</v>
      </c>
      <c r="AH55" s="34">
        <f t="shared" si="13"/>
        <v>13</v>
      </c>
      <c r="AI55" s="34">
        <f t="shared" si="14"/>
        <v>154</v>
      </c>
      <c r="AJ55" s="34">
        <f>IF('Events einzeln'!L55="","",'Events einzeln'!L55)</f>
        <v>3</v>
      </c>
      <c r="AK55" s="1">
        <f>IF(AJ55="","",LOOKUP(AJ55,Grundlagen!$A$3:$A$10,Grundlagen!$B$3:$B$10))</f>
        <v>1</v>
      </c>
      <c r="AL55" s="1">
        <f t="shared" si="15"/>
        <v>8</v>
      </c>
      <c r="AM55" s="1">
        <f>IF(AJ55="","",LOOKUP(AJ55,Grundlagen!$A$3:$A$10,Grundlagen!$C$3:$C$10))</f>
        <v>4</v>
      </c>
      <c r="AN55" s="1">
        <f t="shared" si="16"/>
        <v>20</v>
      </c>
      <c r="AO55" s="34">
        <f t="shared" si="17"/>
        <v>215</v>
      </c>
    </row>
    <row r="56" spans="1:41" x14ac:dyDescent="0.25">
      <c r="A56" s="1" t="str">
        <f>IF('Events einzeln'!A56="","",'Events einzeln'!A56)</f>
        <v>V</v>
      </c>
      <c r="B56" s="1">
        <f>IF('Events einzeln'!B56="","",'Events einzeln'!B56)</f>
        <v>5</v>
      </c>
      <c r="C56" s="1" t="str">
        <f>IF('Events einzeln'!C56="","",'Events einzeln'!C56)</f>
        <v>V.5</v>
      </c>
      <c r="D56" s="32">
        <f>IF('Events einzeln'!E56="","",'Events einzeln'!E56)</f>
        <v>41853</v>
      </c>
      <c r="E56" s="1" t="str">
        <f>IF('Events einzeln'!F56="","",'Events einzeln'!F56)</f>
        <v>B</v>
      </c>
      <c r="F56" s="34">
        <f>IF('Events einzeln'!G56="","",'Events einzeln'!G56)</f>
        <v>2</v>
      </c>
      <c r="G56" s="34">
        <f>IF(F56="","",LOOKUP(F56,Grundlagen!$A$3:$A$10,Grundlagen!$B$3:$B$10))</f>
        <v>2</v>
      </c>
      <c r="H56" s="34">
        <f t="shared" si="1"/>
        <v>5</v>
      </c>
      <c r="I56" s="34">
        <f>IF(F56="","",LOOKUP(F56,Grundlagen!$A$3:$A$10,Grundlagen!$C$3:$C$10))</f>
        <v>5</v>
      </c>
      <c r="J56" s="34">
        <f t="shared" si="2"/>
        <v>17</v>
      </c>
      <c r="K56" s="34">
        <f t="shared" si="0"/>
        <v>217</v>
      </c>
      <c r="L56" s="34">
        <f>IF('Events einzeln'!H56="","",'Events einzeln'!H56)</f>
        <v>1</v>
      </c>
      <c r="M56" s="1">
        <f>IF(L56="","",LOOKUP(L56,Grundlagen!$A$3:$A$10,Grundlagen!$B$3:$B$10))</f>
        <v>3</v>
      </c>
      <c r="N56" s="1">
        <f t="shared" si="3"/>
        <v>5</v>
      </c>
      <c r="O56" s="1">
        <f>IF(L56="","",LOOKUP(L56,Grundlagen!$A$3:$A$10,Grundlagen!$C$3:$C$10))</f>
        <v>6</v>
      </c>
      <c r="P56" s="1">
        <f t="shared" si="4"/>
        <v>18</v>
      </c>
      <c r="Q56" s="34">
        <f t="shared" si="18"/>
        <v>160</v>
      </c>
      <c r="R56" s="34">
        <f>IF('Events einzeln'!I56="","",'Events einzeln'!I56)</f>
        <v>5</v>
      </c>
      <c r="S56" s="34">
        <f>IF(R56="","",LOOKUP(R56,Grundlagen!$A$3:$A$10,Grundlagen!$B$3:$B$10))</f>
        <v>0</v>
      </c>
      <c r="T56" s="34">
        <f t="shared" si="6"/>
        <v>5</v>
      </c>
      <c r="U56" s="34">
        <f>IF(R56="","",LOOKUP(R56,Grundlagen!$A$3:$A$10,Grundlagen!$C$3:$C$10))</f>
        <v>2</v>
      </c>
      <c r="V56" s="34">
        <f t="shared" si="7"/>
        <v>19</v>
      </c>
      <c r="W56" s="34">
        <f t="shared" si="8"/>
        <v>170</v>
      </c>
      <c r="X56" s="34">
        <f>IF('Events einzeln'!J56="","",'Events einzeln'!J56)</f>
        <v>6</v>
      </c>
      <c r="Y56" s="1">
        <f>IF(X56="","",LOOKUP(X56,Grundlagen!$A$3:$A$10,Grundlagen!$B$3:$B$10))</f>
        <v>0</v>
      </c>
      <c r="Z56" s="1">
        <f t="shared" si="9"/>
        <v>3</v>
      </c>
      <c r="AA56" s="1">
        <f>IF(X56="","",LOOKUP(X56,Grundlagen!$A$3:$A$10,Grundlagen!$C$3:$C$10))</f>
        <v>1</v>
      </c>
      <c r="AB56" s="1">
        <f t="shared" si="10"/>
        <v>12</v>
      </c>
      <c r="AC56" s="34">
        <f t="shared" si="11"/>
        <v>191</v>
      </c>
      <c r="AD56" s="34">
        <f>IF('Events einzeln'!K56="","",'Events einzeln'!K56)</f>
        <v>4</v>
      </c>
      <c r="AE56" s="34">
        <f>IF(AD56="","",LOOKUP(AD56,Grundlagen!$A$3:$A$10,Grundlagen!$B$3:$B$10))</f>
        <v>0</v>
      </c>
      <c r="AF56" s="34">
        <f t="shared" si="12"/>
        <v>3</v>
      </c>
      <c r="AG56" s="34">
        <f>IF(AD56="","",LOOKUP(AD56,Grundlagen!$A$3:$A$10,Grundlagen!$C$3:$C$10))</f>
        <v>3</v>
      </c>
      <c r="AH56" s="34">
        <f t="shared" si="13"/>
        <v>16</v>
      </c>
      <c r="AI56" s="34">
        <f t="shared" si="14"/>
        <v>157</v>
      </c>
      <c r="AJ56" s="34">
        <f>IF('Events einzeln'!L56="","",'Events einzeln'!L56)</f>
        <v>3</v>
      </c>
      <c r="AK56" s="1">
        <f>IF(AJ56="","",LOOKUP(AJ56,Grundlagen!$A$3:$A$10,Grundlagen!$B$3:$B$10))</f>
        <v>1</v>
      </c>
      <c r="AL56" s="1">
        <f t="shared" si="15"/>
        <v>9</v>
      </c>
      <c r="AM56" s="1">
        <f>IF(AJ56="","",LOOKUP(AJ56,Grundlagen!$A$3:$A$10,Grundlagen!$C$3:$C$10))</f>
        <v>4</v>
      </c>
      <c r="AN56" s="1">
        <f t="shared" si="16"/>
        <v>24</v>
      </c>
      <c r="AO56" s="34">
        <f t="shared" si="17"/>
        <v>219</v>
      </c>
    </row>
    <row r="57" spans="1:41" x14ac:dyDescent="0.25">
      <c r="A57" s="1" t="str">
        <f>IF('Events einzeln'!A57="","",'Events einzeln'!A57)</f>
        <v>V</v>
      </c>
      <c r="B57" s="1">
        <f>IF('Events einzeln'!B57="","",'Events einzeln'!B57)</f>
        <v>6</v>
      </c>
      <c r="C57" s="1" t="str">
        <f>IF('Events einzeln'!C57="","",'Events einzeln'!C57)</f>
        <v>V.6</v>
      </c>
      <c r="D57" s="32">
        <f>IF('Events einzeln'!E57="","",'Events einzeln'!E57)</f>
        <v>41915</v>
      </c>
      <c r="E57" s="1" t="str">
        <f>IF('Events einzeln'!F57="","",'Events einzeln'!F57)</f>
        <v>D</v>
      </c>
      <c r="F57" s="34">
        <f>IF('Events einzeln'!G57="","",'Events einzeln'!G57)</f>
        <v>4</v>
      </c>
      <c r="G57" s="34">
        <f>IF(F57="","",LOOKUP(F57,Grundlagen!$A$3:$A$10,Grundlagen!$B$3:$B$10))</f>
        <v>0</v>
      </c>
      <c r="H57" s="34">
        <f t="shared" si="1"/>
        <v>5</v>
      </c>
      <c r="I57" s="34">
        <f>IF(F57="","",LOOKUP(F57,Grundlagen!$A$3:$A$10,Grundlagen!$C$3:$C$10))</f>
        <v>3</v>
      </c>
      <c r="J57" s="34">
        <f t="shared" si="2"/>
        <v>20</v>
      </c>
      <c r="K57" s="34">
        <f t="shared" si="0"/>
        <v>220</v>
      </c>
      <c r="L57" s="34">
        <f>IF('Events einzeln'!H57="","",'Events einzeln'!H57)</f>
        <v>5</v>
      </c>
      <c r="M57" s="1">
        <f>IF(L57="","",LOOKUP(L57,Grundlagen!$A$3:$A$10,Grundlagen!$B$3:$B$10))</f>
        <v>0</v>
      </c>
      <c r="N57" s="1">
        <f t="shared" si="3"/>
        <v>5</v>
      </c>
      <c r="O57" s="1">
        <f>IF(L57="","",LOOKUP(L57,Grundlagen!$A$3:$A$10,Grundlagen!$C$3:$C$10))</f>
        <v>2</v>
      </c>
      <c r="P57" s="1">
        <f t="shared" si="4"/>
        <v>20</v>
      </c>
      <c r="Q57" s="34">
        <f t="shared" si="18"/>
        <v>162</v>
      </c>
      <c r="R57" s="34">
        <f>IF('Events einzeln'!I57="","",'Events einzeln'!I57)</f>
        <v>2</v>
      </c>
      <c r="S57" s="34">
        <f>IF(R57="","",LOOKUP(R57,Grundlagen!$A$3:$A$10,Grundlagen!$B$3:$B$10))</f>
        <v>2</v>
      </c>
      <c r="T57" s="34">
        <f t="shared" si="6"/>
        <v>7</v>
      </c>
      <c r="U57" s="34">
        <f>IF(R57="","",LOOKUP(R57,Grundlagen!$A$3:$A$10,Grundlagen!$C$3:$C$10))</f>
        <v>5</v>
      </c>
      <c r="V57" s="34">
        <f t="shared" si="7"/>
        <v>24</v>
      </c>
      <c r="W57" s="34">
        <f t="shared" si="8"/>
        <v>175</v>
      </c>
      <c r="X57" s="34">
        <f>IF('Events einzeln'!J57="","",'Events einzeln'!J57)</f>
        <v>3</v>
      </c>
      <c r="Y57" s="1">
        <f>IF(X57="","",LOOKUP(X57,Grundlagen!$A$3:$A$10,Grundlagen!$B$3:$B$10))</f>
        <v>1</v>
      </c>
      <c r="Z57" s="1">
        <f t="shared" si="9"/>
        <v>4</v>
      </c>
      <c r="AA57" s="1">
        <f>IF(X57="","",LOOKUP(X57,Grundlagen!$A$3:$A$10,Grundlagen!$C$3:$C$10))</f>
        <v>4</v>
      </c>
      <c r="AB57" s="1">
        <f t="shared" si="10"/>
        <v>16</v>
      </c>
      <c r="AC57" s="34">
        <f t="shared" si="11"/>
        <v>195</v>
      </c>
      <c r="AD57" s="34">
        <f>IF('Events einzeln'!K57="","",'Events einzeln'!K57)</f>
        <v>6</v>
      </c>
      <c r="AE57" s="34">
        <f>IF(AD57="","",LOOKUP(AD57,Grundlagen!$A$3:$A$10,Grundlagen!$B$3:$B$10))</f>
        <v>0</v>
      </c>
      <c r="AF57" s="34">
        <f t="shared" si="12"/>
        <v>3</v>
      </c>
      <c r="AG57" s="34">
        <f>IF(AD57="","",LOOKUP(AD57,Grundlagen!$A$3:$A$10,Grundlagen!$C$3:$C$10))</f>
        <v>1</v>
      </c>
      <c r="AH57" s="34">
        <f t="shared" si="13"/>
        <v>17</v>
      </c>
      <c r="AI57" s="34">
        <f t="shared" si="14"/>
        <v>158</v>
      </c>
      <c r="AJ57" s="34">
        <f>IF('Events einzeln'!L57="","",'Events einzeln'!L57)</f>
        <v>1</v>
      </c>
      <c r="AK57" s="1">
        <f>IF(AJ57="","",LOOKUP(AJ57,Grundlagen!$A$3:$A$10,Grundlagen!$B$3:$B$10))</f>
        <v>3</v>
      </c>
      <c r="AL57" s="1">
        <f t="shared" si="15"/>
        <v>12</v>
      </c>
      <c r="AM57" s="1">
        <f>IF(AJ57="","",LOOKUP(AJ57,Grundlagen!$A$3:$A$10,Grundlagen!$C$3:$C$10))</f>
        <v>6</v>
      </c>
      <c r="AN57" s="1">
        <f t="shared" si="16"/>
        <v>30</v>
      </c>
      <c r="AO57" s="34">
        <f t="shared" si="17"/>
        <v>225</v>
      </c>
    </row>
    <row r="58" spans="1:41" x14ac:dyDescent="0.25">
      <c r="A58" s="1" t="str">
        <f>IF('Events einzeln'!A58="","",'Events einzeln'!A58)</f>
        <v>V</v>
      </c>
      <c r="B58" s="1">
        <f>IF('Events einzeln'!B58="","",'Events einzeln'!B58)</f>
        <v>7</v>
      </c>
      <c r="C58" s="1" t="str">
        <f>IF('Events einzeln'!C58="","",'Events einzeln'!C58)</f>
        <v>V.7</v>
      </c>
      <c r="D58" s="32">
        <f>IF('Events einzeln'!E58="","",'Events einzeln'!E58)</f>
        <v>41993</v>
      </c>
      <c r="E58" s="1" t="str">
        <f>IF('Events einzeln'!F58="","",'Events einzeln'!F58)</f>
        <v>D</v>
      </c>
      <c r="F58" s="34">
        <f>IF('Events einzeln'!G58="","",'Events einzeln'!G58)</f>
        <v>1</v>
      </c>
      <c r="G58" s="34">
        <f>IF(F58="","",LOOKUP(F58,Grundlagen!$A$3:$A$10,Grundlagen!$B$3:$B$10))</f>
        <v>3</v>
      </c>
      <c r="H58" s="34">
        <f t="shared" si="1"/>
        <v>8</v>
      </c>
      <c r="I58" s="34">
        <f>IF(F58="","",LOOKUP(F58,Grundlagen!$A$3:$A$10,Grundlagen!$C$3:$C$10))</f>
        <v>6</v>
      </c>
      <c r="J58" s="34">
        <f t="shared" si="2"/>
        <v>26</v>
      </c>
      <c r="K58" s="34">
        <f t="shared" si="0"/>
        <v>226</v>
      </c>
      <c r="L58" s="34">
        <f>IF('Events einzeln'!H58="","",'Events einzeln'!H58)</f>
        <v>4</v>
      </c>
      <c r="M58" s="1">
        <f>IF(L58="","",LOOKUP(L58,Grundlagen!$A$3:$A$10,Grundlagen!$B$3:$B$10))</f>
        <v>0</v>
      </c>
      <c r="N58" s="1">
        <f t="shared" si="3"/>
        <v>5</v>
      </c>
      <c r="O58" s="1">
        <f>IF(L58="","",LOOKUP(L58,Grundlagen!$A$3:$A$10,Grundlagen!$C$3:$C$10))</f>
        <v>3</v>
      </c>
      <c r="P58" s="1">
        <f t="shared" si="4"/>
        <v>23</v>
      </c>
      <c r="Q58" s="34">
        <f t="shared" si="18"/>
        <v>165</v>
      </c>
      <c r="R58" s="34">
        <f>IF('Events einzeln'!I58="","",'Events einzeln'!I58)</f>
        <v>2</v>
      </c>
      <c r="S58" s="34">
        <f>IF(R58="","",LOOKUP(R58,Grundlagen!$A$3:$A$10,Grundlagen!$B$3:$B$10))</f>
        <v>2</v>
      </c>
      <c r="T58" s="34">
        <f t="shared" si="6"/>
        <v>9</v>
      </c>
      <c r="U58" s="34">
        <f>IF(R58="","",LOOKUP(R58,Grundlagen!$A$3:$A$10,Grundlagen!$C$3:$C$10))</f>
        <v>5</v>
      </c>
      <c r="V58" s="34">
        <f t="shared" si="7"/>
        <v>29</v>
      </c>
      <c r="W58" s="34">
        <f t="shared" si="8"/>
        <v>180</v>
      </c>
      <c r="X58" s="34">
        <f>IF('Events einzeln'!J58="","",'Events einzeln'!J58)</f>
        <v>5</v>
      </c>
      <c r="Y58" s="1">
        <f>IF(X58="","",LOOKUP(X58,Grundlagen!$A$3:$A$10,Grundlagen!$B$3:$B$10))</f>
        <v>0</v>
      </c>
      <c r="Z58" s="1">
        <f t="shared" si="9"/>
        <v>4</v>
      </c>
      <c r="AA58" s="1">
        <f>IF(X58="","",LOOKUP(X58,Grundlagen!$A$3:$A$10,Grundlagen!$C$3:$C$10))</f>
        <v>2</v>
      </c>
      <c r="AB58" s="1">
        <f t="shared" si="10"/>
        <v>18</v>
      </c>
      <c r="AC58" s="34">
        <f t="shared" si="11"/>
        <v>197</v>
      </c>
      <c r="AD58" s="34">
        <f>IF('Events einzeln'!K58="","",'Events einzeln'!K58)</f>
        <v>6</v>
      </c>
      <c r="AE58" s="34">
        <f>IF(AD58="","",LOOKUP(AD58,Grundlagen!$A$3:$A$10,Grundlagen!$B$3:$B$10))</f>
        <v>0</v>
      </c>
      <c r="AF58" s="34">
        <f t="shared" si="12"/>
        <v>3</v>
      </c>
      <c r="AG58" s="34">
        <f>IF(AD58="","",LOOKUP(AD58,Grundlagen!$A$3:$A$10,Grundlagen!$C$3:$C$10))</f>
        <v>1</v>
      </c>
      <c r="AH58" s="34">
        <f t="shared" si="13"/>
        <v>18</v>
      </c>
      <c r="AI58" s="34">
        <f t="shared" si="14"/>
        <v>159</v>
      </c>
      <c r="AJ58" s="34">
        <f>IF('Events einzeln'!L58="","",'Events einzeln'!L58)</f>
        <v>3</v>
      </c>
      <c r="AK58" s="1">
        <f>IF(AJ58="","",LOOKUP(AJ58,Grundlagen!$A$3:$A$10,Grundlagen!$B$3:$B$10))</f>
        <v>1</v>
      </c>
      <c r="AL58" s="1">
        <f t="shared" si="15"/>
        <v>13</v>
      </c>
      <c r="AM58" s="1">
        <f>IF(AJ58="","",LOOKUP(AJ58,Grundlagen!$A$3:$A$10,Grundlagen!$C$3:$C$10))</f>
        <v>4</v>
      </c>
      <c r="AN58" s="1">
        <f t="shared" si="16"/>
        <v>34</v>
      </c>
      <c r="AO58" s="34">
        <f t="shared" si="17"/>
        <v>229</v>
      </c>
    </row>
    <row r="59" spans="1:41" x14ac:dyDescent="0.25">
      <c r="A59" s="1" t="str">
        <f>IF('Events einzeln'!A59="","",'Events einzeln'!A59)</f>
        <v>V</v>
      </c>
      <c r="B59" s="1">
        <f>IF('Events einzeln'!B59="","",'Events einzeln'!B59)</f>
        <v>8</v>
      </c>
      <c r="C59" s="1" t="str">
        <f>IF('Events einzeln'!C59="","",'Events einzeln'!C59)</f>
        <v>V.8</v>
      </c>
      <c r="D59" s="32">
        <f>IF('Events einzeln'!E59="","",'Events einzeln'!E59)</f>
        <v>42000</v>
      </c>
      <c r="E59" s="1" t="str">
        <f>IF('Events einzeln'!F59="","",'Events einzeln'!F59)</f>
        <v>NL</v>
      </c>
      <c r="F59" s="34">
        <f>IF('Events einzeln'!G59="","",'Events einzeln'!G59)</f>
        <v>3</v>
      </c>
      <c r="G59" s="34">
        <f>IF(F59="","",LOOKUP(F59,Grundlagen!$A$3:$A$10,Grundlagen!$B$3:$B$10))</f>
        <v>1</v>
      </c>
      <c r="H59" s="34">
        <f t="shared" si="1"/>
        <v>9</v>
      </c>
      <c r="I59" s="34">
        <f>IF(F59="","",LOOKUP(F59,Grundlagen!$A$3:$A$10,Grundlagen!$C$3:$C$10))</f>
        <v>4</v>
      </c>
      <c r="J59" s="34">
        <f t="shared" si="2"/>
        <v>30</v>
      </c>
      <c r="K59" s="34">
        <f t="shared" si="0"/>
        <v>230</v>
      </c>
      <c r="L59" s="34">
        <f>IF('Events einzeln'!H59="","",'Events einzeln'!H59)</f>
        <v>1</v>
      </c>
      <c r="M59" s="1">
        <f>IF(L59="","",LOOKUP(L59,Grundlagen!$A$3:$A$10,Grundlagen!$B$3:$B$10))</f>
        <v>3</v>
      </c>
      <c r="N59" s="1">
        <f t="shared" si="3"/>
        <v>8</v>
      </c>
      <c r="O59" s="1">
        <f>IF(L59="","",LOOKUP(L59,Grundlagen!$A$3:$A$10,Grundlagen!$C$3:$C$10))</f>
        <v>6</v>
      </c>
      <c r="P59" s="1">
        <f t="shared" si="4"/>
        <v>29</v>
      </c>
      <c r="Q59" s="34">
        <f t="shared" si="18"/>
        <v>171</v>
      </c>
      <c r="R59" s="34">
        <f>IF('Events einzeln'!I59="","",'Events einzeln'!I59)</f>
        <v>6</v>
      </c>
      <c r="S59" s="34">
        <f>IF(R59="","",LOOKUP(R59,Grundlagen!$A$3:$A$10,Grundlagen!$B$3:$B$10))</f>
        <v>0</v>
      </c>
      <c r="T59" s="34">
        <f t="shared" si="6"/>
        <v>9</v>
      </c>
      <c r="U59" s="34">
        <f>IF(R59="","",LOOKUP(R59,Grundlagen!$A$3:$A$10,Grundlagen!$C$3:$C$10))</f>
        <v>1</v>
      </c>
      <c r="V59" s="34">
        <f t="shared" si="7"/>
        <v>30</v>
      </c>
      <c r="W59" s="34">
        <f t="shared" si="8"/>
        <v>181</v>
      </c>
      <c r="X59" s="34">
        <f>IF('Events einzeln'!J59="","",'Events einzeln'!J59)</f>
        <v>4</v>
      </c>
      <c r="Y59" s="1">
        <f>IF(X59="","",LOOKUP(X59,Grundlagen!$A$3:$A$10,Grundlagen!$B$3:$B$10))</f>
        <v>0</v>
      </c>
      <c r="Z59" s="1">
        <f t="shared" si="9"/>
        <v>4</v>
      </c>
      <c r="AA59" s="1">
        <f>IF(X59="","",LOOKUP(X59,Grundlagen!$A$3:$A$10,Grundlagen!$C$3:$C$10))</f>
        <v>3</v>
      </c>
      <c r="AB59" s="1">
        <f t="shared" si="10"/>
        <v>21</v>
      </c>
      <c r="AC59" s="34">
        <f t="shared" si="11"/>
        <v>200</v>
      </c>
      <c r="AD59" s="34">
        <f>IF('Events einzeln'!K59="","",'Events einzeln'!K59)</f>
        <v>2</v>
      </c>
      <c r="AE59" s="34">
        <f>IF(AD59="","",LOOKUP(AD59,Grundlagen!$A$3:$A$10,Grundlagen!$B$3:$B$10))</f>
        <v>2</v>
      </c>
      <c r="AF59" s="34">
        <f t="shared" si="12"/>
        <v>5</v>
      </c>
      <c r="AG59" s="34">
        <f>IF(AD59="","",LOOKUP(AD59,Grundlagen!$A$3:$A$10,Grundlagen!$C$3:$C$10))</f>
        <v>5</v>
      </c>
      <c r="AH59" s="34">
        <f t="shared" si="13"/>
        <v>23</v>
      </c>
      <c r="AI59" s="34">
        <f t="shared" si="14"/>
        <v>164</v>
      </c>
      <c r="AJ59" s="34">
        <f>IF('Events einzeln'!L59="","",'Events einzeln'!L59)</f>
        <v>5</v>
      </c>
      <c r="AK59" s="1">
        <f>IF(AJ59="","",LOOKUP(AJ59,Grundlagen!$A$3:$A$10,Grundlagen!$B$3:$B$10))</f>
        <v>0</v>
      </c>
      <c r="AL59" s="1">
        <f t="shared" si="15"/>
        <v>13</v>
      </c>
      <c r="AM59" s="1">
        <f>IF(AJ59="","",LOOKUP(AJ59,Grundlagen!$A$3:$A$10,Grundlagen!$C$3:$C$10))</f>
        <v>2</v>
      </c>
      <c r="AN59" s="1">
        <f t="shared" si="16"/>
        <v>36</v>
      </c>
      <c r="AO59" s="34">
        <f t="shared" si="17"/>
        <v>231</v>
      </c>
    </row>
    <row r="60" spans="1:41" x14ac:dyDescent="0.25">
      <c r="A60" s="1" t="str">
        <f>IF('Events einzeln'!A60="","",'Events einzeln'!A60)</f>
        <v>V</v>
      </c>
      <c r="B60" s="1">
        <f>IF('Events einzeln'!B60="","",'Events einzeln'!B60)</f>
        <v>9</v>
      </c>
      <c r="C60" s="1" t="str">
        <f>IF('Events einzeln'!C60="","",'Events einzeln'!C60)</f>
        <v>V.9</v>
      </c>
      <c r="D60" s="32">
        <f>IF('Events einzeln'!E60="","",'Events einzeln'!E60)</f>
        <v>42001</v>
      </c>
      <c r="E60" s="1" t="str">
        <f>IF('Events einzeln'!F60="","",'Events einzeln'!F60)</f>
        <v>NL</v>
      </c>
      <c r="F60" s="34">
        <f>IF('Events einzeln'!G60="","",'Events einzeln'!G60)</f>
        <v>5</v>
      </c>
      <c r="G60" s="34">
        <f>IF(F60="","",LOOKUP(F60,Grundlagen!$A$3:$A$10,Grundlagen!$B$3:$B$10))</f>
        <v>0</v>
      </c>
      <c r="H60" s="34">
        <f t="shared" si="1"/>
        <v>9</v>
      </c>
      <c r="I60" s="34">
        <f>IF(F60="","",LOOKUP(F60,Grundlagen!$A$3:$A$10,Grundlagen!$C$3:$C$10))</f>
        <v>2</v>
      </c>
      <c r="J60" s="34">
        <f t="shared" si="2"/>
        <v>32</v>
      </c>
      <c r="K60" s="34">
        <f t="shared" si="0"/>
        <v>232</v>
      </c>
      <c r="L60" s="34">
        <f>IF('Events einzeln'!H60="","",'Events einzeln'!H60)</f>
        <v>2</v>
      </c>
      <c r="M60" s="1">
        <f>IF(L60="","",LOOKUP(L60,Grundlagen!$A$3:$A$10,Grundlagen!$B$3:$B$10))</f>
        <v>2</v>
      </c>
      <c r="N60" s="1">
        <f t="shared" si="3"/>
        <v>10</v>
      </c>
      <c r="O60" s="1">
        <f>IF(L60="","",LOOKUP(L60,Grundlagen!$A$3:$A$10,Grundlagen!$C$3:$C$10))</f>
        <v>5</v>
      </c>
      <c r="P60" s="1">
        <f t="shared" si="4"/>
        <v>34</v>
      </c>
      <c r="Q60" s="34">
        <f t="shared" si="18"/>
        <v>176</v>
      </c>
      <c r="R60" s="34">
        <f>IF('Events einzeln'!I60="","",'Events einzeln'!I60)</f>
        <v>4</v>
      </c>
      <c r="S60" s="34">
        <f>IF(R60="","",LOOKUP(R60,Grundlagen!$A$3:$A$10,Grundlagen!$B$3:$B$10))</f>
        <v>0</v>
      </c>
      <c r="T60" s="34">
        <f t="shared" si="6"/>
        <v>9</v>
      </c>
      <c r="U60" s="34">
        <f>IF(R60="","",LOOKUP(R60,Grundlagen!$A$3:$A$10,Grundlagen!$C$3:$C$10))</f>
        <v>3</v>
      </c>
      <c r="V60" s="34">
        <f t="shared" si="7"/>
        <v>33</v>
      </c>
      <c r="W60" s="34">
        <f t="shared" si="8"/>
        <v>184</v>
      </c>
      <c r="X60" s="34">
        <f>IF('Events einzeln'!J60="","",'Events einzeln'!J60)</f>
        <v>6</v>
      </c>
      <c r="Y60" s="1">
        <f>IF(X60="","",LOOKUP(X60,Grundlagen!$A$3:$A$10,Grundlagen!$B$3:$B$10))</f>
        <v>0</v>
      </c>
      <c r="Z60" s="1">
        <f t="shared" si="9"/>
        <v>4</v>
      </c>
      <c r="AA60" s="1">
        <f>IF(X60="","",LOOKUP(X60,Grundlagen!$A$3:$A$10,Grundlagen!$C$3:$C$10))</f>
        <v>1</v>
      </c>
      <c r="AB60" s="1">
        <f t="shared" si="10"/>
        <v>22</v>
      </c>
      <c r="AC60" s="34">
        <f t="shared" si="11"/>
        <v>201</v>
      </c>
      <c r="AD60" s="34">
        <f>IF('Events einzeln'!K60="","",'Events einzeln'!K60)</f>
        <v>1</v>
      </c>
      <c r="AE60" s="34">
        <f>IF(AD60="","",LOOKUP(AD60,Grundlagen!$A$3:$A$10,Grundlagen!$B$3:$B$10))</f>
        <v>3</v>
      </c>
      <c r="AF60" s="34">
        <f t="shared" si="12"/>
        <v>8</v>
      </c>
      <c r="AG60" s="34">
        <f>IF(AD60="","",LOOKUP(AD60,Grundlagen!$A$3:$A$10,Grundlagen!$C$3:$C$10))</f>
        <v>6</v>
      </c>
      <c r="AH60" s="34">
        <f t="shared" si="13"/>
        <v>29</v>
      </c>
      <c r="AI60" s="34">
        <f t="shared" si="14"/>
        <v>170</v>
      </c>
      <c r="AJ60" s="34">
        <f>IF('Events einzeln'!L60="","",'Events einzeln'!L60)</f>
        <v>3</v>
      </c>
      <c r="AK60" s="1">
        <f>IF(AJ60="","",LOOKUP(AJ60,Grundlagen!$A$3:$A$10,Grundlagen!$B$3:$B$10))</f>
        <v>1</v>
      </c>
      <c r="AL60" s="1">
        <f t="shared" si="15"/>
        <v>14</v>
      </c>
      <c r="AM60" s="1">
        <f>IF(AJ60="","",LOOKUP(AJ60,Grundlagen!$A$3:$A$10,Grundlagen!$C$3:$C$10))</f>
        <v>4</v>
      </c>
      <c r="AN60" s="1">
        <f t="shared" si="16"/>
        <v>40</v>
      </c>
      <c r="AO60" s="34">
        <f t="shared" si="17"/>
        <v>235</v>
      </c>
    </row>
    <row r="61" spans="1:41" x14ac:dyDescent="0.25">
      <c r="A61" s="1" t="str">
        <f>IF('Events einzeln'!A61="","",'Events einzeln'!A61)</f>
        <v>V</v>
      </c>
      <c r="B61" s="1">
        <f>IF('Events einzeln'!B61="","",'Events einzeln'!B61)</f>
        <v>10</v>
      </c>
      <c r="C61" s="1" t="str">
        <f>IF('Events einzeln'!C61="","",'Events einzeln'!C61)</f>
        <v>V.10</v>
      </c>
      <c r="D61" s="32">
        <f>IF('Events einzeln'!E61="","",'Events einzeln'!E61)</f>
        <v>42002</v>
      </c>
      <c r="E61" s="1" t="str">
        <f>IF('Events einzeln'!F61="","",'Events einzeln'!F61)</f>
        <v>NL</v>
      </c>
      <c r="F61" s="34">
        <f>IF('Events einzeln'!G61="","",'Events einzeln'!G61)</f>
        <v>3</v>
      </c>
      <c r="G61" s="34">
        <f>IF(F61="","",LOOKUP(F61,Grundlagen!$A$3:$A$10,Grundlagen!$B$3:$B$10))</f>
        <v>1</v>
      </c>
      <c r="H61" s="34">
        <f t="shared" si="1"/>
        <v>10</v>
      </c>
      <c r="I61" s="34">
        <f>IF(F61="","",LOOKUP(F61,Grundlagen!$A$3:$A$10,Grundlagen!$C$3:$C$10))</f>
        <v>4</v>
      </c>
      <c r="J61" s="34">
        <f t="shared" si="2"/>
        <v>36</v>
      </c>
      <c r="K61" s="34">
        <f t="shared" si="0"/>
        <v>236</v>
      </c>
      <c r="L61" s="34">
        <f>IF('Events einzeln'!H61="","",'Events einzeln'!H61)</f>
        <v>6</v>
      </c>
      <c r="M61" s="1">
        <f>IF(L61="","",LOOKUP(L61,Grundlagen!$A$3:$A$10,Grundlagen!$B$3:$B$10))</f>
        <v>0</v>
      </c>
      <c r="N61" s="1">
        <f t="shared" si="3"/>
        <v>10</v>
      </c>
      <c r="O61" s="1">
        <f>IF(L61="","",LOOKUP(L61,Grundlagen!$A$3:$A$10,Grundlagen!$C$3:$C$10))</f>
        <v>1</v>
      </c>
      <c r="P61" s="1">
        <f t="shared" si="4"/>
        <v>35</v>
      </c>
      <c r="Q61" s="34">
        <f t="shared" si="18"/>
        <v>177</v>
      </c>
      <c r="R61" s="34">
        <f>IF('Events einzeln'!I61="","",'Events einzeln'!I61)</f>
        <v>1</v>
      </c>
      <c r="S61" s="34">
        <f>IF(R61="","",LOOKUP(R61,Grundlagen!$A$3:$A$10,Grundlagen!$B$3:$B$10))</f>
        <v>3</v>
      </c>
      <c r="T61" s="34">
        <f t="shared" si="6"/>
        <v>12</v>
      </c>
      <c r="U61" s="34">
        <f>IF(R61="","",LOOKUP(R61,Grundlagen!$A$3:$A$10,Grundlagen!$C$3:$C$10))</f>
        <v>6</v>
      </c>
      <c r="V61" s="34">
        <f t="shared" si="7"/>
        <v>39</v>
      </c>
      <c r="W61" s="34">
        <f t="shared" si="8"/>
        <v>190</v>
      </c>
      <c r="X61" s="34">
        <f>IF('Events einzeln'!J61="","",'Events einzeln'!J61)</f>
        <v>5</v>
      </c>
      <c r="Y61" s="1">
        <f>IF(X61="","",LOOKUP(X61,Grundlagen!$A$3:$A$10,Grundlagen!$B$3:$B$10))</f>
        <v>0</v>
      </c>
      <c r="Z61" s="1">
        <f t="shared" si="9"/>
        <v>4</v>
      </c>
      <c r="AA61" s="1">
        <f>IF(X61="","",LOOKUP(X61,Grundlagen!$A$3:$A$10,Grundlagen!$C$3:$C$10))</f>
        <v>2</v>
      </c>
      <c r="AB61" s="1">
        <f t="shared" si="10"/>
        <v>24</v>
      </c>
      <c r="AC61" s="34">
        <f t="shared" si="11"/>
        <v>203</v>
      </c>
      <c r="AD61" s="34">
        <f>IF('Events einzeln'!K61="","",'Events einzeln'!K61)</f>
        <v>2</v>
      </c>
      <c r="AE61" s="34">
        <f>IF(AD61="","",LOOKUP(AD61,Grundlagen!$A$3:$A$10,Grundlagen!$B$3:$B$10))</f>
        <v>2</v>
      </c>
      <c r="AF61" s="34">
        <f t="shared" si="12"/>
        <v>10</v>
      </c>
      <c r="AG61" s="34">
        <f>IF(AD61="","",LOOKUP(AD61,Grundlagen!$A$3:$A$10,Grundlagen!$C$3:$C$10))</f>
        <v>5</v>
      </c>
      <c r="AH61" s="34">
        <f t="shared" si="13"/>
        <v>34</v>
      </c>
      <c r="AI61" s="34">
        <f t="shared" si="14"/>
        <v>175</v>
      </c>
      <c r="AJ61" s="34">
        <f>IF('Events einzeln'!L61="","",'Events einzeln'!L61)</f>
        <v>4</v>
      </c>
      <c r="AK61" s="1">
        <f>IF(AJ61="","",LOOKUP(AJ61,Grundlagen!$A$3:$A$10,Grundlagen!$B$3:$B$10))</f>
        <v>0</v>
      </c>
      <c r="AL61" s="1">
        <f t="shared" si="15"/>
        <v>14</v>
      </c>
      <c r="AM61" s="1">
        <f>IF(AJ61="","",LOOKUP(AJ61,Grundlagen!$A$3:$A$10,Grundlagen!$C$3:$C$10))</f>
        <v>3</v>
      </c>
      <c r="AN61" s="1">
        <f t="shared" si="16"/>
        <v>43</v>
      </c>
      <c r="AO61" s="34">
        <f t="shared" si="17"/>
        <v>238</v>
      </c>
    </row>
    <row r="62" spans="1:41" x14ac:dyDescent="0.25">
      <c r="A62" s="1" t="str">
        <f>IF('Events einzeln'!A62="","",'Events einzeln'!A62)</f>
        <v>V</v>
      </c>
      <c r="B62" s="1">
        <f>IF('Events einzeln'!B62="","",'Events einzeln'!B62)</f>
        <v>11</v>
      </c>
      <c r="C62" s="1" t="str">
        <f>IF('Events einzeln'!C62="","",'Events einzeln'!C62)</f>
        <v>V.11</v>
      </c>
      <c r="D62" s="32">
        <f>IF('Events einzeln'!E62="","",'Events einzeln'!E62)</f>
        <v>42003</v>
      </c>
      <c r="E62" s="1" t="str">
        <f>IF('Events einzeln'!F62="","",'Events einzeln'!F62)</f>
        <v>NL</v>
      </c>
      <c r="F62" s="34">
        <f>IF('Events einzeln'!G62="","",'Events einzeln'!G62)</f>
        <v>2</v>
      </c>
      <c r="G62" s="34">
        <f>IF(F62="","",LOOKUP(F62,Grundlagen!$A$3:$A$10,Grundlagen!$B$3:$B$10))</f>
        <v>2</v>
      </c>
      <c r="H62" s="34">
        <f t="shared" si="1"/>
        <v>12</v>
      </c>
      <c r="I62" s="34">
        <f>IF(F62="","",LOOKUP(F62,Grundlagen!$A$3:$A$10,Grundlagen!$C$3:$C$10))</f>
        <v>5</v>
      </c>
      <c r="J62" s="34">
        <f t="shared" si="2"/>
        <v>41</v>
      </c>
      <c r="K62" s="34">
        <f t="shared" si="0"/>
        <v>241</v>
      </c>
      <c r="L62" s="34">
        <f>IF('Events einzeln'!H62="","",'Events einzeln'!H62)</f>
        <v>4</v>
      </c>
      <c r="M62" s="1">
        <f>IF(L62="","",LOOKUP(L62,Grundlagen!$A$3:$A$10,Grundlagen!$B$3:$B$10))</f>
        <v>0</v>
      </c>
      <c r="N62" s="1">
        <f t="shared" si="3"/>
        <v>10</v>
      </c>
      <c r="O62" s="1">
        <f>IF(L62="","",LOOKUP(L62,Grundlagen!$A$3:$A$10,Grundlagen!$C$3:$C$10))</f>
        <v>3</v>
      </c>
      <c r="P62" s="1">
        <f t="shared" si="4"/>
        <v>38</v>
      </c>
      <c r="Q62" s="34">
        <f t="shared" si="18"/>
        <v>180</v>
      </c>
      <c r="R62" s="34">
        <f>IF('Events einzeln'!I62="","",'Events einzeln'!I62)</f>
        <v>6</v>
      </c>
      <c r="S62" s="34">
        <f>IF(R62="","",LOOKUP(R62,Grundlagen!$A$3:$A$10,Grundlagen!$B$3:$B$10))</f>
        <v>0</v>
      </c>
      <c r="T62" s="34">
        <f t="shared" si="6"/>
        <v>12</v>
      </c>
      <c r="U62" s="34">
        <f>IF(R62="","",LOOKUP(R62,Grundlagen!$A$3:$A$10,Grundlagen!$C$3:$C$10))</f>
        <v>1</v>
      </c>
      <c r="V62" s="34">
        <f t="shared" si="7"/>
        <v>40</v>
      </c>
      <c r="W62" s="34">
        <f t="shared" si="8"/>
        <v>191</v>
      </c>
      <c r="X62" s="34">
        <f>IF('Events einzeln'!J62="","",'Events einzeln'!J62)</f>
        <v>5</v>
      </c>
      <c r="Y62" s="1">
        <f>IF(X62="","",LOOKUP(X62,Grundlagen!$A$3:$A$10,Grundlagen!$B$3:$B$10))</f>
        <v>0</v>
      </c>
      <c r="Z62" s="1">
        <f t="shared" si="9"/>
        <v>4</v>
      </c>
      <c r="AA62" s="1">
        <f>IF(X62="","",LOOKUP(X62,Grundlagen!$A$3:$A$10,Grundlagen!$C$3:$C$10))</f>
        <v>2</v>
      </c>
      <c r="AB62" s="1">
        <f t="shared" si="10"/>
        <v>26</v>
      </c>
      <c r="AC62" s="34">
        <f t="shared" si="11"/>
        <v>205</v>
      </c>
      <c r="AD62" s="34">
        <f>IF('Events einzeln'!K62="","",'Events einzeln'!K62)</f>
        <v>1</v>
      </c>
      <c r="AE62" s="34">
        <f>IF(AD62="","",LOOKUP(AD62,Grundlagen!$A$3:$A$10,Grundlagen!$B$3:$B$10))</f>
        <v>3</v>
      </c>
      <c r="AF62" s="34">
        <f t="shared" si="12"/>
        <v>13</v>
      </c>
      <c r="AG62" s="34">
        <f>IF(AD62="","",LOOKUP(AD62,Grundlagen!$A$3:$A$10,Grundlagen!$C$3:$C$10))</f>
        <v>6</v>
      </c>
      <c r="AH62" s="34">
        <f t="shared" si="13"/>
        <v>40</v>
      </c>
      <c r="AI62" s="34">
        <f t="shared" si="14"/>
        <v>181</v>
      </c>
      <c r="AJ62" s="34">
        <f>IF('Events einzeln'!L62="","",'Events einzeln'!L62)</f>
        <v>3</v>
      </c>
      <c r="AK62" s="1">
        <f>IF(AJ62="","",LOOKUP(AJ62,Grundlagen!$A$3:$A$10,Grundlagen!$B$3:$B$10))</f>
        <v>1</v>
      </c>
      <c r="AL62" s="1">
        <f t="shared" si="15"/>
        <v>15</v>
      </c>
      <c r="AM62" s="1">
        <f>IF(AJ62="","",LOOKUP(AJ62,Grundlagen!$A$3:$A$10,Grundlagen!$C$3:$C$10))</f>
        <v>4</v>
      </c>
      <c r="AN62" s="1">
        <f t="shared" si="16"/>
        <v>47</v>
      </c>
      <c r="AO62" s="34">
        <f t="shared" si="17"/>
        <v>242</v>
      </c>
    </row>
    <row r="63" spans="1:41" s="42" customFormat="1" x14ac:dyDescent="0.25">
      <c r="A63" s="42" t="str">
        <f>IF('Events einzeln'!A63="","",'Events einzeln'!A63)</f>
        <v>V</v>
      </c>
      <c r="B63" s="42">
        <f>IF('Events einzeln'!B63="","",'Events einzeln'!B63)</f>
        <v>12</v>
      </c>
      <c r="C63" s="42" t="str">
        <f>IF('Events einzeln'!C63="","",'Events einzeln'!C63)</f>
        <v>V.12</v>
      </c>
      <c r="D63" s="43">
        <f>IF('Events einzeln'!E63="","",'Events einzeln'!E63)</f>
        <v>42006</v>
      </c>
      <c r="E63" s="42" t="str">
        <f>IF('Events einzeln'!F63="","",'Events einzeln'!F63)</f>
        <v>NL</v>
      </c>
      <c r="F63" s="45">
        <f>IF('Events einzeln'!G63="","",'Events einzeln'!G63)</f>
        <v>1</v>
      </c>
      <c r="G63" s="45">
        <f>IF(F63="","",LOOKUP(F63,Grundlagen!$A$3:$A$10,Grundlagen!$B$3:$B$10))</f>
        <v>3</v>
      </c>
      <c r="H63" s="45">
        <f t="shared" si="1"/>
        <v>15</v>
      </c>
      <c r="I63" s="45">
        <f>IF(F63="","",LOOKUP(F63,Grundlagen!$A$3:$A$10,Grundlagen!$C$3:$C$10))</f>
        <v>6</v>
      </c>
      <c r="J63" s="45">
        <f t="shared" si="2"/>
        <v>47</v>
      </c>
      <c r="K63" s="45">
        <f t="shared" si="0"/>
        <v>247</v>
      </c>
      <c r="L63" s="45">
        <f>IF('Events einzeln'!H63="","",'Events einzeln'!H63)</f>
        <v>2</v>
      </c>
      <c r="M63" s="42">
        <f>IF(L63="","",LOOKUP(L63,Grundlagen!$A$3:$A$10,Grundlagen!$B$3:$B$10))</f>
        <v>2</v>
      </c>
      <c r="N63" s="42">
        <f t="shared" si="3"/>
        <v>12</v>
      </c>
      <c r="O63" s="42">
        <f>IF(L63="","",LOOKUP(L63,Grundlagen!$A$3:$A$10,Grundlagen!$C$3:$C$10))</f>
        <v>5</v>
      </c>
      <c r="P63" s="42">
        <f t="shared" si="4"/>
        <v>43</v>
      </c>
      <c r="Q63" s="45">
        <f t="shared" si="18"/>
        <v>185</v>
      </c>
      <c r="R63" s="45">
        <f>IF('Events einzeln'!I63="","",'Events einzeln'!I63)</f>
        <v>5</v>
      </c>
      <c r="S63" s="45">
        <f>IF(R63="","",LOOKUP(R63,Grundlagen!$A$3:$A$10,Grundlagen!$B$3:$B$10))</f>
        <v>0</v>
      </c>
      <c r="T63" s="45">
        <f t="shared" si="6"/>
        <v>12</v>
      </c>
      <c r="U63" s="45">
        <f>IF(R63="","",LOOKUP(R63,Grundlagen!$A$3:$A$10,Grundlagen!$C$3:$C$10))</f>
        <v>2</v>
      </c>
      <c r="V63" s="45">
        <f t="shared" si="7"/>
        <v>42</v>
      </c>
      <c r="W63" s="45">
        <f t="shared" si="8"/>
        <v>193</v>
      </c>
      <c r="X63" s="45">
        <f>IF('Events einzeln'!J63="","",'Events einzeln'!J63)</f>
        <v>6</v>
      </c>
      <c r="Y63" s="42">
        <f>IF(X63="","",LOOKUP(X63,Grundlagen!$A$3:$A$10,Grundlagen!$B$3:$B$10))</f>
        <v>0</v>
      </c>
      <c r="Z63" s="42">
        <f t="shared" si="9"/>
        <v>4</v>
      </c>
      <c r="AA63" s="42">
        <f>IF(X63="","",LOOKUP(X63,Grundlagen!$A$3:$A$10,Grundlagen!$C$3:$C$10))</f>
        <v>1</v>
      </c>
      <c r="AB63" s="42">
        <f t="shared" si="10"/>
        <v>27</v>
      </c>
      <c r="AC63" s="45">
        <f t="shared" si="11"/>
        <v>206</v>
      </c>
      <c r="AD63" s="45">
        <f>IF('Events einzeln'!K63="","",'Events einzeln'!K63)</f>
        <v>4</v>
      </c>
      <c r="AE63" s="45">
        <f>IF(AD63="","",LOOKUP(AD63,Grundlagen!$A$3:$A$10,Grundlagen!$B$3:$B$10))</f>
        <v>0</v>
      </c>
      <c r="AF63" s="45">
        <f t="shared" si="12"/>
        <v>13</v>
      </c>
      <c r="AG63" s="45">
        <f>IF(AD63="","",LOOKUP(AD63,Grundlagen!$A$3:$A$10,Grundlagen!$C$3:$C$10))</f>
        <v>3</v>
      </c>
      <c r="AH63" s="45">
        <f t="shared" si="13"/>
        <v>43</v>
      </c>
      <c r="AI63" s="45">
        <f t="shared" si="14"/>
        <v>184</v>
      </c>
      <c r="AJ63" s="45">
        <f>IF('Events einzeln'!L63="","",'Events einzeln'!L63)</f>
        <v>3</v>
      </c>
      <c r="AK63" s="42">
        <f>IF(AJ63="","",LOOKUP(AJ63,Grundlagen!$A$3:$A$10,Grundlagen!$B$3:$B$10))</f>
        <v>1</v>
      </c>
      <c r="AL63" s="42">
        <f t="shared" si="15"/>
        <v>16</v>
      </c>
      <c r="AM63" s="42">
        <f>IF(AJ63="","",LOOKUP(AJ63,Grundlagen!$A$3:$A$10,Grundlagen!$C$3:$C$10))</f>
        <v>4</v>
      </c>
      <c r="AN63" s="42">
        <f t="shared" si="16"/>
        <v>51</v>
      </c>
      <c r="AO63" s="45">
        <f t="shared" si="17"/>
        <v>246</v>
      </c>
    </row>
    <row r="64" spans="1:41" x14ac:dyDescent="0.25">
      <c r="A64" s="1" t="str">
        <f>IF('Events einzeln'!A64="","",'Events einzeln'!A64)</f>
        <v>VI</v>
      </c>
      <c r="B64" s="1">
        <f>IF('Events einzeln'!B64="","",'Events einzeln'!B64)</f>
        <v>1</v>
      </c>
      <c r="C64" s="1" t="str">
        <f>IF('Events einzeln'!C64="","",'Events einzeln'!C64)</f>
        <v>VI.1</v>
      </c>
      <c r="D64" s="32">
        <f>IF('Events einzeln'!E64="","",'Events einzeln'!E64)</f>
        <v>42125</v>
      </c>
      <c r="E64" s="1" t="str">
        <f>IF('Events einzeln'!F64="","",'Events einzeln'!F64)</f>
        <v>B</v>
      </c>
      <c r="F64" s="34">
        <f>IF('Events einzeln'!G64="","",'Events einzeln'!G64)</f>
        <v>6</v>
      </c>
      <c r="G64" s="34">
        <f>IF(F64="","",LOOKUP(F64,Grundlagen!$A$3:$A$10,Grundlagen!$B$3:$B$10))</f>
        <v>0</v>
      </c>
      <c r="H64" s="34">
        <f>IF(F64="","",SUM(H3,G64))</f>
        <v>0</v>
      </c>
      <c r="I64" s="34">
        <f>IF(F64="","",LOOKUP(F64,Grundlagen!$A$3:$A$10,Grundlagen!$C$3:$C$10))</f>
        <v>1</v>
      </c>
      <c r="J64" s="34">
        <f>IF(F64="","",SUM(J3,I64))</f>
        <v>1</v>
      </c>
      <c r="K64" s="34">
        <f t="shared" si="0"/>
        <v>248</v>
      </c>
      <c r="L64" s="34">
        <f>IF('Events einzeln'!H64="","",'Events einzeln'!H64)</f>
        <v>5</v>
      </c>
      <c r="M64" s="1">
        <f>IF(L64="","",LOOKUP(L64,Grundlagen!$A$3:$A$10,Grundlagen!$B$3:$B$10))</f>
        <v>0</v>
      </c>
      <c r="N64" s="1">
        <f>IF(L64="","",SUM(N3,M64))</f>
        <v>0</v>
      </c>
      <c r="O64" s="1">
        <f>IF(L64="","",LOOKUP(L64,Grundlagen!$A$3:$A$10,Grundlagen!$C$3:$C$10))</f>
        <v>2</v>
      </c>
      <c r="P64" s="1">
        <f>IF(L64="","",SUM(P3,O64))</f>
        <v>2</v>
      </c>
      <c r="Q64" s="34">
        <f t="shared" si="18"/>
        <v>187</v>
      </c>
      <c r="R64" s="34">
        <f>IF('Events einzeln'!I64="","",'Events einzeln'!I64)</f>
        <v>4</v>
      </c>
      <c r="S64" s="34">
        <f>IF(R64="","",LOOKUP(R64,Grundlagen!$A$3:$A$10,Grundlagen!$B$3:$B$10))</f>
        <v>0</v>
      </c>
      <c r="T64" s="34">
        <f>IF(R64="","",SUM(T3,S64))</f>
        <v>0</v>
      </c>
      <c r="U64" s="34">
        <f>IF(R64="","",LOOKUP(R64,Grundlagen!$A$3:$A$10,Grundlagen!$C$3:$C$10))</f>
        <v>3</v>
      </c>
      <c r="V64" s="34">
        <f>IF(R64="","",SUM(V3,U64))</f>
        <v>3</v>
      </c>
      <c r="W64" s="34">
        <f t="shared" si="8"/>
        <v>196</v>
      </c>
      <c r="X64" s="34">
        <f>IF('Events einzeln'!J64="","",'Events einzeln'!J64)</f>
        <v>2</v>
      </c>
      <c r="Y64" s="1">
        <f>IF(X64="","",LOOKUP(X64,Grundlagen!$A$3:$A$10,Grundlagen!$B$3:$B$10))</f>
        <v>2</v>
      </c>
      <c r="Z64" s="1">
        <f>IF(X64="","",SUM(Z3,Y64))</f>
        <v>2</v>
      </c>
      <c r="AA64" s="1">
        <f>IF(X64="","",LOOKUP(X64,Grundlagen!$A$3:$A$10,Grundlagen!$C$3:$C$10))</f>
        <v>5</v>
      </c>
      <c r="AB64" s="1">
        <f>IF(X64="","",SUM(AB3,AA64))</f>
        <v>5</v>
      </c>
      <c r="AC64" s="34">
        <f t="shared" si="11"/>
        <v>211</v>
      </c>
      <c r="AD64" s="34">
        <f>IF('Events einzeln'!K64="","",'Events einzeln'!K64)</f>
        <v>3</v>
      </c>
      <c r="AE64" s="34">
        <f>IF(AD64="","",LOOKUP(AD64,Grundlagen!$A$3:$A$10,Grundlagen!$B$3:$B$10))</f>
        <v>1</v>
      </c>
      <c r="AF64" s="34">
        <f>IF(AD64="","",SUM(AF3,AE64))</f>
        <v>1</v>
      </c>
      <c r="AG64" s="34">
        <f>IF(AD64="","",LOOKUP(AD64,Grundlagen!$A$3:$A$10,Grundlagen!$C$3:$C$10))</f>
        <v>4</v>
      </c>
      <c r="AH64" s="34">
        <f>IF(AD64="","",SUM(AH3,AG64))</f>
        <v>4</v>
      </c>
      <c r="AI64" s="34">
        <f t="shared" si="14"/>
        <v>188</v>
      </c>
      <c r="AJ64" s="34">
        <f>IF('Events einzeln'!L64="","",'Events einzeln'!L64)</f>
        <v>1</v>
      </c>
      <c r="AK64" s="1">
        <f>IF(AJ64="","",LOOKUP(AJ64,Grundlagen!$A$3:$A$10,Grundlagen!$B$3:$B$10))</f>
        <v>3</v>
      </c>
      <c r="AL64" s="1">
        <f>IF(AJ64="","",SUM(AL3,AK64))</f>
        <v>3</v>
      </c>
      <c r="AM64" s="1">
        <f>IF(AJ64="","",LOOKUP(AJ64,Grundlagen!$A$3:$A$10,Grundlagen!$C$3:$C$10))</f>
        <v>6</v>
      </c>
      <c r="AN64" s="1">
        <f>IF(AJ64="","",SUM(AN3,AM64))</f>
        <v>6</v>
      </c>
      <c r="AO64" s="34">
        <f t="shared" si="17"/>
        <v>252</v>
      </c>
    </row>
    <row r="65" spans="1:41" x14ac:dyDescent="0.25">
      <c r="A65" s="1" t="str">
        <f>IF('Events einzeln'!A65="","",'Events einzeln'!A65)</f>
        <v>VI</v>
      </c>
      <c r="B65" s="1">
        <f>IF('Events einzeln'!B65="","",'Events einzeln'!B65)</f>
        <v>2</v>
      </c>
      <c r="C65" s="1" t="str">
        <f>IF('Events einzeln'!C65="","",'Events einzeln'!C65)</f>
        <v>VI.2</v>
      </c>
      <c r="D65" s="32">
        <f>IF('Events einzeln'!E65="","",'Events einzeln'!E65)</f>
        <v>42238</v>
      </c>
      <c r="E65" s="1" t="str">
        <f>IF('Events einzeln'!F65="","",'Events einzeln'!F65)</f>
        <v>D</v>
      </c>
      <c r="F65" s="34">
        <f>IF('Events einzeln'!G65="","",'Events einzeln'!G65)</f>
        <v>3</v>
      </c>
      <c r="G65" s="34">
        <f>IF(F65="","",LOOKUP(F65,Grundlagen!$A$3:$A$10,Grundlagen!$B$3:$B$10))</f>
        <v>1</v>
      </c>
      <c r="H65" s="34">
        <f t="shared" si="1"/>
        <v>1</v>
      </c>
      <c r="I65" s="34">
        <f>IF(F65="","",LOOKUP(F65,Grundlagen!$A$3:$A$10,Grundlagen!$C$3:$C$10))</f>
        <v>4</v>
      </c>
      <c r="J65" s="34">
        <f t="shared" si="2"/>
        <v>5</v>
      </c>
      <c r="K65" s="34">
        <f t="shared" si="0"/>
        <v>252</v>
      </c>
      <c r="L65" s="34">
        <f>IF('Events einzeln'!H65="","",'Events einzeln'!H65)</f>
        <v>6</v>
      </c>
      <c r="M65" s="1">
        <f>IF(L65="","",LOOKUP(L65,Grundlagen!$A$3:$A$10,Grundlagen!$B$3:$B$10))</f>
        <v>0</v>
      </c>
      <c r="N65" s="1">
        <f t="shared" si="3"/>
        <v>0</v>
      </c>
      <c r="O65" s="1">
        <f>IF(L65="","",LOOKUP(L65,Grundlagen!$A$3:$A$10,Grundlagen!$C$3:$C$10))</f>
        <v>1</v>
      </c>
      <c r="P65" s="1">
        <f t="shared" si="4"/>
        <v>3</v>
      </c>
      <c r="Q65" s="34">
        <f t="shared" si="18"/>
        <v>188</v>
      </c>
      <c r="R65" s="34">
        <f>IF('Events einzeln'!I65="","",'Events einzeln'!I65)</f>
        <v>4</v>
      </c>
      <c r="S65" s="34">
        <f>IF(R65="","",LOOKUP(R65,Grundlagen!$A$3:$A$10,Grundlagen!$B$3:$B$10))</f>
        <v>0</v>
      </c>
      <c r="T65" s="34">
        <f t="shared" si="6"/>
        <v>0</v>
      </c>
      <c r="U65" s="34">
        <f>IF(R65="","",LOOKUP(R65,Grundlagen!$A$3:$A$10,Grundlagen!$C$3:$C$10))</f>
        <v>3</v>
      </c>
      <c r="V65" s="34">
        <f t="shared" si="7"/>
        <v>6</v>
      </c>
      <c r="W65" s="34">
        <f t="shared" si="8"/>
        <v>199</v>
      </c>
      <c r="X65" s="34">
        <f>IF('Events einzeln'!J65="","",'Events einzeln'!J65)</f>
        <v>5</v>
      </c>
      <c r="Y65" s="1">
        <f>IF(X65="","",LOOKUP(X65,Grundlagen!$A$3:$A$10,Grundlagen!$B$3:$B$10))</f>
        <v>0</v>
      </c>
      <c r="Z65" s="1">
        <f t="shared" si="9"/>
        <v>2</v>
      </c>
      <c r="AA65" s="1">
        <f>IF(X65="","",LOOKUP(X65,Grundlagen!$A$3:$A$10,Grundlagen!$C$3:$C$10))</f>
        <v>2</v>
      </c>
      <c r="AB65" s="1">
        <f t="shared" si="10"/>
        <v>7</v>
      </c>
      <c r="AC65" s="34">
        <f t="shared" si="11"/>
        <v>213</v>
      </c>
      <c r="AD65" s="34">
        <f>IF('Events einzeln'!K65="","",'Events einzeln'!K65)</f>
        <v>2</v>
      </c>
      <c r="AE65" s="34">
        <f>IF(AD65="","",LOOKUP(AD65,Grundlagen!$A$3:$A$10,Grundlagen!$B$3:$B$10))</f>
        <v>2</v>
      </c>
      <c r="AF65" s="34">
        <f t="shared" si="12"/>
        <v>3</v>
      </c>
      <c r="AG65" s="34">
        <f>IF(AD65="","",LOOKUP(AD65,Grundlagen!$A$3:$A$10,Grundlagen!$C$3:$C$10))</f>
        <v>5</v>
      </c>
      <c r="AH65" s="34">
        <f t="shared" si="13"/>
        <v>9</v>
      </c>
      <c r="AI65" s="34">
        <f t="shared" si="14"/>
        <v>193</v>
      </c>
      <c r="AJ65" s="34">
        <f>IF('Events einzeln'!L65="","",'Events einzeln'!L65)</f>
        <v>1</v>
      </c>
      <c r="AK65" s="1">
        <f>IF(AJ65="","",LOOKUP(AJ65,Grundlagen!$A$3:$A$10,Grundlagen!$B$3:$B$10))</f>
        <v>3</v>
      </c>
      <c r="AL65" s="1">
        <f t="shared" si="15"/>
        <v>6</v>
      </c>
      <c r="AM65" s="1">
        <f>IF(AJ65="","",LOOKUP(AJ65,Grundlagen!$A$3:$A$10,Grundlagen!$C$3:$C$10))</f>
        <v>6</v>
      </c>
      <c r="AN65" s="1">
        <f t="shared" si="16"/>
        <v>12</v>
      </c>
      <c r="AO65" s="34">
        <f t="shared" si="17"/>
        <v>258</v>
      </c>
    </row>
    <row r="66" spans="1:41" x14ac:dyDescent="0.25">
      <c r="A66" s="1" t="str">
        <f>IF('Events einzeln'!A66="","",'Events einzeln'!A66)</f>
        <v>VI</v>
      </c>
      <c r="B66" s="1">
        <f>IF('Events einzeln'!B66="","",'Events einzeln'!B66)</f>
        <v>3</v>
      </c>
      <c r="C66" s="1" t="str">
        <f>IF('Events einzeln'!C66="","",'Events einzeln'!C66)</f>
        <v>VI.3</v>
      </c>
      <c r="D66" s="32">
        <f>IF('Events einzeln'!E66="","",'Events einzeln'!E66)</f>
        <v>42349</v>
      </c>
      <c r="E66" s="1" t="str">
        <f>IF('Events einzeln'!F66="","",'Events einzeln'!F66)</f>
        <v>D</v>
      </c>
      <c r="F66" s="34">
        <f>IF('Events einzeln'!G66="","",'Events einzeln'!G66)</f>
        <v>2</v>
      </c>
      <c r="G66" s="34">
        <f>IF(F66="","",LOOKUP(F66,Grundlagen!$A$3:$A$10,Grundlagen!$B$3:$B$10))</f>
        <v>2</v>
      </c>
      <c r="H66" s="34">
        <f t="shared" si="1"/>
        <v>3</v>
      </c>
      <c r="I66" s="34">
        <f>IF(F66="","",LOOKUP(F66,Grundlagen!$A$3:$A$10,Grundlagen!$C$3:$C$10))</f>
        <v>5</v>
      </c>
      <c r="J66" s="34">
        <f t="shared" si="2"/>
        <v>10</v>
      </c>
      <c r="K66" s="34">
        <f t="shared" si="0"/>
        <v>257</v>
      </c>
      <c r="L66" s="34">
        <f>IF('Events einzeln'!H66="","",'Events einzeln'!H66)</f>
        <v>4</v>
      </c>
      <c r="M66" s="1">
        <f>IF(L66="","",LOOKUP(L66,Grundlagen!$A$3:$A$10,Grundlagen!$B$3:$B$10))</f>
        <v>0</v>
      </c>
      <c r="N66" s="1">
        <f t="shared" si="3"/>
        <v>0</v>
      </c>
      <c r="O66" s="1">
        <f>IF(L66="","",LOOKUP(L66,Grundlagen!$A$3:$A$10,Grundlagen!$C$3:$C$10))</f>
        <v>3</v>
      </c>
      <c r="P66" s="1">
        <f t="shared" si="4"/>
        <v>6</v>
      </c>
      <c r="Q66" s="34">
        <f t="shared" si="18"/>
        <v>191</v>
      </c>
      <c r="R66" s="34">
        <f>IF('Events einzeln'!I66="","",'Events einzeln'!I66)</f>
        <v>1</v>
      </c>
      <c r="S66" s="34">
        <f>IF(R66="","",LOOKUP(R66,Grundlagen!$A$3:$A$10,Grundlagen!$B$3:$B$10))</f>
        <v>3</v>
      </c>
      <c r="T66" s="34">
        <f t="shared" si="6"/>
        <v>3</v>
      </c>
      <c r="U66" s="34">
        <f>IF(R66="","",LOOKUP(R66,Grundlagen!$A$3:$A$10,Grundlagen!$C$3:$C$10))</f>
        <v>6</v>
      </c>
      <c r="V66" s="34">
        <f t="shared" si="7"/>
        <v>12</v>
      </c>
      <c r="W66" s="34">
        <f t="shared" si="8"/>
        <v>205</v>
      </c>
      <c r="X66" s="34">
        <f>IF('Events einzeln'!J66="","",'Events einzeln'!J66)</f>
        <v>5</v>
      </c>
      <c r="Y66" s="1">
        <f>IF(X66="","",LOOKUP(X66,Grundlagen!$A$3:$A$10,Grundlagen!$B$3:$B$10))</f>
        <v>0</v>
      </c>
      <c r="Z66" s="1">
        <f t="shared" si="9"/>
        <v>2</v>
      </c>
      <c r="AA66" s="1">
        <f>IF(X66="","",LOOKUP(X66,Grundlagen!$A$3:$A$10,Grundlagen!$C$3:$C$10))</f>
        <v>2</v>
      </c>
      <c r="AB66" s="1">
        <f t="shared" si="10"/>
        <v>9</v>
      </c>
      <c r="AC66" s="34">
        <f t="shared" si="11"/>
        <v>215</v>
      </c>
      <c r="AD66" s="34">
        <f>IF('Events einzeln'!K66="","",'Events einzeln'!K66)</f>
        <v>3</v>
      </c>
      <c r="AE66" s="34">
        <f>IF(AD66="","",LOOKUP(AD66,Grundlagen!$A$3:$A$10,Grundlagen!$B$3:$B$10))</f>
        <v>1</v>
      </c>
      <c r="AF66" s="34">
        <f t="shared" si="12"/>
        <v>4</v>
      </c>
      <c r="AG66" s="34">
        <f>IF(AD66="","",LOOKUP(AD66,Grundlagen!$A$3:$A$10,Grundlagen!$C$3:$C$10))</f>
        <v>4</v>
      </c>
      <c r="AH66" s="34">
        <f t="shared" si="13"/>
        <v>13</v>
      </c>
      <c r="AI66" s="34">
        <f t="shared" si="14"/>
        <v>197</v>
      </c>
      <c r="AJ66" s="34">
        <f>IF('Events einzeln'!L66="","",'Events einzeln'!L66)</f>
        <v>6</v>
      </c>
      <c r="AK66" s="1">
        <f>IF(AJ66="","",LOOKUP(AJ66,Grundlagen!$A$3:$A$10,Grundlagen!$B$3:$B$10))</f>
        <v>0</v>
      </c>
      <c r="AL66" s="1">
        <f t="shared" si="15"/>
        <v>6</v>
      </c>
      <c r="AM66" s="1">
        <f>IF(AJ66="","",LOOKUP(AJ66,Grundlagen!$A$3:$A$10,Grundlagen!$C$3:$C$10))</f>
        <v>1</v>
      </c>
      <c r="AN66" s="1">
        <f t="shared" si="16"/>
        <v>13</v>
      </c>
      <c r="AO66" s="34">
        <f t="shared" si="17"/>
        <v>259</v>
      </c>
    </row>
    <row r="67" spans="1:41" x14ac:dyDescent="0.25">
      <c r="A67" s="1" t="str">
        <f>IF('Events einzeln'!A67="","",'Events einzeln'!A67)</f>
        <v>VI</v>
      </c>
      <c r="B67" s="1">
        <f>IF('Events einzeln'!B67="","",'Events einzeln'!B67)</f>
        <v>4</v>
      </c>
      <c r="C67" s="1" t="str">
        <f>IF('Events einzeln'!C67="","",'Events einzeln'!C67)</f>
        <v>VI.4</v>
      </c>
      <c r="D67" s="32">
        <f>IF('Events einzeln'!E67="","",'Events einzeln'!E67)</f>
        <v>42366</v>
      </c>
      <c r="E67" s="1" t="str">
        <f>IF('Events einzeln'!F67="","",'Events einzeln'!F67)</f>
        <v>NL</v>
      </c>
      <c r="F67" s="34">
        <f>IF('Events einzeln'!G67="","",'Events einzeln'!G67)</f>
        <v>6</v>
      </c>
      <c r="G67" s="34">
        <f>IF(F67="","",LOOKUP(F67,Grundlagen!$A$3:$A$10,Grundlagen!$B$3:$B$10))</f>
        <v>0</v>
      </c>
      <c r="H67" s="34">
        <f t="shared" si="1"/>
        <v>3</v>
      </c>
      <c r="I67" s="34">
        <f>IF(F67="","",LOOKUP(F67,Grundlagen!$A$3:$A$10,Grundlagen!$C$3:$C$10))</f>
        <v>1</v>
      </c>
      <c r="J67" s="34">
        <f t="shared" si="2"/>
        <v>11</v>
      </c>
      <c r="K67" s="34">
        <f t="shared" si="0"/>
        <v>258</v>
      </c>
      <c r="L67" s="34">
        <f>IF('Events einzeln'!H67="","",'Events einzeln'!H67)</f>
        <v>2</v>
      </c>
      <c r="M67" s="1">
        <f>IF(L67="","",LOOKUP(L67,Grundlagen!$A$3:$A$10,Grundlagen!$B$3:$B$10))</f>
        <v>2</v>
      </c>
      <c r="N67" s="1">
        <f t="shared" si="3"/>
        <v>2</v>
      </c>
      <c r="O67" s="1">
        <f>IF(L67="","",LOOKUP(L67,Grundlagen!$A$3:$A$10,Grundlagen!$C$3:$C$10))</f>
        <v>5</v>
      </c>
      <c r="P67" s="1">
        <f t="shared" si="4"/>
        <v>11</v>
      </c>
      <c r="Q67" s="34">
        <f t="shared" si="18"/>
        <v>196</v>
      </c>
      <c r="R67" s="34">
        <f>IF('Events einzeln'!I67="","",'Events einzeln'!I67)</f>
        <v>4</v>
      </c>
      <c r="S67" s="34">
        <f>IF(R67="","",LOOKUP(R67,Grundlagen!$A$3:$A$10,Grundlagen!$B$3:$B$10))</f>
        <v>0</v>
      </c>
      <c r="T67" s="34">
        <f t="shared" si="6"/>
        <v>3</v>
      </c>
      <c r="U67" s="34">
        <f>IF(R67="","",LOOKUP(R67,Grundlagen!$A$3:$A$10,Grundlagen!$C$3:$C$10))</f>
        <v>3</v>
      </c>
      <c r="V67" s="34">
        <f t="shared" si="7"/>
        <v>15</v>
      </c>
      <c r="W67" s="34">
        <f t="shared" si="8"/>
        <v>208</v>
      </c>
      <c r="X67" s="34">
        <f>IF('Events einzeln'!J67="","",'Events einzeln'!J67)</f>
        <v>1</v>
      </c>
      <c r="Y67" s="1">
        <f>IF(X67="","",LOOKUP(X67,Grundlagen!$A$3:$A$10,Grundlagen!$B$3:$B$10))</f>
        <v>3</v>
      </c>
      <c r="Z67" s="1">
        <f t="shared" si="9"/>
        <v>5</v>
      </c>
      <c r="AA67" s="1">
        <f>IF(X67="","",LOOKUP(X67,Grundlagen!$A$3:$A$10,Grundlagen!$C$3:$C$10))</f>
        <v>6</v>
      </c>
      <c r="AB67" s="1">
        <f t="shared" si="10"/>
        <v>15</v>
      </c>
      <c r="AC67" s="34">
        <f t="shared" si="11"/>
        <v>221</v>
      </c>
      <c r="AD67" s="34">
        <f>IF('Events einzeln'!K67="","",'Events einzeln'!K67)</f>
        <v>3</v>
      </c>
      <c r="AE67" s="34">
        <f>IF(AD67="","",LOOKUP(AD67,Grundlagen!$A$3:$A$10,Grundlagen!$B$3:$B$10))</f>
        <v>1</v>
      </c>
      <c r="AF67" s="34">
        <f t="shared" si="12"/>
        <v>5</v>
      </c>
      <c r="AG67" s="34">
        <f>IF(AD67="","",LOOKUP(AD67,Grundlagen!$A$3:$A$10,Grundlagen!$C$3:$C$10))</f>
        <v>4</v>
      </c>
      <c r="AH67" s="34">
        <f t="shared" si="13"/>
        <v>17</v>
      </c>
      <c r="AI67" s="34">
        <f t="shared" si="14"/>
        <v>201</v>
      </c>
      <c r="AJ67" s="34">
        <f>IF('Events einzeln'!L67="","",'Events einzeln'!L67)</f>
        <v>5</v>
      </c>
      <c r="AK67" s="1">
        <f>IF(AJ67="","",LOOKUP(AJ67,Grundlagen!$A$3:$A$10,Grundlagen!$B$3:$B$10))</f>
        <v>0</v>
      </c>
      <c r="AL67" s="1">
        <f t="shared" si="15"/>
        <v>6</v>
      </c>
      <c r="AM67" s="1">
        <f>IF(AJ67="","",LOOKUP(AJ67,Grundlagen!$A$3:$A$10,Grundlagen!$C$3:$C$10))</f>
        <v>2</v>
      </c>
      <c r="AN67" s="1">
        <f t="shared" si="16"/>
        <v>15</v>
      </c>
      <c r="AO67" s="34">
        <f t="shared" si="17"/>
        <v>261</v>
      </c>
    </row>
    <row r="68" spans="1:41" x14ac:dyDescent="0.25">
      <c r="A68" s="1" t="str">
        <f>IF('Events einzeln'!A68="","",'Events einzeln'!A68)</f>
        <v>VI</v>
      </c>
      <c r="B68" s="1">
        <f>IF('Events einzeln'!B68="","",'Events einzeln'!B68)</f>
        <v>5</v>
      </c>
      <c r="C68" s="1" t="str">
        <f>IF('Events einzeln'!C68="","",'Events einzeln'!C68)</f>
        <v>VI.5</v>
      </c>
      <c r="D68" s="32">
        <f>IF('Events einzeln'!E68="","",'Events einzeln'!E68)</f>
        <v>42367</v>
      </c>
      <c r="E68" s="1" t="str">
        <f>IF('Events einzeln'!F68="","",'Events einzeln'!F68)</f>
        <v>NL</v>
      </c>
      <c r="F68" s="34">
        <f>IF('Events einzeln'!G68="","",'Events einzeln'!G68)</f>
        <v>1</v>
      </c>
      <c r="G68" s="34">
        <f>IF(F68="","",LOOKUP(F68,Grundlagen!$A$3:$A$10,Grundlagen!$B$3:$B$10))</f>
        <v>3</v>
      </c>
      <c r="H68" s="34">
        <f t="shared" si="1"/>
        <v>6</v>
      </c>
      <c r="I68" s="34">
        <f>IF(F68="","",LOOKUP(F68,Grundlagen!$A$3:$A$10,Grundlagen!$C$3:$C$10))</f>
        <v>6</v>
      </c>
      <c r="J68" s="34">
        <f t="shared" si="2"/>
        <v>17</v>
      </c>
      <c r="K68" s="34">
        <f t="shared" ref="K68:K131" si="19">IF(G68="","",SUM(K67,I68))</f>
        <v>264</v>
      </c>
      <c r="L68" s="34">
        <f>IF('Events einzeln'!H68="","",'Events einzeln'!H68)</f>
        <v>6</v>
      </c>
      <c r="M68" s="1">
        <f>IF(L68="","",LOOKUP(L68,Grundlagen!$A$3:$A$10,Grundlagen!$B$3:$B$10))</f>
        <v>0</v>
      </c>
      <c r="N68" s="1">
        <f t="shared" si="3"/>
        <v>2</v>
      </c>
      <c r="O68" s="1">
        <f>IF(L68="","",LOOKUP(L68,Grundlagen!$A$3:$A$10,Grundlagen!$C$3:$C$10))</f>
        <v>1</v>
      </c>
      <c r="P68" s="1">
        <f t="shared" si="4"/>
        <v>12</v>
      </c>
      <c r="Q68" s="34">
        <f t="shared" si="18"/>
        <v>197</v>
      </c>
      <c r="R68" s="34">
        <f>IF('Events einzeln'!I68="","",'Events einzeln'!I68)</f>
        <v>5</v>
      </c>
      <c r="S68" s="34">
        <f>IF(R68="","",LOOKUP(R68,Grundlagen!$A$3:$A$10,Grundlagen!$B$3:$B$10))</f>
        <v>0</v>
      </c>
      <c r="T68" s="34">
        <f t="shared" si="6"/>
        <v>3</v>
      </c>
      <c r="U68" s="34">
        <f>IF(R68="","",LOOKUP(R68,Grundlagen!$A$3:$A$10,Grundlagen!$C$3:$C$10))</f>
        <v>2</v>
      </c>
      <c r="V68" s="34">
        <f t="shared" si="7"/>
        <v>17</v>
      </c>
      <c r="W68" s="34">
        <f t="shared" si="8"/>
        <v>210</v>
      </c>
      <c r="X68" s="34">
        <f>IF('Events einzeln'!J68="","",'Events einzeln'!J68)</f>
        <v>4</v>
      </c>
      <c r="Y68" s="1">
        <f>IF(X68="","",LOOKUP(X68,Grundlagen!$A$3:$A$10,Grundlagen!$B$3:$B$10))</f>
        <v>0</v>
      </c>
      <c r="Z68" s="1">
        <f t="shared" si="9"/>
        <v>5</v>
      </c>
      <c r="AA68" s="1">
        <f>IF(X68="","",LOOKUP(X68,Grundlagen!$A$3:$A$10,Grundlagen!$C$3:$C$10))</f>
        <v>3</v>
      </c>
      <c r="AB68" s="1">
        <f t="shared" si="10"/>
        <v>18</v>
      </c>
      <c r="AC68" s="34">
        <f t="shared" si="11"/>
        <v>224</v>
      </c>
      <c r="AD68" s="34">
        <f>IF('Events einzeln'!K68="","",'Events einzeln'!K68)</f>
        <v>3</v>
      </c>
      <c r="AE68" s="34">
        <f>IF(AD68="","",LOOKUP(AD68,Grundlagen!$A$3:$A$10,Grundlagen!$B$3:$B$10))</f>
        <v>1</v>
      </c>
      <c r="AF68" s="34">
        <f t="shared" si="12"/>
        <v>6</v>
      </c>
      <c r="AG68" s="34">
        <f>IF(AD68="","",LOOKUP(AD68,Grundlagen!$A$3:$A$10,Grundlagen!$C$3:$C$10))</f>
        <v>4</v>
      </c>
      <c r="AH68" s="34">
        <f t="shared" si="13"/>
        <v>21</v>
      </c>
      <c r="AI68" s="34">
        <f t="shared" si="14"/>
        <v>205</v>
      </c>
      <c r="AJ68" s="34">
        <f>IF('Events einzeln'!L68="","",'Events einzeln'!L68)</f>
        <v>2</v>
      </c>
      <c r="AK68" s="1">
        <f>IF(AJ68="","",LOOKUP(AJ68,Grundlagen!$A$3:$A$10,Grundlagen!$B$3:$B$10))</f>
        <v>2</v>
      </c>
      <c r="AL68" s="1">
        <f t="shared" si="15"/>
        <v>8</v>
      </c>
      <c r="AM68" s="1">
        <f>IF(AJ68="","",LOOKUP(AJ68,Grundlagen!$A$3:$A$10,Grundlagen!$C$3:$C$10))</f>
        <v>5</v>
      </c>
      <c r="AN68" s="1">
        <f t="shared" si="16"/>
        <v>20</v>
      </c>
      <c r="AO68" s="34">
        <f t="shared" si="17"/>
        <v>266</v>
      </c>
    </row>
    <row r="69" spans="1:41" x14ac:dyDescent="0.25">
      <c r="A69" s="1" t="str">
        <f>IF('Events einzeln'!A69="","",'Events einzeln'!A69)</f>
        <v>VI</v>
      </c>
      <c r="B69" s="1">
        <f>IF('Events einzeln'!B69="","",'Events einzeln'!B69)</f>
        <v>6</v>
      </c>
      <c r="C69" s="1" t="str">
        <f>IF('Events einzeln'!C69="","",'Events einzeln'!C69)</f>
        <v>VI.6</v>
      </c>
      <c r="D69" s="32">
        <f>IF('Events einzeln'!E69="","",'Events einzeln'!E69)</f>
        <v>42368</v>
      </c>
      <c r="E69" s="1" t="str">
        <f>IF('Events einzeln'!F69="","",'Events einzeln'!F69)</f>
        <v>NL</v>
      </c>
      <c r="F69" s="34">
        <f>IF('Events einzeln'!G69="","",'Events einzeln'!G69)</f>
        <v>1</v>
      </c>
      <c r="G69" s="34">
        <f>IF(F69="","",LOOKUP(F69,Grundlagen!$A$3:$A$10,Grundlagen!$B$3:$B$10))</f>
        <v>3</v>
      </c>
      <c r="H69" s="34">
        <f t="shared" ref="H69:H132" si="20">IF(F69="","",SUM(H68,G69))</f>
        <v>9</v>
      </c>
      <c r="I69" s="34">
        <f>IF(F69="","",LOOKUP(F69,Grundlagen!$A$3:$A$10,Grundlagen!$C$3:$C$10))</f>
        <v>6</v>
      </c>
      <c r="J69" s="34">
        <f t="shared" ref="J69:J132" si="21">IF(F69="","",SUM(J68,I69))</f>
        <v>23</v>
      </c>
      <c r="K69" s="34">
        <f t="shared" si="19"/>
        <v>270</v>
      </c>
      <c r="L69" s="34">
        <f>IF('Events einzeln'!H69="","",'Events einzeln'!H69)</f>
        <v>6</v>
      </c>
      <c r="M69" s="1">
        <f>IF(L69="","",LOOKUP(L69,Grundlagen!$A$3:$A$10,Grundlagen!$B$3:$B$10))</f>
        <v>0</v>
      </c>
      <c r="N69" s="1">
        <f t="shared" ref="N69:N132" si="22">IF(L69="","",SUM(N68,M69))</f>
        <v>2</v>
      </c>
      <c r="O69" s="1">
        <f>IF(L69="","",LOOKUP(L69,Grundlagen!$A$3:$A$10,Grundlagen!$C$3:$C$10))</f>
        <v>1</v>
      </c>
      <c r="P69" s="1">
        <f t="shared" ref="P69:P132" si="23">IF(L69="","",SUM(P68,O69))</f>
        <v>13</v>
      </c>
      <c r="Q69" s="34">
        <f t="shared" si="18"/>
        <v>198</v>
      </c>
      <c r="R69" s="34">
        <f>IF('Events einzeln'!I69="","",'Events einzeln'!I69)</f>
        <v>4</v>
      </c>
      <c r="S69" s="34">
        <f>IF(R69="","",LOOKUP(R69,Grundlagen!$A$3:$A$10,Grundlagen!$B$3:$B$10))</f>
        <v>0</v>
      </c>
      <c r="T69" s="34">
        <f t="shared" ref="T69:T132" si="24">IF(R69="","",SUM(T68,S69))</f>
        <v>3</v>
      </c>
      <c r="U69" s="34">
        <f>IF(R69="","",LOOKUP(R69,Grundlagen!$A$3:$A$10,Grundlagen!$C$3:$C$10))</f>
        <v>3</v>
      </c>
      <c r="V69" s="34">
        <f t="shared" ref="V69:V132" si="25">IF(R69="","",SUM(V68,U69))</f>
        <v>20</v>
      </c>
      <c r="W69" s="34">
        <f t="shared" ref="W69:W132" si="26">IF(S69="","",SUM(W68,U69))</f>
        <v>213</v>
      </c>
      <c r="X69" s="34">
        <f>IF('Events einzeln'!J69="","",'Events einzeln'!J69)</f>
        <v>3</v>
      </c>
      <c r="Y69" s="1">
        <f>IF(X69="","",LOOKUP(X69,Grundlagen!$A$3:$A$10,Grundlagen!$B$3:$B$10))</f>
        <v>1</v>
      </c>
      <c r="Z69" s="1">
        <f t="shared" ref="Z69:Z132" si="27">IF(X69="","",SUM(Z68,Y69))</f>
        <v>6</v>
      </c>
      <c r="AA69" s="1">
        <f>IF(X69="","",LOOKUP(X69,Grundlagen!$A$3:$A$10,Grundlagen!$C$3:$C$10))</f>
        <v>4</v>
      </c>
      <c r="AB69" s="1">
        <f t="shared" ref="AB69:AB132" si="28">IF(X69="","",SUM(AB68,AA69))</f>
        <v>22</v>
      </c>
      <c r="AC69" s="34">
        <f t="shared" ref="AC69:AC132" si="29">IF(Y69="","",SUM(AC68,AA69))</f>
        <v>228</v>
      </c>
      <c r="AD69" s="34">
        <f>IF('Events einzeln'!K69="","",'Events einzeln'!K69)</f>
        <v>2</v>
      </c>
      <c r="AE69" s="34">
        <f>IF(AD69="","",LOOKUP(AD69,Grundlagen!$A$3:$A$10,Grundlagen!$B$3:$B$10))</f>
        <v>2</v>
      </c>
      <c r="AF69" s="34">
        <f t="shared" ref="AF69:AF132" si="30">IF(AD69="","",SUM(AF68,AE69))</f>
        <v>8</v>
      </c>
      <c r="AG69" s="34">
        <f>IF(AD69="","",LOOKUP(AD69,Grundlagen!$A$3:$A$10,Grundlagen!$C$3:$C$10))</f>
        <v>5</v>
      </c>
      <c r="AH69" s="34">
        <f t="shared" ref="AH69:AH132" si="31">IF(AD69="","",SUM(AH68,AG69))</f>
        <v>26</v>
      </c>
      <c r="AI69" s="34">
        <f t="shared" ref="AI69:AI132" si="32">IF(AE69="","",SUM(AI68,AG69))</f>
        <v>210</v>
      </c>
      <c r="AJ69" s="34">
        <f>IF('Events einzeln'!L69="","",'Events einzeln'!L69)</f>
        <v>5</v>
      </c>
      <c r="AK69" s="1">
        <f>IF(AJ69="","",LOOKUP(AJ69,Grundlagen!$A$3:$A$10,Grundlagen!$B$3:$B$10))</f>
        <v>0</v>
      </c>
      <c r="AL69" s="1">
        <f t="shared" ref="AL69:AL132" si="33">IF(AJ69="","",SUM(AL68,AK69))</f>
        <v>8</v>
      </c>
      <c r="AM69" s="1">
        <f>IF(AJ69="","",LOOKUP(AJ69,Grundlagen!$A$3:$A$10,Grundlagen!$C$3:$C$10))</f>
        <v>2</v>
      </c>
      <c r="AN69" s="1">
        <f t="shared" ref="AN69:AN132" si="34">IF(AJ69="","",SUM(AN68,AM69))</f>
        <v>22</v>
      </c>
      <c r="AO69" s="34">
        <f t="shared" ref="AO69:AO132" si="35">IF(AK69="","",SUM(AO68,AM69))</f>
        <v>268</v>
      </c>
    </row>
    <row r="70" spans="1:41" x14ac:dyDescent="0.25">
      <c r="A70" s="1" t="str">
        <f>IF('Events einzeln'!A70="","",'Events einzeln'!A70)</f>
        <v>VI</v>
      </c>
      <c r="B70" s="1">
        <f>IF('Events einzeln'!B70="","",'Events einzeln'!B70)</f>
        <v>7</v>
      </c>
      <c r="C70" s="1" t="str">
        <f>IF('Events einzeln'!C70="","",'Events einzeln'!C70)</f>
        <v>VI.7</v>
      </c>
      <c r="D70" s="32">
        <f>IF('Events einzeln'!E70="","",'Events einzeln'!E70)</f>
        <v>42370</v>
      </c>
      <c r="E70" s="1" t="str">
        <f>IF('Events einzeln'!F70="","",'Events einzeln'!F70)</f>
        <v>NL</v>
      </c>
      <c r="F70" s="34">
        <f>IF('Events einzeln'!G70="","",'Events einzeln'!G70)</f>
        <v>3</v>
      </c>
      <c r="G70" s="34">
        <f>IF(F70="","",LOOKUP(F70,Grundlagen!$A$3:$A$10,Grundlagen!$B$3:$B$10))</f>
        <v>1</v>
      </c>
      <c r="H70" s="34">
        <f t="shared" si="20"/>
        <v>10</v>
      </c>
      <c r="I70" s="34">
        <f>IF(F70="","",LOOKUP(F70,Grundlagen!$A$3:$A$10,Grundlagen!$C$3:$C$10))</f>
        <v>4</v>
      </c>
      <c r="J70" s="34">
        <f t="shared" si="21"/>
        <v>27</v>
      </c>
      <c r="K70" s="34">
        <f t="shared" si="19"/>
        <v>274</v>
      </c>
      <c r="L70" s="34">
        <f>IF('Events einzeln'!H70="","",'Events einzeln'!H70)</f>
        <v>5</v>
      </c>
      <c r="M70" s="1">
        <f>IF(L70="","",LOOKUP(L70,Grundlagen!$A$3:$A$10,Grundlagen!$B$3:$B$10))</f>
        <v>0</v>
      </c>
      <c r="N70" s="1">
        <f t="shared" si="22"/>
        <v>2</v>
      </c>
      <c r="O70" s="1">
        <f>IF(L70="","",LOOKUP(L70,Grundlagen!$A$3:$A$10,Grundlagen!$C$3:$C$10))</f>
        <v>2</v>
      </c>
      <c r="P70" s="1">
        <f t="shared" si="23"/>
        <v>15</v>
      </c>
      <c r="Q70" s="34">
        <f t="shared" si="18"/>
        <v>200</v>
      </c>
      <c r="R70" s="34">
        <f>IF('Events einzeln'!I70="","",'Events einzeln'!I70)</f>
        <v>1</v>
      </c>
      <c r="S70" s="34">
        <f>IF(R70="","",LOOKUP(R70,Grundlagen!$A$3:$A$10,Grundlagen!$B$3:$B$10))</f>
        <v>3</v>
      </c>
      <c r="T70" s="34">
        <f t="shared" si="24"/>
        <v>6</v>
      </c>
      <c r="U70" s="34">
        <f>IF(R70="","",LOOKUP(R70,Grundlagen!$A$3:$A$10,Grundlagen!$C$3:$C$10))</f>
        <v>6</v>
      </c>
      <c r="V70" s="34">
        <f t="shared" si="25"/>
        <v>26</v>
      </c>
      <c r="W70" s="34">
        <f t="shared" si="26"/>
        <v>219</v>
      </c>
      <c r="X70" s="34">
        <f>IF('Events einzeln'!J70="","",'Events einzeln'!J70)</f>
        <v>4</v>
      </c>
      <c r="Y70" s="1">
        <f>IF(X70="","",LOOKUP(X70,Grundlagen!$A$3:$A$10,Grundlagen!$B$3:$B$10))</f>
        <v>0</v>
      </c>
      <c r="Z70" s="1">
        <f t="shared" si="27"/>
        <v>6</v>
      </c>
      <c r="AA70" s="1">
        <f>IF(X70="","",LOOKUP(X70,Grundlagen!$A$3:$A$10,Grundlagen!$C$3:$C$10))</f>
        <v>3</v>
      </c>
      <c r="AB70" s="1">
        <f t="shared" si="28"/>
        <v>25</v>
      </c>
      <c r="AC70" s="34">
        <f t="shared" si="29"/>
        <v>231</v>
      </c>
      <c r="AD70" s="34">
        <f>IF('Events einzeln'!K70="","",'Events einzeln'!K70)</f>
        <v>2</v>
      </c>
      <c r="AE70" s="34">
        <f>IF(AD70="","",LOOKUP(AD70,Grundlagen!$A$3:$A$10,Grundlagen!$B$3:$B$10))</f>
        <v>2</v>
      </c>
      <c r="AF70" s="34">
        <f t="shared" si="30"/>
        <v>10</v>
      </c>
      <c r="AG70" s="34">
        <f>IF(AD70="","",LOOKUP(AD70,Grundlagen!$A$3:$A$10,Grundlagen!$C$3:$C$10))</f>
        <v>5</v>
      </c>
      <c r="AH70" s="34">
        <f t="shared" si="31"/>
        <v>31</v>
      </c>
      <c r="AI70" s="34">
        <f t="shared" si="32"/>
        <v>215</v>
      </c>
      <c r="AJ70" s="34">
        <f>IF('Events einzeln'!L70="","",'Events einzeln'!L70)</f>
        <v>6</v>
      </c>
      <c r="AK70" s="1">
        <f>IF(AJ70="","",LOOKUP(AJ70,Grundlagen!$A$3:$A$10,Grundlagen!$B$3:$B$10))</f>
        <v>0</v>
      </c>
      <c r="AL70" s="1">
        <f t="shared" si="33"/>
        <v>8</v>
      </c>
      <c r="AM70" s="1">
        <f>IF(AJ70="","",LOOKUP(AJ70,Grundlagen!$A$3:$A$10,Grundlagen!$C$3:$C$10))</f>
        <v>1</v>
      </c>
      <c r="AN70" s="1">
        <f t="shared" si="34"/>
        <v>23</v>
      </c>
      <c r="AO70" s="34">
        <f t="shared" si="35"/>
        <v>269</v>
      </c>
    </row>
    <row r="71" spans="1:41" x14ac:dyDescent="0.25">
      <c r="A71" s="1" t="str">
        <f>IF('Events einzeln'!A71="","",'Events einzeln'!A71)</f>
        <v>VI</v>
      </c>
      <c r="B71" s="1">
        <f>IF('Events einzeln'!B71="","",'Events einzeln'!B71)</f>
        <v>8</v>
      </c>
      <c r="C71" s="1" t="str">
        <f>IF('Events einzeln'!C71="","",'Events einzeln'!C71)</f>
        <v>VI.8</v>
      </c>
      <c r="D71" s="32">
        <f>IF('Events einzeln'!E71="","",'Events einzeln'!E71)</f>
        <v>42371</v>
      </c>
      <c r="E71" s="1" t="str">
        <f>IF('Events einzeln'!F71="","",'Events einzeln'!F71)</f>
        <v>NL</v>
      </c>
      <c r="F71" s="34">
        <f>IF('Events einzeln'!G71="","",'Events einzeln'!G71)</f>
        <v>5</v>
      </c>
      <c r="G71" s="34">
        <f>IF(F71="","",LOOKUP(F71,Grundlagen!$A$3:$A$10,Grundlagen!$B$3:$B$10))</f>
        <v>0</v>
      </c>
      <c r="H71" s="34">
        <f t="shared" si="20"/>
        <v>10</v>
      </c>
      <c r="I71" s="34">
        <f>IF(F71="","",LOOKUP(F71,Grundlagen!$A$3:$A$10,Grundlagen!$C$3:$C$10))</f>
        <v>2</v>
      </c>
      <c r="J71" s="34">
        <f t="shared" si="21"/>
        <v>29</v>
      </c>
      <c r="K71" s="34">
        <f t="shared" si="19"/>
        <v>276</v>
      </c>
      <c r="L71" s="34">
        <f>IF('Events einzeln'!H71="","",'Events einzeln'!H71)</f>
        <v>2</v>
      </c>
      <c r="M71" s="1">
        <f>IF(L71="","",LOOKUP(L71,Grundlagen!$A$3:$A$10,Grundlagen!$B$3:$B$10))</f>
        <v>2</v>
      </c>
      <c r="N71" s="1">
        <f t="shared" si="22"/>
        <v>4</v>
      </c>
      <c r="O71" s="1">
        <f>IF(L71="","",LOOKUP(L71,Grundlagen!$A$3:$A$10,Grundlagen!$C$3:$C$10))</f>
        <v>5</v>
      </c>
      <c r="P71" s="1">
        <f t="shared" si="23"/>
        <v>20</v>
      </c>
      <c r="Q71" s="34">
        <f t="shared" si="18"/>
        <v>205</v>
      </c>
      <c r="R71" s="34">
        <f>IF('Events einzeln'!I71="","",'Events einzeln'!I71)</f>
        <v>4</v>
      </c>
      <c r="S71" s="34">
        <f>IF(R71="","",LOOKUP(R71,Grundlagen!$A$3:$A$10,Grundlagen!$B$3:$B$10))</f>
        <v>0</v>
      </c>
      <c r="T71" s="34">
        <f t="shared" si="24"/>
        <v>6</v>
      </c>
      <c r="U71" s="34">
        <f>IF(R71="","",LOOKUP(R71,Grundlagen!$A$3:$A$10,Grundlagen!$C$3:$C$10))</f>
        <v>3</v>
      </c>
      <c r="V71" s="34">
        <f t="shared" si="25"/>
        <v>29</v>
      </c>
      <c r="W71" s="34">
        <f t="shared" si="26"/>
        <v>222</v>
      </c>
      <c r="X71" s="34">
        <f>IF('Events einzeln'!J71="","",'Events einzeln'!J71)</f>
        <v>6</v>
      </c>
      <c r="Y71" s="1">
        <f>IF(X71="","",LOOKUP(X71,Grundlagen!$A$3:$A$10,Grundlagen!$B$3:$B$10))</f>
        <v>0</v>
      </c>
      <c r="Z71" s="1">
        <f t="shared" si="27"/>
        <v>6</v>
      </c>
      <c r="AA71" s="1">
        <f>IF(X71="","",LOOKUP(X71,Grundlagen!$A$3:$A$10,Grundlagen!$C$3:$C$10))</f>
        <v>1</v>
      </c>
      <c r="AB71" s="1">
        <f t="shared" si="28"/>
        <v>26</v>
      </c>
      <c r="AC71" s="34">
        <f t="shared" si="29"/>
        <v>232</v>
      </c>
      <c r="AD71" s="34">
        <f>IF('Events einzeln'!K71="","",'Events einzeln'!K71)</f>
        <v>3</v>
      </c>
      <c r="AE71" s="34">
        <f>IF(AD71="","",LOOKUP(AD71,Grundlagen!$A$3:$A$10,Grundlagen!$B$3:$B$10))</f>
        <v>1</v>
      </c>
      <c r="AF71" s="34">
        <f t="shared" si="30"/>
        <v>11</v>
      </c>
      <c r="AG71" s="34">
        <f>IF(AD71="","",LOOKUP(AD71,Grundlagen!$A$3:$A$10,Grundlagen!$C$3:$C$10))</f>
        <v>4</v>
      </c>
      <c r="AH71" s="34">
        <f t="shared" si="31"/>
        <v>35</v>
      </c>
      <c r="AI71" s="34">
        <f t="shared" si="32"/>
        <v>219</v>
      </c>
      <c r="AJ71" s="34">
        <f>IF('Events einzeln'!L71="","",'Events einzeln'!L71)</f>
        <v>1</v>
      </c>
      <c r="AK71" s="1">
        <f>IF(AJ71="","",LOOKUP(AJ71,Grundlagen!$A$3:$A$10,Grundlagen!$B$3:$B$10))</f>
        <v>3</v>
      </c>
      <c r="AL71" s="1">
        <f t="shared" si="33"/>
        <v>11</v>
      </c>
      <c r="AM71" s="1">
        <f>IF(AJ71="","",LOOKUP(AJ71,Grundlagen!$A$3:$A$10,Grundlagen!$C$3:$C$10))</f>
        <v>6</v>
      </c>
      <c r="AN71" s="1">
        <f t="shared" si="34"/>
        <v>29</v>
      </c>
      <c r="AO71" s="34">
        <f t="shared" si="35"/>
        <v>275</v>
      </c>
    </row>
    <row r="72" spans="1:41" x14ac:dyDescent="0.25">
      <c r="A72" s="1" t="str">
        <f>IF('Events einzeln'!A72="","",'Events einzeln'!A72)</f>
        <v>VI</v>
      </c>
      <c r="B72" s="1">
        <f>IF('Events einzeln'!B72="","",'Events einzeln'!B72)</f>
        <v>9</v>
      </c>
      <c r="C72" s="1" t="str">
        <f>IF('Events einzeln'!C72="","",'Events einzeln'!C72)</f>
        <v>VI.9</v>
      </c>
      <c r="D72" s="32">
        <f>IF('Events einzeln'!E72="","",'Events einzeln'!E72)</f>
        <v>42494</v>
      </c>
      <c r="E72" s="1" t="str">
        <f>IF('Events einzeln'!F72="","",'Events einzeln'!F72)</f>
        <v>D</v>
      </c>
      <c r="F72" s="34">
        <f>IF('Events einzeln'!G72="","",'Events einzeln'!G72)</f>
        <v>3</v>
      </c>
      <c r="G72" s="34">
        <f>IF(F72="","",LOOKUP(F72,Grundlagen!$A$3:$A$10,Grundlagen!$B$3:$B$10))</f>
        <v>1</v>
      </c>
      <c r="H72" s="34">
        <f t="shared" si="20"/>
        <v>11</v>
      </c>
      <c r="I72" s="34">
        <f>IF(F72="","",LOOKUP(F72,Grundlagen!$A$3:$A$10,Grundlagen!$C$3:$C$10))</f>
        <v>4</v>
      </c>
      <c r="J72" s="34">
        <f t="shared" si="21"/>
        <v>33</v>
      </c>
      <c r="K72" s="34">
        <f t="shared" si="19"/>
        <v>280</v>
      </c>
      <c r="L72" s="34">
        <f>IF('Events einzeln'!H72="","",'Events einzeln'!H72)</f>
        <v>5</v>
      </c>
      <c r="M72" s="1">
        <f>IF(L72="","",LOOKUP(L72,Grundlagen!$A$3:$A$10,Grundlagen!$B$3:$B$10))</f>
        <v>0</v>
      </c>
      <c r="N72" s="1">
        <f t="shared" si="22"/>
        <v>4</v>
      </c>
      <c r="O72" s="1">
        <f>IF(L72="","",LOOKUP(L72,Grundlagen!$A$3:$A$10,Grundlagen!$C$3:$C$10))</f>
        <v>2</v>
      </c>
      <c r="P72" s="1">
        <f t="shared" si="23"/>
        <v>22</v>
      </c>
      <c r="Q72" s="34">
        <f t="shared" si="18"/>
        <v>207</v>
      </c>
      <c r="R72" s="34">
        <f>IF('Events einzeln'!I72="","",'Events einzeln'!I72)</f>
        <v>2</v>
      </c>
      <c r="S72" s="34">
        <f>IF(R72="","",LOOKUP(R72,Grundlagen!$A$3:$A$10,Grundlagen!$B$3:$B$10))</f>
        <v>2</v>
      </c>
      <c r="T72" s="34">
        <f t="shared" si="24"/>
        <v>8</v>
      </c>
      <c r="U72" s="34">
        <f>IF(R72="","",LOOKUP(R72,Grundlagen!$A$3:$A$10,Grundlagen!$C$3:$C$10))</f>
        <v>5</v>
      </c>
      <c r="V72" s="34">
        <f t="shared" si="25"/>
        <v>34</v>
      </c>
      <c r="W72" s="34">
        <f t="shared" si="26"/>
        <v>227</v>
      </c>
      <c r="X72" s="34">
        <f>IF('Events einzeln'!J72="","",'Events einzeln'!J72)</f>
        <v>4</v>
      </c>
      <c r="Y72" s="1">
        <f>IF(X72="","",LOOKUP(X72,Grundlagen!$A$3:$A$10,Grundlagen!$B$3:$B$10))</f>
        <v>0</v>
      </c>
      <c r="Z72" s="1">
        <f t="shared" si="27"/>
        <v>6</v>
      </c>
      <c r="AA72" s="1">
        <f>IF(X72="","",LOOKUP(X72,Grundlagen!$A$3:$A$10,Grundlagen!$C$3:$C$10))</f>
        <v>3</v>
      </c>
      <c r="AB72" s="1">
        <f t="shared" si="28"/>
        <v>29</v>
      </c>
      <c r="AC72" s="34">
        <f t="shared" si="29"/>
        <v>235</v>
      </c>
      <c r="AD72" s="34">
        <f>IF('Events einzeln'!K72="","",'Events einzeln'!K72)</f>
        <v>6</v>
      </c>
      <c r="AE72" s="34">
        <f>IF(AD72="","",LOOKUP(AD72,Grundlagen!$A$3:$A$10,Grundlagen!$B$3:$B$10))</f>
        <v>0</v>
      </c>
      <c r="AF72" s="34">
        <f t="shared" si="30"/>
        <v>11</v>
      </c>
      <c r="AG72" s="34">
        <f>IF(AD72="","",LOOKUP(AD72,Grundlagen!$A$3:$A$10,Grundlagen!$C$3:$C$10))</f>
        <v>1</v>
      </c>
      <c r="AH72" s="34">
        <f t="shared" si="31"/>
        <v>36</v>
      </c>
      <c r="AI72" s="34">
        <f t="shared" si="32"/>
        <v>220</v>
      </c>
      <c r="AJ72" s="34">
        <f>IF('Events einzeln'!L72="","",'Events einzeln'!L72)</f>
        <v>1</v>
      </c>
      <c r="AK72" s="1">
        <f>IF(AJ72="","",LOOKUP(AJ72,Grundlagen!$A$3:$A$10,Grundlagen!$B$3:$B$10))</f>
        <v>3</v>
      </c>
      <c r="AL72" s="1">
        <f t="shared" si="33"/>
        <v>14</v>
      </c>
      <c r="AM72" s="1">
        <f>IF(AJ72="","",LOOKUP(AJ72,Grundlagen!$A$3:$A$10,Grundlagen!$C$3:$C$10))</f>
        <v>6</v>
      </c>
      <c r="AN72" s="1">
        <f t="shared" si="34"/>
        <v>35</v>
      </c>
      <c r="AO72" s="34">
        <f t="shared" si="35"/>
        <v>281</v>
      </c>
    </row>
    <row r="73" spans="1:41" x14ac:dyDescent="0.25">
      <c r="A73" s="1" t="str">
        <f>IF('Events einzeln'!A73="","",'Events einzeln'!A73)</f>
        <v>VI</v>
      </c>
      <c r="B73" s="1">
        <f>IF('Events einzeln'!B73="","",'Events einzeln'!B73)</f>
        <v>10</v>
      </c>
      <c r="C73" s="1" t="str">
        <f>IF('Events einzeln'!C73="","",'Events einzeln'!C73)</f>
        <v>VI.10</v>
      </c>
      <c r="D73" s="32">
        <f>IF('Events einzeln'!E73="","",'Events einzeln'!E73)</f>
        <v>42581</v>
      </c>
      <c r="E73" s="1" t="str">
        <f>IF('Events einzeln'!F73="","",'Events einzeln'!F73)</f>
        <v>H</v>
      </c>
      <c r="F73" s="34">
        <f>IF('Events einzeln'!G73="","",'Events einzeln'!G73)</f>
        <v>4</v>
      </c>
      <c r="G73" s="34">
        <f>IF(F73="","",LOOKUP(F73,Grundlagen!$A$3:$A$10,Grundlagen!$B$3:$B$10))</f>
        <v>0</v>
      </c>
      <c r="H73" s="34">
        <f t="shared" si="20"/>
        <v>11</v>
      </c>
      <c r="I73" s="34">
        <f>IF(F73="","",LOOKUP(F73,Grundlagen!$A$3:$A$10,Grundlagen!$C$3:$C$10))</f>
        <v>3</v>
      </c>
      <c r="J73" s="34">
        <f t="shared" si="21"/>
        <v>36</v>
      </c>
      <c r="K73" s="34">
        <f t="shared" si="19"/>
        <v>283</v>
      </c>
      <c r="L73" s="34">
        <f>IF('Events einzeln'!H73="","",'Events einzeln'!H73)</f>
        <v>2</v>
      </c>
      <c r="M73" s="1">
        <f>IF(L73="","",LOOKUP(L73,Grundlagen!$A$3:$A$10,Grundlagen!$B$3:$B$10))</f>
        <v>2</v>
      </c>
      <c r="N73" s="1">
        <f t="shared" si="22"/>
        <v>6</v>
      </c>
      <c r="O73" s="1">
        <f>IF(L73="","",LOOKUP(L73,Grundlagen!$A$3:$A$10,Grundlagen!$C$3:$C$10))</f>
        <v>5</v>
      </c>
      <c r="P73" s="1">
        <f t="shared" si="23"/>
        <v>27</v>
      </c>
      <c r="Q73" s="34">
        <f t="shared" si="18"/>
        <v>212</v>
      </c>
      <c r="R73" s="34">
        <f>IF('Events einzeln'!I73="","",'Events einzeln'!I73)</f>
        <v>6</v>
      </c>
      <c r="S73" s="34">
        <f>IF(R73="","",LOOKUP(R73,Grundlagen!$A$3:$A$10,Grundlagen!$B$3:$B$10))</f>
        <v>0</v>
      </c>
      <c r="T73" s="34">
        <f t="shared" si="24"/>
        <v>8</v>
      </c>
      <c r="U73" s="34">
        <f>IF(R73="","",LOOKUP(R73,Grundlagen!$A$3:$A$10,Grundlagen!$C$3:$C$10))</f>
        <v>1</v>
      </c>
      <c r="V73" s="34">
        <f t="shared" si="25"/>
        <v>35</v>
      </c>
      <c r="W73" s="34">
        <f t="shared" si="26"/>
        <v>228</v>
      </c>
      <c r="X73" s="34">
        <f>IF('Events einzeln'!J73="","",'Events einzeln'!J73)</f>
        <v>5</v>
      </c>
      <c r="Y73" s="1">
        <f>IF(X73="","",LOOKUP(X73,Grundlagen!$A$3:$A$10,Grundlagen!$B$3:$B$10))</f>
        <v>0</v>
      </c>
      <c r="Z73" s="1">
        <f t="shared" si="27"/>
        <v>6</v>
      </c>
      <c r="AA73" s="1">
        <f>IF(X73="","",LOOKUP(X73,Grundlagen!$A$3:$A$10,Grundlagen!$C$3:$C$10))</f>
        <v>2</v>
      </c>
      <c r="AB73" s="1">
        <f t="shared" si="28"/>
        <v>31</v>
      </c>
      <c r="AC73" s="34">
        <f t="shared" si="29"/>
        <v>237</v>
      </c>
      <c r="AD73" s="34">
        <f>IF('Events einzeln'!K73="","",'Events einzeln'!K73)</f>
        <v>1</v>
      </c>
      <c r="AE73" s="34">
        <f>IF(AD73="","",LOOKUP(AD73,Grundlagen!$A$3:$A$10,Grundlagen!$B$3:$B$10))</f>
        <v>3</v>
      </c>
      <c r="AF73" s="34">
        <f t="shared" si="30"/>
        <v>14</v>
      </c>
      <c r="AG73" s="34">
        <f>IF(AD73="","",LOOKUP(AD73,Grundlagen!$A$3:$A$10,Grundlagen!$C$3:$C$10))</f>
        <v>6</v>
      </c>
      <c r="AH73" s="34">
        <f t="shared" si="31"/>
        <v>42</v>
      </c>
      <c r="AI73" s="34">
        <f t="shared" si="32"/>
        <v>226</v>
      </c>
      <c r="AJ73" s="34">
        <f>IF('Events einzeln'!L73="","",'Events einzeln'!L73)</f>
        <v>3</v>
      </c>
      <c r="AK73" s="1">
        <f>IF(AJ73="","",LOOKUP(AJ73,Grundlagen!$A$3:$A$10,Grundlagen!$B$3:$B$10))</f>
        <v>1</v>
      </c>
      <c r="AL73" s="1">
        <f t="shared" si="33"/>
        <v>15</v>
      </c>
      <c r="AM73" s="1">
        <f>IF(AJ73="","",LOOKUP(AJ73,Grundlagen!$A$3:$A$10,Grundlagen!$C$3:$C$10))</f>
        <v>4</v>
      </c>
      <c r="AN73" s="1">
        <f t="shared" si="34"/>
        <v>39</v>
      </c>
      <c r="AO73" s="34">
        <f t="shared" si="35"/>
        <v>285</v>
      </c>
    </row>
    <row r="74" spans="1:41" x14ac:dyDescent="0.25">
      <c r="A74" s="1" t="str">
        <f>IF('Events einzeln'!A74="","",'Events einzeln'!A74)</f>
        <v>VI</v>
      </c>
      <c r="B74" s="1">
        <f>IF('Events einzeln'!B74="","",'Events einzeln'!B74)</f>
        <v>11</v>
      </c>
      <c r="C74" s="1" t="str">
        <f>IF('Events einzeln'!C74="","",'Events einzeln'!C74)</f>
        <v>VI.11</v>
      </c>
      <c r="D74" s="32">
        <f>IF('Events einzeln'!E74="","",'Events einzeln'!E74)</f>
        <v>42651</v>
      </c>
      <c r="E74" s="1" t="str">
        <f>IF('Events einzeln'!F74="","",'Events einzeln'!F74)</f>
        <v>D</v>
      </c>
      <c r="F74" s="34">
        <f>IF('Events einzeln'!G74="","",'Events einzeln'!G74)</f>
        <v>3</v>
      </c>
      <c r="G74" s="34">
        <f>IF(F74="","",LOOKUP(F74,Grundlagen!$A$3:$A$10,Grundlagen!$B$3:$B$10))</f>
        <v>1</v>
      </c>
      <c r="H74" s="34">
        <f t="shared" si="20"/>
        <v>12</v>
      </c>
      <c r="I74" s="34">
        <f>IF(F74="","",LOOKUP(F74,Grundlagen!$A$3:$A$10,Grundlagen!$C$3:$C$10))</f>
        <v>4</v>
      </c>
      <c r="J74" s="34">
        <f t="shared" si="21"/>
        <v>40</v>
      </c>
      <c r="K74" s="34">
        <f t="shared" si="19"/>
        <v>287</v>
      </c>
      <c r="L74" s="34">
        <f>IF('Events einzeln'!H74="","",'Events einzeln'!H74)</f>
        <v>2</v>
      </c>
      <c r="M74" s="1">
        <f>IF(L74="","",LOOKUP(L74,Grundlagen!$A$3:$A$10,Grundlagen!$B$3:$B$10))</f>
        <v>2</v>
      </c>
      <c r="N74" s="1">
        <f t="shared" si="22"/>
        <v>8</v>
      </c>
      <c r="O74" s="1">
        <f>IF(L74="","",LOOKUP(L74,Grundlagen!$A$3:$A$10,Grundlagen!$C$3:$C$10))</f>
        <v>5</v>
      </c>
      <c r="P74" s="1">
        <f t="shared" si="23"/>
        <v>32</v>
      </c>
      <c r="Q74" s="34">
        <f t="shared" si="18"/>
        <v>217</v>
      </c>
      <c r="R74" s="34">
        <f>IF('Events einzeln'!I74="","",'Events einzeln'!I74)</f>
        <v>4</v>
      </c>
      <c r="S74" s="34">
        <f>IF(R74="","",LOOKUP(R74,Grundlagen!$A$3:$A$10,Grundlagen!$B$3:$B$10))</f>
        <v>0</v>
      </c>
      <c r="T74" s="34">
        <f t="shared" si="24"/>
        <v>8</v>
      </c>
      <c r="U74" s="34">
        <f>IF(R74="","",LOOKUP(R74,Grundlagen!$A$3:$A$10,Grundlagen!$C$3:$C$10))</f>
        <v>3</v>
      </c>
      <c r="V74" s="34">
        <f t="shared" si="25"/>
        <v>38</v>
      </c>
      <c r="W74" s="34">
        <f t="shared" si="26"/>
        <v>231</v>
      </c>
      <c r="X74" s="34">
        <f>IF('Events einzeln'!J74="","",'Events einzeln'!J74)</f>
        <v>6</v>
      </c>
      <c r="Y74" s="1">
        <f>IF(X74="","",LOOKUP(X74,Grundlagen!$A$3:$A$10,Grundlagen!$B$3:$B$10))</f>
        <v>0</v>
      </c>
      <c r="Z74" s="1">
        <f t="shared" si="27"/>
        <v>6</v>
      </c>
      <c r="AA74" s="1">
        <f>IF(X74="","",LOOKUP(X74,Grundlagen!$A$3:$A$10,Grundlagen!$C$3:$C$10))</f>
        <v>1</v>
      </c>
      <c r="AB74" s="1">
        <f t="shared" si="28"/>
        <v>32</v>
      </c>
      <c r="AC74" s="34">
        <f t="shared" si="29"/>
        <v>238</v>
      </c>
      <c r="AD74" s="34">
        <f>IF('Events einzeln'!K74="","",'Events einzeln'!K74)</f>
        <v>1</v>
      </c>
      <c r="AE74" s="34">
        <f>IF(AD74="","",LOOKUP(AD74,Grundlagen!$A$3:$A$10,Grundlagen!$B$3:$B$10))</f>
        <v>3</v>
      </c>
      <c r="AF74" s="34">
        <f t="shared" si="30"/>
        <v>17</v>
      </c>
      <c r="AG74" s="34">
        <f>IF(AD74="","",LOOKUP(AD74,Grundlagen!$A$3:$A$10,Grundlagen!$C$3:$C$10))</f>
        <v>6</v>
      </c>
      <c r="AH74" s="34">
        <f t="shared" si="31"/>
        <v>48</v>
      </c>
      <c r="AI74" s="34">
        <f t="shared" si="32"/>
        <v>232</v>
      </c>
      <c r="AJ74" s="34">
        <f>IF('Events einzeln'!L74="","",'Events einzeln'!L74)</f>
        <v>5</v>
      </c>
      <c r="AK74" s="1">
        <f>IF(AJ74="","",LOOKUP(AJ74,Grundlagen!$A$3:$A$10,Grundlagen!$B$3:$B$10))</f>
        <v>0</v>
      </c>
      <c r="AL74" s="1">
        <f t="shared" si="33"/>
        <v>15</v>
      </c>
      <c r="AM74" s="1">
        <f>IF(AJ74="","",LOOKUP(AJ74,Grundlagen!$A$3:$A$10,Grundlagen!$C$3:$C$10))</f>
        <v>2</v>
      </c>
      <c r="AN74" s="1">
        <f t="shared" si="34"/>
        <v>41</v>
      </c>
      <c r="AO74" s="34">
        <f t="shared" si="35"/>
        <v>287</v>
      </c>
    </row>
    <row r="75" spans="1:41" x14ac:dyDescent="0.25">
      <c r="A75" s="1" t="str">
        <f>IF('Events einzeln'!A75="","",'Events einzeln'!A75)</f>
        <v>VI</v>
      </c>
      <c r="B75" s="1">
        <f>IF('Events einzeln'!B75="","",'Events einzeln'!B75)</f>
        <v>12</v>
      </c>
      <c r="C75" s="1" t="str">
        <f>IF('Events einzeln'!C75="","",'Events einzeln'!C75)</f>
        <v>VI.12</v>
      </c>
      <c r="D75" s="32">
        <f>IF('Events einzeln'!E75="","",'Events einzeln'!E75)</f>
        <v>42707</v>
      </c>
      <c r="E75" s="1" t="str">
        <f>IF('Events einzeln'!F75="","",'Events einzeln'!F75)</f>
        <v>H</v>
      </c>
      <c r="F75" s="34">
        <f>IF('Events einzeln'!G75="","",'Events einzeln'!G75)</f>
        <v>5</v>
      </c>
      <c r="G75" s="34">
        <f>IF(F75="","",LOOKUP(F75,Grundlagen!$A$3:$A$10,Grundlagen!$B$3:$B$10))</f>
        <v>0</v>
      </c>
      <c r="H75" s="34">
        <f t="shared" si="20"/>
        <v>12</v>
      </c>
      <c r="I75" s="34">
        <f>IF(F75="","",LOOKUP(F75,Grundlagen!$A$3:$A$10,Grundlagen!$C$3:$C$10))</f>
        <v>2</v>
      </c>
      <c r="J75" s="34">
        <f t="shared" si="21"/>
        <v>42</v>
      </c>
      <c r="K75" s="34">
        <f t="shared" si="19"/>
        <v>289</v>
      </c>
      <c r="L75" s="34">
        <f>IF('Events einzeln'!H75="","",'Events einzeln'!H75)</f>
        <v>3</v>
      </c>
      <c r="M75" s="1">
        <f>IF(L75="","",LOOKUP(L75,Grundlagen!$A$3:$A$10,Grundlagen!$B$3:$B$10))</f>
        <v>1</v>
      </c>
      <c r="N75" s="1">
        <f t="shared" si="22"/>
        <v>9</v>
      </c>
      <c r="O75" s="1">
        <f>IF(L75="","",LOOKUP(L75,Grundlagen!$A$3:$A$10,Grundlagen!$C$3:$C$10))</f>
        <v>4</v>
      </c>
      <c r="P75" s="1">
        <f t="shared" si="23"/>
        <v>36</v>
      </c>
      <c r="Q75" s="34">
        <f t="shared" si="18"/>
        <v>221</v>
      </c>
      <c r="R75" s="34">
        <f>IF('Events einzeln'!I75="","",'Events einzeln'!I75)</f>
        <v>6</v>
      </c>
      <c r="S75" s="34">
        <f>IF(R75="","",LOOKUP(R75,Grundlagen!$A$3:$A$10,Grundlagen!$B$3:$B$10))</f>
        <v>0</v>
      </c>
      <c r="T75" s="34">
        <f t="shared" si="24"/>
        <v>8</v>
      </c>
      <c r="U75" s="34">
        <f>IF(R75="","",LOOKUP(R75,Grundlagen!$A$3:$A$10,Grundlagen!$C$3:$C$10))</f>
        <v>1</v>
      </c>
      <c r="V75" s="34">
        <f t="shared" si="25"/>
        <v>39</v>
      </c>
      <c r="W75" s="34">
        <f t="shared" si="26"/>
        <v>232</v>
      </c>
      <c r="X75" s="34">
        <f>IF('Events einzeln'!J75="","",'Events einzeln'!J75)</f>
        <v>4</v>
      </c>
      <c r="Y75" s="1">
        <f>IF(X75="","",LOOKUP(X75,Grundlagen!$A$3:$A$10,Grundlagen!$B$3:$B$10))</f>
        <v>0</v>
      </c>
      <c r="Z75" s="1">
        <f t="shared" si="27"/>
        <v>6</v>
      </c>
      <c r="AA75" s="1">
        <f>IF(X75="","",LOOKUP(X75,Grundlagen!$A$3:$A$10,Grundlagen!$C$3:$C$10))</f>
        <v>3</v>
      </c>
      <c r="AB75" s="1">
        <f t="shared" si="28"/>
        <v>35</v>
      </c>
      <c r="AC75" s="34">
        <f t="shared" si="29"/>
        <v>241</v>
      </c>
      <c r="AD75" s="34">
        <f>IF('Events einzeln'!K75="","",'Events einzeln'!K75)</f>
        <v>1</v>
      </c>
      <c r="AE75" s="34">
        <f>IF(AD75="","",LOOKUP(AD75,Grundlagen!$A$3:$A$10,Grundlagen!$B$3:$B$10))</f>
        <v>3</v>
      </c>
      <c r="AF75" s="34">
        <f t="shared" si="30"/>
        <v>20</v>
      </c>
      <c r="AG75" s="34">
        <f>IF(AD75="","",LOOKUP(AD75,Grundlagen!$A$3:$A$10,Grundlagen!$C$3:$C$10))</f>
        <v>6</v>
      </c>
      <c r="AH75" s="34">
        <f t="shared" si="31"/>
        <v>54</v>
      </c>
      <c r="AI75" s="34">
        <f t="shared" si="32"/>
        <v>238</v>
      </c>
      <c r="AJ75" s="34">
        <f>IF('Events einzeln'!L75="","",'Events einzeln'!L75)</f>
        <v>2</v>
      </c>
      <c r="AK75" s="1">
        <f>IF(AJ75="","",LOOKUP(AJ75,Grundlagen!$A$3:$A$10,Grundlagen!$B$3:$B$10))</f>
        <v>2</v>
      </c>
      <c r="AL75" s="1">
        <f t="shared" si="33"/>
        <v>17</v>
      </c>
      <c r="AM75" s="1">
        <f>IF(AJ75="","",LOOKUP(AJ75,Grundlagen!$A$3:$A$10,Grundlagen!$C$3:$C$10))</f>
        <v>5</v>
      </c>
      <c r="AN75" s="1">
        <f t="shared" si="34"/>
        <v>46</v>
      </c>
      <c r="AO75" s="34">
        <f t="shared" si="35"/>
        <v>292</v>
      </c>
    </row>
    <row r="76" spans="1:41" s="48" customFormat="1" x14ac:dyDescent="0.25">
      <c r="A76" s="48" t="str">
        <f>IF('Events einzeln'!A76="","",'Events einzeln'!A76)</f>
        <v>VII</v>
      </c>
      <c r="B76" s="48">
        <f>IF('Events einzeln'!B76="","",'Events einzeln'!B76)</f>
        <v>1</v>
      </c>
      <c r="C76" s="48" t="str">
        <f>IF('Events einzeln'!C76="","",'Events einzeln'!C76)</f>
        <v>VII.1</v>
      </c>
      <c r="D76" s="49">
        <f>IF('Events einzeln'!E76="","",'Events einzeln'!E76)</f>
        <v>42732</v>
      </c>
      <c r="E76" s="48" t="str">
        <f>IF('Events einzeln'!F76="","",'Events einzeln'!F76)</f>
        <v>D</v>
      </c>
      <c r="F76" s="50">
        <f>IF('Events einzeln'!G76="","",'Events einzeln'!G76)</f>
        <v>2</v>
      </c>
      <c r="G76" s="50">
        <f>IF(F76="","",LOOKUP(F76,Grundlagen!$A$3:$A$10,Grundlagen!$B$3:$B$10))</f>
        <v>2</v>
      </c>
      <c r="H76" s="50">
        <f>IF(F76="","",SUM(H3,G76))</f>
        <v>2</v>
      </c>
      <c r="I76" s="50">
        <f>IF(F76="","",LOOKUP(F76,Grundlagen!$A$3:$A$10,Grundlagen!$C$3:$C$10))</f>
        <v>5</v>
      </c>
      <c r="J76" s="50">
        <f>IF(F76="","",SUM(J3,I76))</f>
        <v>5</v>
      </c>
      <c r="K76" s="50">
        <f t="shared" si="19"/>
        <v>294</v>
      </c>
      <c r="L76" s="50">
        <f>IF('Events einzeln'!H76="","",'Events einzeln'!H76)</f>
        <v>5</v>
      </c>
      <c r="M76" s="48">
        <f>IF(L76="","",LOOKUP(L76,Grundlagen!$A$3:$A$10,Grundlagen!$B$3:$B$10))</f>
        <v>0</v>
      </c>
      <c r="N76" s="48">
        <f>IF(L76="","",SUM(N3,M76))</f>
        <v>0</v>
      </c>
      <c r="O76" s="48">
        <f>IF(L76="","",LOOKUP(L76,Grundlagen!$A$3:$A$10,Grundlagen!$C$3:$C$10))</f>
        <v>2</v>
      </c>
      <c r="P76" s="48">
        <f>IF(L76="","",SUM(P3,O76))</f>
        <v>2</v>
      </c>
      <c r="Q76" s="50">
        <f t="shared" si="18"/>
        <v>223</v>
      </c>
      <c r="R76" s="50">
        <f>IF('Events einzeln'!I76="","",'Events einzeln'!I76)</f>
        <v>6</v>
      </c>
      <c r="S76" s="50">
        <f>IF(R76="","",LOOKUP(R76,Grundlagen!$A$3:$A$10,Grundlagen!$B$3:$B$10))</f>
        <v>0</v>
      </c>
      <c r="T76" s="50">
        <f>IF(R76="","",SUM(T3,S76))</f>
        <v>0</v>
      </c>
      <c r="U76" s="50">
        <f>IF(R76="","",LOOKUP(R76,Grundlagen!$A$3:$A$10,Grundlagen!$C$3:$C$10))</f>
        <v>1</v>
      </c>
      <c r="V76" s="50">
        <f>IF(R76="","",SUM(V3,U76))</f>
        <v>1</v>
      </c>
      <c r="W76" s="50">
        <f t="shared" si="26"/>
        <v>233</v>
      </c>
      <c r="X76" s="50">
        <f>IF('Events einzeln'!J76="","",'Events einzeln'!J76)</f>
        <v>4</v>
      </c>
      <c r="Y76" s="48">
        <f>IF(X76="","",LOOKUP(X76,Grundlagen!$A$3:$A$10,Grundlagen!$B$3:$B$10))</f>
        <v>0</v>
      </c>
      <c r="Z76" s="48">
        <f>IF(X76="","",SUM(Z3,Y76))</f>
        <v>0</v>
      </c>
      <c r="AA76" s="48">
        <f>IF(X76="","",LOOKUP(X76,Grundlagen!$A$3:$A$10,Grundlagen!$C$3:$C$10))</f>
        <v>3</v>
      </c>
      <c r="AB76" s="48">
        <f>IF(X76="","",SUM(AB3,AA76))</f>
        <v>3</v>
      </c>
      <c r="AC76" s="50">
        <f t="shared" si="29"/>
        <v>244</v>
      </c>
      <c r="AD76" s="50">
        <f>IF('Events einzeln'!K76="","",'Events einzeln'!K76)</f>
        <v>1</v>
      </c>
      <c r="AE76" s="50">
        <f>IF(AD76="","",LOOKUP(AD76,Grundlagen!$A$3:$A$10,Grundlagen!$B$3:$B$10))</f>
        <v>3</v>
      </c>
      <c r="AF76" s="50">
        <f>IF(AD76="","",SUM(AF3,AE76))</f>
        <v>3</v>
      </c>
      <c r="AG76" s="50">
        <f>IF(AD76="","",LOOKUP(AD76,Grundlagen!$A$3:$A$10,Grundlagen!$C$3:$C$10))</f>
        <v>6</v>
      </c>
      <c r="AH76" s="50">
        <f>IF(AD76="","",SUM(AH3,AG76))</f>
        <v>6</v>
      </c>
      <c r="AI76" s="50">
        <f t="shared" si="32"/>
        <v>244</v>
      </c>
      <c r="AJ76" s="50">
        <f>IF('Events einzeln'!L76="","",'Events einzeln'!L76)</f>
        <v>3</v>
      </c>
      <c r="AK76" s="48">
        <f>IF(AJ76="","",LOOKUP(AJ76,Grundlagen!$A$3:$A$10,Grundlagen!$B$3:$B$10))</f>
        <v>1</v>
      </c>
      <c r="AL76" s="48">
        <f>IF(AJ76="","",SUM(AL3,AK76))</f>
        <v>1</v>
      </c>
      <c r="AM76" s="48">
        <f>IF(AJ76="","",LOOKUP(AJ76,Grundlagen!$A$3:$A$10,Grundlagen!$C$3:$C$10))</f>
        <v>4</v>
      </c>
      <c r="AN76" s="48">
        <f>IF(AJ76="","",SUM(AN3,AM76))</f>
        <v>4</v>
      </c>
      <c r="AO76" s="50">
        <f t="shared" si="35"/>
        <v>296</v>
      </c>
    </row>
    <row r="77" spans="1:41" x14ac:dyDescent="0.25">
      <c r="A77" s="1" t="str">
        <f>IF('Events einzeln'!A77="","",'Events einzeln'!A77)</f>
        <v>VII</v>
      </c>
      <c r="B77" s="1">
        <f>IF('Events einzeln'!B77="","",'Events einzeln'!B77)</f>
        <v>2</v>
      </c>
      <c r="C77" s="1" t="str">
        <f>IF('Events einzeln'!C77="","",'Events einzeln'!C77)</f>
        <v>VII.2</v>
      </c>
      <c r="D77" s="32">
        <f>IF('Events einzeln'!E77="","",'Events einzeln'!E77)</f>
        <v>42733</v>
      </c>
      <c r="E77" s="1" t="str">
        <f>IF('Events einzeln'!F77="","",'Events einzeln'!F77)</f>
        <v>D</v>
      </c>
      <c r="F77" s="34">
        <f>IF('Events einzeln'!G77="","",'Events einzeln'!G77)</f>
        <v>3</v>
      </c>
      <c r="G77" s="34">
        <f>IF(F77="","",LOOKUP(F77,Grundlagen!$A$3:$A$10,Grundlagen!$B$3:$B$10))</f>
        <v>1</v>
      </c>
      <c r="H77" s="34">
        <f t="shared" si="20"/>
        <v>3</v>
      </c>
      <c r="I77" s="34">
        <f>IF(F77="","",LOOKUP(F77,Grundlagen!$A$3:$A$10,Grundlagen!$C$3:$C$10))</f>
        <v>4</v>
      </c>
      <c r="J77" s="34">
        <f t="shared" si="21"/>
        <v>9</v>
      </c>
      <c r="K77" s="34">
        <f t="shared" si="19"/>
        <v>298</v>
      </c>
      <c r="L77" s="34">
        <f>IF('Events einzeln'!H77="","",'Events einzeln'!H77)</f>
        <v>1</v>
      </c>
      <c r="M77" s="1">
        <f>IF(L77="","",LOOKUP(L77,Grundlagen!$A$3:$A$10,Grundlagen!$B$3:$B$10))</f>
        <v>3</v>
      </c>
      <c r="N77" s="1">
        <f t="shared" si="22"/>
        <v>3</v>
      </c>
      <c r="O77" s="1">
        <f>IF(L77="","",LOOKUP(L77,Grundlagen!$A$3:$A$10,Grundlagen!$C$3:$C$10))</f>
        <v>6</v>
      </c>
      <c r="P77" s="1">
        <f t="shared" si="23"/>
        <v>8</v>
      </c>
      <c r="Q77" s="34">
        <f t="shared" si="18"/>
        <v>229</v>
      </c>
      <c r="R77" s="34">
        <f>IF('Events einzeln'!I77="","",'Events einzeln'!I77)</f>
        <v>2</v>
      </c>
      <c r="S77" s="34">
        <f>IF(R77="","",LOOKUP(R77,Grundlagen!$A$3:$A$10,Grundlagen!$B$3:$B$10))</f>
        <v>2</v>
      </c>
      <c r="T77" s="34">
        <f t="shared" si="24"/>
        <v>2</v>
      </c>
      <c r="U77" s="34">
        <f>IF(R77="","",LOOKUP(R77,Grundlagen!$A$3:$A$10,Grundlagen!$C$3:$C$10))</f>
        <v>5</v>
      </c>
      <c r="V77" s="34">
        <f t="shared" si="25"/>
        <v>6</v>
      </c>
      <c r="W77" s="34">
        <f t="shared" si="26"/>
        <v>238</v>
      </c>
      <c r="X77" s="34">
        <f>IF('Events einzeln'!J77="","",'Events einzeln'!J77)</f>
        <v>4</v>
      </c>
      <c r="Y77" s="1">
        <f>IF(X77="","",LOOKUP(X77,Grundlagen!$A$3:$A$10,Grundlagen!$B$3:$B$10))</f>
        <v>0</v>
      </c>
      <c r="Z77" s="1">
        <f t="shared" si="27"/>
        <v>0</v>
      </c>
      <c r="AA77" s="1">
        <f>IF(X77="","",LOOKUP(X77,Grundlagen!$A$3:$A$10,Grundlagen!$C$3:$C$10))</f>
        <v>3</v>
      </c>
      <c r="AB77" s="1">
        <f t="shared" si="28"/>
        <v>6</v>
      </c>
      <c r="AC77" s="34">
        <f t="shared" si="29"/>
        <v>247</v>
      </c>
      <c r="AD77" s="34">
        <f>IF('Events einzeln'!K77="","",'Events einzeln'!K77)</f>
        <v>5</v>
      </c>
      <c r="AE77" s="34">
        <f>IF(AD77="","",LOOKUP(AD77,Grundlagen!$A$3:$A$10,Grundlagen!$B$3:$B$10))</f>
        <v>0</v>
      </c>
      <c r="AF77" s="34">
        <f t="shared" si="30"/>
        <v>3</v>
      </c>
      <c r="AG77" s="34">
        <f>IF(AD77="","",LOOKUP(AD77,Grundlagen!$A$3:$A$10,Grundlagen!$C$3:$C$10))</f>
        <v>2</v>
      </c>
      <c r="AH77" s="34">
        <f t="shared" si="31"/>
        <v>8</v>
      </c>
      <c r="AI77" s="34">
        <f t="shared" si="32"/>
        <v>246</v>
      </c>
      <c r="AJ77" s="34">
        <f>IF('Events einzeln'!L77="","",'Events einzeln'!L77)</f>
        <v>6</v>
      </c>
      <c r="AK77" s="1">
        <f>IF(AJ77="","",LOOKUP(AJ77,Grundlagen!$A$3:$A$10,Grundlagen!$B$3:$B$10))</f>
        <v>0</v>
      </c>
      <c r="AL77" s="1">
        <f t="shared" si="33"/>
        <v>1</v>
      </c>
      <c r="AM77" s="1">
        <f>IF(AJ77="","",LOOKUP(AJ77,Grundlagen!$A$3:$A$10,Grundlagen!$C$3:$C$10))</f>
        <v>1</v>
      </c>
      <c r="AN77" s="1">
        <f t="shared" si="34"/>
        <v>5</v>
      </c>
      <c r="AO77" s="34">
        <f t="shared" si="35"/>
        <v>297</v>
      </c>
    </row>
    <row r="78" spans="1:41" x14ac:dyDescent="0.25">
      <c r="A78" s="1" t="str">
        <f>IF('Events einzeln'!A78="","",'Events einzeln'!A78)</f>
        <v>VII</v>
      </c>
      <c r="B78" s="1">
        <f>IF('Events einzeln'!B78="","",'Events einzeln'!B78)</f>
        <v>3</v>
      </c>
      <c r="C78" s="1" t="str">
        <f>IF('Events einzeln'!C78="","",'Events einzeln'!C78)</f>
        <v>VII.3</v>
      </c>
      <c r="D78" s="32">
        <f>IF('Events einzeln'!E78="","",'Events einzeln'!E78)</f>
        <v>42734</v>
      </c>
      <c r="E78" s="1" t="str">
        <f>IF('Events einzeln'!F78="","",'Events einzeln'!F78)</f>
        <v>D</v>
      </c>
      <c r="F78" s="34">
        <f>IF('Events einzeln'!G78="","",'Events einzeln'!G78)</f>
        <v>4</v>
      </c>
      <c r="G78" s="34">
        <f>IF(F78="","",LOOKUP(F78,Grundlagen!$A$3:$A$10,Grundlagen!$B$3:$B$10))</f>
        <v>0</v>
      </c>
      <c r="H78" s="34">
        <f t="shared" si="20"/>
        <v>3</v>
      </c>
      <c r="I78" s="34">
        <f>IF(F78="","",LOOKUP(F78,Grundlagen!$A$3:$A$10,Grundlagen!$C$3:$C$10))</f>
        <v>3</v>
      </c>
      <c r="J78" s="34">
        <f t="shared" si="21"/>
        <v>12</v>
      </c>
      <c r="K78" s="34">
        <f t="shared" si="19"/>
        <v>301</v>
      </c>
      <c r="L78" s="34">
        <f>IF('Events einzeln'!H78="","",'Events einzeln'!H78)</f>
        <v>2</v>
      </c>
      <c r="M78" s="1">
        <f>IF(L78="","",LOOKUP(L78,Grundlagen!$A$3:$A$10,Grundlagen!$B$3:$B$10))</f>
        <v>2</v>
      </c>
      <c r="N78" s="1">
        <f t="shared" si="22"/>
        <v>5</v>
      </c>
      <c r="O78" s="1">
        <f>IF(L78="","",LOOKUP(L78,Grundlagen!$A$3:$A$10,Grundlagen!$C$3:$C$10))</f>
        <v>5</v>
      </c>
      <c r="P78" s="1">
        <f t="shared" si="23"/>
        <v>13</v>
      </c>
      <c r="Q78" s="34">
        <f t="shared" si="18"/>
        <v>234</v>
      </c>
      <c r="R78" s="34">
        <f>IF('Events einzeln'!I78="","",'Events einzeln'!I78)</f>
        <v>3</v>
      </c>
      <c r="S78" s="34">
        <f>IF(R78="","",LOOKUP(R78,Grundlagen!$A$3:$A$10,Grundlagen!$B$3:$B$10))</f>
        <v>1</v>
      </c>
      <c r="T78" s="34">
        <f t="shared" si="24"/>
        <v>3</v>
      </c>
      <c r="U78" s="34">
        <f>IF(R78="","",LOOKUP(R78,Grundlagen!$A$3:$A$10,Grundlagen!$C$3:$C$10))</f>
        <v>4</v>
      </c>
      <c r="V78" s="34">
        <f t="shared" si="25"/>
        <v>10</v>
      </c>
      <c r="W78" s="34">
        <f t="shared" si="26"/>
        <v>242</v>
      </c>
      <c r="X78" s="34">
        <f>IF('Events einzeln'!J78="","",'Events einzeln'!J78)</f>
        <v>5</v>
      </c>
      <c r="Y78" s="1">
        <f>IF(X78="","",LOOKUP(X78,Grundlagen!$A$3:$A$10,Grundlagen!$B$3:$B$10))</f>
        <v>0</v>
      </c>
      <c r="Z78" s="1">
        <f t="shared" si="27"/>
        <v>0</v>
      </c>
      <c r="AA78" s="1">
        <f>IF(X78="","",LOOKUP(X78,Grundlagen!$A$3:$A$10,Grundlagen!$C$3:$C$10))</f>
        <v>2</v>
      </c>
      <c r="AB78" s="1">
        <f t="shared" si="28"/>
        <v>8</v>
      </c>
      <c r="AC78" s="34">
        <f t="shared" si="29"/>
        <v>249</v>
      </c>
      <c r="AD78" s="34">
        <f>IF('Events einzeln'!K78="","",'Events einzeln'!K78)</f>
        <v>1</v>
      </c>
      <c r="AE78" s="34">
        <f>IF(AD78="","",LOOKUP(AD78,Grundlagen!$A$3:$A$10,Grundlagen!$B$3:$B$10))</f>
        <v>3</v>
      </c>
      <c r="AF78" s="34">
        <f t="shared" si="30"/>
        <v>6</v>
      </c>
      <c r="AG78" s="34">
        <f>IF(AD78="","",LOOKUP(AD78,Grundlagen!$A$3:$A$10,Grundlagen!$C$3:$C$10))</f>
        <v>6</v>
      </c>
      <c r="AH78" s="34">
        <f t="shared" si="31"/>
        <v>14</v>
      </c>
      <c r="AI78" s="34">
        <f t="shared" si="32"/>
        <v>252</v>
      </c>
      <c r="AJ78" s="34">
        <f>IF('Events einzeln'!L78="","",'Events einzeln'!L78)</f>
        <v>6</v>
      </c>
      <c r="AK78" s="1">
        <f>IF(AJ78="","",LOOKUP(AJ78,Grundlagen!$A$3:$A$10,Grundlagen!$B$3:$B$10))</f>
        <v>0</v>
      </c>
      <c r="AL78" s="1">
        <f t="shared" si="33"/>
        <v>1</v>
      </c>
      <c r="AM78" s="1">
        <f>IF(AJ78="","",LOOKUP(AJ78,Grundlagen!$A$3:$A$10,Grundlagen!$C$3:$C$10))</f>
        <v>1</v>
      </c>
      <c r="AN78" s="1">
        <f t="shared" si="34"/>
        <v>6</v>
      </c>
      <c r="AO78" s="34">
        <f t="shared" si="35"/>
        <v>298</v>
      </c>
    </row>
    <row r="79" spans="1:41" x14ac:dyDescent="0.25">
      <c r="A79" s="1" t="str">
        <f>IF('Events einzeln'!A79="","",'Events einzeln'!A79)</f>
        <v>VII</v>
      </c>
      <c r="B79" s="1">
        <f>IF('Events einzeln'!B79="","",'Events einzeln'!B79)</f>
        <v>4</v>
      </c>
      <c r="C79" s="1" t="str">
        <f>IF('Events einzeln'!C79="","",'Events einzeln'!C79)</f>
        <v>VII.4</v>
      </c>
      <c r="D79" s="32">
        <f>IF('Events einzeln'!E79="","",'Events einzeln'!E79)</f>
        <v>42847</v>
      </c>
      <c r="E79" s="1" t="str">
        <f>IF('Events einzeln'!F79="","",'Events einzeln'!F79)</f>
        <v>B</v>
      </c>
      <c r="F79" s="34">
        <f>IF('Events einzeln'!G79="","",'Events einzeln'!G79)</f>
        <v>2</v>
      </c>
      <c r="G79" s="34">
        <f>IF(F79="","",LOOKUP(F79,Grundlagen!$A$3:$A$10,Grundlagen!$B$3:$B$10))</f>
        <v>2</v>
      </c>
      <c r="H79" s="34">
        <f t="shared" si="20"/>
        <v>5</v>
      </c>
      <c r="I79" s="34">
        <f>IF(F79="","",LOOKUP(F79,Grundlagen!$A$3:$A$10,Grundlagen!$C$3:$C$10))</f>
        <v>5</v>
      </c>
      <c r="J79" s="34">
        <f t="shared" si="21"/>
        <v>17</v>
      </c>
      <c r="K79" s="34">
        <f t="shared" si="19"/>
        <v>306</v>
      </c>
      <c r="L79" s="34">
        <f>IF('Events einzeln'!H79="","",'Events einzeln'!H79)</f>
        <v>1</v>
      </c>
      <c r="M79" s="1">
        <f>IF(L79="","",LOOKUP(L79,Grundlagen!$A$3:$A$10,Grundlagen!$B$3:$B$10))</f>
        <v>3</v>
      </c>
      <c r="N79" s="1">
        <f t="shared" si="22"/>
        <v>8</v>
      </c>
      <c r="O79" s="1">
        <f>IF(L79="","",LOOKUP(L79,Grundlagen!$A$3:$A$10,Grundlagen!$C$3:$C$10))</f>
        <v>6</v>
      </c>
      <c r="P79" s="1">
        <f t="shared" si="23"/>
        <v>19</v>
      </c>
      <c r="Q79" s="34">
        <f t="shared" si="18"/>
        <v>240</v>
      </c>
      <c r="R79" s="34">
        <f>IF('Events einzeln'!I79="","",'Events einzeln'!I79)</f>
        <v>6</v>
      </c>
      <c r="S79" s="34">
        <f>IF(R79="","",LOOKUP(R79,Grundlagen!$A$3:$A$10,Grundlagen!$B$3:$B$10))</f>
        <v>0</v>
      </c>
      <c r="T79" s="34">
        <f t="shared" si="24"/>
        <v>3</v>
      </c>
      <c r="U79" s="34">
        <f>IF(R79="","",LOOKUP(R79,Grundlagen!$A$3:$A$10,Grundlagen!$C$3:$C$10))</f>
        <v>1</v>
      </c>
      <c r="V79" s="34">
        <f t="shared" si="25"/>
        <v>11</v>
      </c>
      <c r="W79" s="34">
        <f t="shared" si="26"/>
        <v>243</v>
      </c>
      <c r="X79" s="34">
        <f>IF('Events einzeln'!J79="","",'Events einzeln'!J79)</f>
        <v>5</v>
      </c>
      <c r="Y79" s="1">
        <f>IF(X79="","",LOOKUP(X79,Grundlagen!$A$3:$A$10,Grundlagen!$B$3:$B$10))</f>
        <v>0</v>
      </c>
      <c r="Z79" s="1">
        <f t="shared" si="27"/>
        <v>0</v>
      </c>
      <c r="AA79" s="1">
        <f>IF(X79="","",LOOKUP(X79,Grundlagen!$A$3:$A$10,Grundlagen!$C$3:$C$10))</f>
        <v>2</v>
      </c>
      <c r="AB79" s="1">
        <f t="shared" si="28"/>
        <v>10</v>
      </c>
      <c r="AC79" s="34">
        <f t="shared" si="29"/>
        <v>251</v>
      </c>
      <c r="AD79" s="34">
        <f>IF('Events einzeln'!K79="","",'Events einzeln'!K79)</f>
        <v>3</v>
      </c>
      <c r="AE79" s="34">
        <f>IF(AD79="","",LOOKUP(AD79,Grundlagen!$A$3:$A$10,Grundlagen!$B$3:$B$10))</f>
        <v>1</v>
      </c>
      <c r="AF79" s="34">
        <f t="shared" si="30"/>
        <v>7</v>
      </c>
      <c r="AG79" s="34">
        <f>IF(AD79="","",LOOKUP(AD79,Grundlagen!$A$3:$A$10,Grundlagen!$C$3:$C$10))</f>
        <v>4</v>
      </c>
      <c r="AH79" s="34">
        <f t="shared" si="31"/>
        <v>18</v>
      </c>
      <c r="AI79" s="34">
        <f t="shared" si="32"/>
        <v>256</v>
      </c>
      <c r="AJ79" s="34">
        <f>IF('Events einzeln'!L79="","",'Events einzeln'!L79)</f>
        <v>4</v>
      </c>
      <c r="AK79" s="1">
        <f>IF(AJ79="","",LOOKUP(AJ79,Grundlagen!$A$3:$A$10,Grundlagen!$B$3:$B$10))</f>
        <v>0</v>
      </c>
      <c r="AL79" s="1">
        <f t="shared" si="33"/>
        <v>1</v>
      </c>
      <c r="AM79" s="1">
        <f>IF(AJ79="","",LOOKUP(AJ79,Grundlagen!$A$3:$A$10,Grundlagen!$C$3:$C$10))</f>
        <v>3</v>
      </c>
      <c r="AN79" s="1">
        <f t="shared" si="34"/>
        <v>9</v>
      </c>
      <c r="AO79" s="34">
        <f t="shared" si="35"/>
        <v>301</v>
      </c>
    </row>
    <row r="80" spans="1:41" x14ac:dyDescent="0.25">
      <c r="A80" s="1" t="str">
        <f>IF('Events einzeln'!A80="","",'Events einzeln'!A80)</f>
        <v>VII</v>
      </c>
      <c r="B80" s="1">
        <f>IF('Events einzeln'!B80="","",'Events einzeln'!B80)</f>
        <v>5</v>
      </c>
      <c r="C80" s="1" t="str">
        <f>IF('Events einzeln'!C80="","",'Events einzeln'!C80)</f>
        <v>VII.5</v>
      </c>
      <c r="D80" s="32">
        <f>IF('Events einzeln'!E80="","",'Events einzeln'!E80)</f>
        <v>42900</v>
      </c>
      <c r="E80" s="1" t="str">
        <f>IF('Events einzeln'!F80="","",'Events einzeln'!F80)</f>
        <v>H</v>
      </c>
      <c r="F80" s="34">
        <f>IF('Events einzeln'!G80="","",'Events einzeln'!G80)</f>
        <v>6</v>
      </c>
      <c r="G80" s="34">
        <f>IF(F80="","",LOOKUP(F80,Grundlagen!$A$3:$A$10,Grundlagen!$B$3:$B$10))</f>
        <v>0</v>
      </c>
      <c r="H80" s="34">
        <f t="shared" si="20"/>
        <v>5</v>
      </c>
      <c r="I80" s="34">
        <f>IF(F80="","",LOOKUP(F80,Grundlagen!$A$3:$A$10,Grundlagen!$C$3:$C$10))</f>
        <v>1</v>
      </c>
      <c r="J80" s="34">
        <f t="shared" si="21"/>
        <v>18</v>
      </c>
      <c r="K80" s="34">
        <f t="shared" si="19"/>
        <v>307</v>
      </c>
      <c r="L80" s="34">
        <f>IF('Events einzeln'!H80="","",'Events einzeln'!H80)</f>
        <v>2</v>
      </c>
      <c r="M80" s="1">
        <f>IF(L80="","",LOOKUP(L80,Grundlagen!$A$3:$A$10,Grundlagen!$B$3:$B$10))</f>
        <v>2</v>
      </c>
      <c r="N80" s="1">
        <f t="shared" si="22"/>
        <v>10</v>
      </c>
      <c r="O80" s="1">
        <f>IF(L80="","",LOOKUP(L80,Grundlagen!$A$3:$A$10,Grundlagen!$C$3:$C$10))</f>
        <v>5</v>
      </c>
      <c r="P80" s="1">
        <f t="shared" si="23"/>
        <v>24</v>
      </c>
      <c r="Q80" s="34">
        <f t="shared" si="18"/>
        <v>245</v>
      </c>
      <c r="R80" s="34">
        <f>IF('Events einzeln'!I80="","",'Events einzeln'!I80)</f>
        <v>1</v>
      </c>
      <c r="S80" s="34">
        <f>IF(R80="","",LOOKUP(R80,Grundlagen!$A$3:$A$10,Grundlagen!$B$3:$B$10))</f>
        <v>3</v>
      </c>
      <c r="T80" s="34">
        <f t="shared" si="24"/>
        <v>6</v>
      </c>
      <c r="U80" s="34">
        <f>IF(R80="","",LOOKUP(R80,Grundlagen!$A$3:$A$10,Grundlagen!$C$3:$C$10))</f>
        <v>6</v>
      </c>
      <c r="V80" s="34">
        <f t="shared" si="25"/>
        <v>17</v>
      </c>
      <c r="W80" s="34">
        <f t="shared" si="26"/>
        <v>249</v>
      </c>
      <c r="X80" s="34">
        <f>IF('Events einzeln'!J80="","",'Events einzeln'!J80)</f>
        <v>4</v>
      </c>
      <c r="Y80" s="1">
        <f>IF(X80="","",LOOKUP(X80,Grundlagen!$A$3:$A$10,Grundlagen!$B$3:$B$10))</f>
        <v>0</v>
      </c>
      <c r="Z80" s="1">
        <f t="shared" si="27"/>
        <v>0</v>
      </c>
      <c r="AA80" s="1">
        <f>IF(X80="","",LOOKUP(X80,Grundlagen!$A$3:$A$10,Grundlagen!$C$3:$C$10))</f>
        <v>3</v>
      </c>
      <c r="AB80" s="1">
        <f t="shared" si="28"/>
        <v>13</v>
      </c>
      <c r="AC80" s="34">
        <f t="shared" si="29"/>
        <v>254</v>
      </c>
      <c r="AD80" s="34">
        <f>IF('Events einzeln'!K80="","",'Events einzeln'!K80)</f>
        <v>3</v>
      </c>
      <c r="AE80" s="34">
        <f>IF(AD80="","",LOOKUP(AD80,Grundlagen!$A$3:$A$10,Grundlagen!$B$3:$B$10))</f>
        <v>1</v>
      </c>
      <c r="AF80" s="34">
        <f t="shared" si="30"/>
        <v>8</v>
      </c>
      <c r="AG80" s="34">
        <f>IF(AD80="","",LOOKUP(AD80,Grundlagen!$A$3:$A$10,Grundlagen!$C$3:$C$10))</f>
        <v>4</v>
      </c>
      <c r="AH80" s="34">
        <f t="shared" si="31"/>
        <v>22</v>
      </c>
      <c r="AI80" s="34">
        <f t="shared" si="32"/>
        <v>260</v>
      </c>
      <c r="AJ80" s="34">
        <f>IF('Events einzeln'!L80="","",'Events einzeln'!L80)</f>
        <v>5</v>
      </c>
      <c r="AK80" s="1">
        <f>IF(AJ80="","",LOOKUP(AJ80,Grundlagen!$A$3:$A$10,Grundlagen!$B$3:$B$10))</f>
        <v>0</v>
      </c>
      <c r="AL80" s="1">
        <f t="shared" si="33"/>
        <v>1</v>
      </c>
      <c r="AM80" s="1">
        <f>IF(AJ80="","",LOOKUP(AJ80,Grundlagen!$A$3:$A$10,Grundlagen!$C$3:$C$10))</f>
        <v>2</v>
      </c>
      <c r="AN80" s="1">
        <f t="shared" si="34"/>
        <v>11</v>
      </c>
      <c r="AO80" s="34">
        <f t="shared" si="35"/>
        <v>303</v>
      </c>
    </row>
    <row r="81" spans="1:41" x14ac:dyDescent="0.25">
      <c r="A81" s="1" t="str">
        <f>IF('Events einzeln'!A81="","",'Events einzeln'!A81)</f>
        <v>VII</v>
      </c>
      <c r="B81" s="1">
        <f>IF('Events einzeln'!B81="","",'Events einzeln'!B81)</f>
        <v>6</v>
      </c>
      <c r="C81" s="1" t="str">
        <f>IF('Events einzeln'!C81="","",'Events einzeln'!C81)</f>
        <v>VII.6</v>
      </c>
      <c r="D81" s="32">
        <f>IF('Events einzeln'!E81="","",'Events einzeln'!E81)</f>
        <v>43010</v>
      </c>
      <c r="E81" s="1" t="str">
        <f>IF('Events einzeln'!F81="","",'Events einzeln'!F81)</f>
        <v>D</v>
      </c>
      <c r="F81" s="34">
        <f>IF('Events einzeln'!G81="","",'Events einzeln'!G81)</f>
        <v>1</v>
      </c>
      <c r="G81" s="34">
        <f>IF(F81="","",LOOKUP(F81,Grundlagen!$A$3:$A$10,Grundlagen!$B$3:$B$10))</f>
        <v>3</v>
      </c>
      <c r="H81" s="34">
        <f t="shared" si="20"/>
        <v>8</v>
      </c>
      <c r="I81" s="34">
        <f>IF(F81="","",LOOKUP(F81,Grundlagen!$A$3:$A$10,Grundlagen!$C$3:$C$10))</f>
        <v>6</v>
      </c>
      <c r="J81" s="34">
        <f t="shared" si="21"/>
        <v>24</v>
      </c>
      <c r="K81" s="34">
        <f t="shared" si="19"/>
        <v>313</v>
      </c>
      <c r="L81" s="34">
        <f>IF('Events einzeln'!H81="","",'Events einzeln'!H81)</f>
        <v>2</v>
      </c>
      <c r="M81" s="1">
        <f>IF(L81="","",LOOKUP(L81,Grundlagen!$A$3:$A$10,Grundlagen!$B$3:$B$10))</f>
        <v>2</v>
      </c>
      <c r="N81" s="1">
        <f t="shared" si="22"/>
        <v>12</v>
      </c>
      <c r="O81" s="1">
        <f>IF(L81="","",LOOKUP(L81,Grundlagen!$A$3:$A$10,Grundlagen!$C$3:$C$10))</f>
        <v>5</v>
      </c>
      <c r="P81" s="1">
        <f t="shared" si="23"/>
        <v>29</v>
      </c>
      <c r="Q81" s="34">
        <f t="shared" ref="Q81:Q144" si="36">IF(M81="","",SUM(Q80,O81))</f>
        <v>250</v>
      </c>
      <c r="R81" s="34">
        <f>IF('Events einzeln'!I81="","",'Events einzeln'!I81)</f>
        <v>5</v>
      </c>
      <c r="S81" s="34">
        <f>IF(R81="","",LOOKUP(R81,Grundlagen!$A$3:$A$10,Grundlagen!$B$3:$B$10))</f>
        <v>0</v>
      </c>
      <c r="T81" s="34">
        <f t="shared" si="24"/>
        <v>6</v>
      </c>
      <c r="U81" s="34">
        <f>IF(R81="","",LOOKUP(R81,Grundlagen!$A$3:$A$10,Grundlagen!$C$3:$C$10))</f>
        <v>2</v>
      </c>
      <c r="V81" s="34">
        <f t="shared" si="25"/>
        <v>19</v>
      </c>
      <c r="W81" s="34">
        <f t="shared" si="26"/>
        <v>251</v>
      </c>
      <c r="X81" s="34">
        <f>IF('Events einzeln'!J81="","",'Events einzeln'!J81)</f>
        <v>4</v>
      </c>
      <c r="Y81" s="1">
        <f>IF(X81="","",LOOKUP(X81,Grundlagen!$A$3:$A$10,Grundlagen!$B$3:$B$10))</f>
        <v>0</v>
      </c>
      <c r="Z81" s="1">
        <f t="shared" si="27"/>
        <v>0</v>
      </c>
      <c r="AA81" s="1">
        <f>IF(X81="","",LOOKUP(X81,Grundlagen!$A$3:$A$10,Grundlagen!$C$3:$C$10))</f>
        <v>3</v>
      </c>
      <c r="AB81" s="1">
        <f t="shared" si="28"/>
        <v>16</v>
      </c>
      <c r="AC81" s="34">
        <f t="shared" si="29"/>
        <v>257</v>
      </c>
      <c r="AD81" s="34">
        <f>IF('Events einzeln'!K81="","",'Events einzeln'!K81)</f>
        <v>3</v>
      </c>
      <c r="AE81" s="34">
        <f>IF(AD81="","",LOOKUP(AD81,Grundlagen!$A$3:$A$10,Grundlagen!$B$3:$B$10))</f>
        <v>1</v>
      </c>
      <c r="AF81" s="34">
        <f t="shared" si="30"/>
        <v>9</v>
      </c>
      <c r="AG81" s="34">
        <f>IF(AD81="","",LOOKUP(AD81,Grundlagen!$A$3:$A$10,Grundlagen!$C$3:$C$10))</f>
        <v>4</v>
      </c>
      <c r="AH81" s="34">
        <f t="shared" si="31"/>
        <v>26</v>
      </c>
      <c r="AI81" s="34">
        <f t="shared" si="32"/>
        <v>264</v>
      </c>
      <c r="AJ81" s="34">
        <f>IF('Events einzeln'!L81="","",'Events einzeln'!L81)</f>
        <v>6</v>
      </c>
      <c r="AK81" s="1">
        <f>IF(AJ81="","",LOOKUP(AJ81,Grundlagen!$A$3:$A$10,Grundlagen!$B$3:$B$10))</f>
        <v>0</v>
      </c>
      <c r="AL81" s="1">
        <f t="shared" si="33"/>
        <v>1</v>
      </c>
      <c r="AM81" s="1">
        <f>IF(AJ81="","",LOOKUP(AJ81,Grundlagen!$A$3:$A$10,Grundlagen!$C$3:$C$10))</f>
        <v>1</v>
      </c>
      <c r="AN81" s="1">
        <f t="shared" si="34"/>
        <v>12</v>
      </c>
      <c r="AO81" s="34">
        <f t="shared" si="35"/>
        <v>304</v>
      </c>
    </row>
    <row r="82" spans="1:41" x14ac:dyDescent="0.25">
      <c r="A82" s="1" t="str">
        <f>IF('Events einzeln'!A82="","",'Events einzeln'!A82)</f>
        <v>VII</v>
      </c>
      <c r="B82" s="1">
        <f>IF('Events einzeln'!B82="","",'Events einzeln'!B82)</f>
        <v>7</v>
      </c>
      <c r="C82" s="1" t="str">
        <f>IF('Events einzeln'!C82="","",'Events einzeln'!C82)</f>
        <v>VII.7</v>
      </c>
      <c r="D82" s="32">
        <f>IF('Events einzeln'!E82="","",'Events einzeln'!E82)</f>
        <v>62752</v>
      </c>
      <c r="E82" s="1" t="str">
        <f>IF('Events einzeln'!F82="","",'Events einzeln'!F82)</f>
        <v>B</v>
      </c>
      <c r="F82" s="34">
        <f>IF('Events einzeln'!G82="","",'Events einzeln'!G82)</f>
        <v>4</v>
      </c>
      <c r="G82" s="34">
        <f>IF(F82="","",LOOKUP(F82,Grundlagen!$A$3:$A$10,Grundlagen!$B$3:$B$10))</f>
        <v>0</v>
      </c>
      <c r="H82" s="34">
        <f t="shared" si="20"/>
        <v>8</v>
      </c>
      <c r="I82" s="34">
        <f>IF(F82="","",LOOKUP(F82,Grundlagen!$A$3:$A$10,Grundlagen!$C$3:$C$10))</f>
        <v>3</v>
      </c>
      <c r="J82" s="34">
        <f t="shared" si="21"/>
        <v>27</v>
      </c>
      <c r="K82" s="34">
        <f t="shared" si="19"/>
        <v>316</v>
      </c>
      <c r="L82" s="34">
        <f>IF('Events einzeln'!H82="","",'Events einzeln'!H82)</f>
        <v>6</v>
      </c>
      <c r="M82" s="1">
        <f>IF(L82="","",LOOKUP(L82,Grundlagen!$A$3:$A$10,Grundlagen!$B$3:$B$10))</f>
        <v>0</v>
      </c>
      <c r="N82" s="1">
        <f t="shared" si="22"/>
        <v>12</v>
      </c>
      <c r="O82" s="1">
        <f>IF(L82="","",LOOKUP(L82,Grundlagen!$A$3:$A$10,Grundlagen!$C$3:$C$10))</f>
        <v>1</v>
      </c>
      <c r="P82" s="1">
        <f t="shared" si="23"/>
        <v>30</v>
      </c>
      <c r="Q82" s="34">
        <f t="shared" si="36"/>
        <v>251</v>
      </c>
      <c r="R82" s="34">
        <f>IF('Events einzeln'!I82="","",'Events einzeln'!I82)</f>
        <v>1</v>
      </c>
      <c r="S82" s="34">
        <f>IF(R82="","",LOOKUP(R82,Grundlagen!$A$3:$A$10,Grundlagen!$B$3:$B$10))</f>
        <v>3</v>
      </c>
      <c r="T82" s="34">
        <f t="shared" si="24"/>
        <v>9</v>
      </c>
      <c r="U82" s="34">
        <f>IF(R82="","",LOOKUP(R82,Grundlagen!$A$3:$A$10,Grundlagen!$C$3:$C$10))</f>
        <v>6</v>
      </c>
      <c r="V82" s="34">
        <f t="shared" si="25"/>
        <v>25</v>
      </c>
      <c r="W82" s="34">
        <f t="shared" si="26"/>
        <v>257</v>
      </c>
      <c r="X82" s="34">
        <f>IF('Events einzeln'!J82="","",'Events einzeln'!J82)</f>
        <v>5</v>
      </c>
      <c r="Y82" s="1">
        <f>IF(X82="","",LOOKUP(X82,Grundlagen!$A$3:$A$10,Grundlagen!$B$3:$B$10))</f>
        <v>0</v>
      </c>
      <c r="Z82" s="1">
        <f t="shared" si="27"/>
        <v>0</v>
      </c>
      <c r="AA82" s="1">
        <f>IF(X82="","",LOOKUP(X82,Grundlagen!$A$3:$A$10,Grundlagen!$C$3:$C$10))</f>
        <v>2</v>
      </c>
      <c r="AB82" s="1">
        <f t="shared" si="28"/>
        <v>18</v>
      </c>
      <c r="AC82" s="34">
        <f t="shared" si="29"/>
        <v>259</v>
      </c>
      <c r="AD82" s="34">
        <f>IF('Events einzeln'!K82="","",'Events einzeln'!K82)</f>
        <v>3</v>
      </c>
      <c r="AE82" s="34">
        <f>IF(AD82="","",LOOKUP(AD82,Grundlagen!$A$3:$A$10,Grundlagen!$B$3:$B$10))</f>
        <v>1</v>
      </c>
      <c r="AF82" s="34">
        <f t="shared" si="30"/>
        <v>10</v>
      </c>
      <c r="AG82" s="34">
        <f>IF(AD82="","",LOOKUP(AD82,Grundlagen!$A$3:$A$10,Grundlagen!$C$3:$C$10))</f>
        <v>4</v>
      </c>
      <c r="AH82" s="34">
        <f t="shared" si="31"/>
        <v>30</v>
      </c>
      <c r="AI82" s="34">
        <f t="shared" si="32"/>
        <v>268</v>
      </c>
      <c r="AJ82" s="34">
        <f>IF('Events einzeln'!L82="","",'Events einzeln'!L82)</f>
        <v>2</v>
      </c>
      <c r="AK82" s="1">
        <f>IF(AJ82="","",LOOKUP(AJ82,Grundlagen!$A$3:$A$10,Grundlagen!$B$3:$B$10))</f>
        <v>2</v>
      </c>
      <c r="AL82" s="1">
        <f t="shared" si="33"/>
        <v>3</v>
      </c>
      <c r="AM82" s="1">
        <f>IF(AJ82="","",LOOKUP(AJ82,Grundlagen!$A$3:$A$10,Grundlagen!$C$3:$C$10))</f>
        <v>5</v>
      </c>
      <c r="AN82" s="1">
        <f t="shared" si="34"/>
        <v>17</v>
      </c>
      <c r="AO82" s="34">
        <f t="shared" si="35"/>
        <v>309</v>
      </c>
    </row>
    <row r="83" spans="1:41" x14ac:dyDescent="0.25">
      <c r="A83" s="1" t="str">
        <f>IF('Events einzeln'!A83="","",'Events einzeln'!A83)</f>
        <v>VII</v>
      </c>
      <c r="B83" s="1">
        <f>IF('Events einzeln'!B83="","",'Events einzeln'!B83)</f>
        <v>8</v>
      </c>
      <c r="C83" s="1" t="str">
        <f>IF('Events einzeln'!C83="","",'Events einzeln'!C83)</f>
        <v>VII.8</v>
      </c>
      <c r="D83" s="32">
        <f>IF('Events einzeln'!E83="","",'Events einzeln'!E83)</f>
        <v>43098</v>
      </c>
      <c r="E83" s="1" t="str">
        <f>IF('Events einzeln'!F83="","",'Events einzeln'!F83)</f>
        <v>D</v>
      </c>
      <c r="F83" s="34">
        <f>IF('Events einzeln'!G83="","",'Events einzeln'!G83)</f>
        <v>5</v>
      </c>
      <c r="G83" s="34">
        <f>IF(F83="","",LOOKUP(F83,Grundlagen!$A$3:$A$10,Grundlagen!$B$3:$B$10))</f>
        <v>0</v>
      </c>
      <c r="H83" s="34">
        <f t="shared" si="20"/>
        <v>8</v>
      </c>
      <c r="I83" s="34">
        <f>IF(F83="","",LOOKUP(F83,Grundlagen!$A$3:$A$10,Grundlagen!$C$3:$C$10))</f>
        <v>2</v>
      </c>
      <c r="J83" s="34">
        <f t="shared" si="21"/>
        <v>29</v>
      </c>
      <c r="K83" s="34">
        <f t="shared" si="19"/>
        <v>318</v>
      </c>
      <c r="L83" s="34">
        <f>IF('Events einzeln'!H83="","",'Events einzeln'!H83)</f>
        <v>4</v>
      </c>
      <c r="M83" s="1">
        <f>IF(L83="","",LOOKUP(L83,Grundlagen!$A$3:$A$10,Grundlagen!$B$3:$B$10))</f>
        <v>0</v>
      </c>
      <c r="N83" s="1">
        <f t="shared" si="22"/>
        <v>12</v>
      </c>
      <c r="O83" s="1">
        <f>IF(L83="","",LOOKUP(L83,Grundlagen!$A$3:$A$10,Grundlagen!$C$3:$C$10))</f>
        <v>3</v>
      </c>
      <c r="P83" s="1">
        <f t="shared" si="23"/>
        <v>33</v>
      </c>
      <c r="Q83" s="34">
        <f t="shared" si="36"/>
        <v>254</v>
      </c>
      <c r="R83" s="34">
        <f>IF('Events einzeln'!I83="","",'Events einzeln'!I83)</f>
        <v>3</v>
      </c>
      <c r="S83" s="34">
        <f>IF(R83="","",LOOKUP(R83,Grundlagen!$A$3:$A$10,Grundlagen!$B$3:$B$10))</f>
        <v>1</v>
      </c>
      <c r="T83" s="34">
        <f t="shared" si="24"/>
        <v>10</v>
      </c>
      <c r="U83" s="34">
        <f>IF(R83="","",LOOKUP(R83,Grundlagen!$A$3:$A$10,Grundlagen!$C$3:$C$10))</f>
        <v>4</v>
      </c>
      <c r="V83" s="34">
        <f t="shared" si="25"/>
        <v>29</v>
      </c>
      <c r="W83" s="34">
        <f t="shared" si="26"/>
        <v>261</v>
      </c>
      <c r="X83" s="34">
        <f>IF('Events einzeln'!J83="","",'Events einzeln'!J83)</f>
        <v>2</v>
      </c>
      <c r="Y83" s="1">
        <f>IF(X83="","",LOOKUP(X83,Grundlagen!$A$3:$A$10,Grundlagen!$B$3:$B$10))</f>
        <v>2</v>
      </c>
      <c r="Z83" s="1">
        <f t="shared" si="27"/>
        <v>2</v>
      </c>
      <c r="AA83" s="1">
        <f>IF(X83="","",LOOKUP(X83,Grundlagen!$A$3:$A$10,Grundlagen!$C$3:$C$10))</f>
        <v>5</v>
      </c>
      <c r="AB83" s="1">
        <f t="shared" si="28"/>
        <v>23</v>
      </c>
      <c r="AC83" s="34">
        <f t="shared" si="29"/>
        <v>264</v>
      </c>
      <c r="AD83" s="34">
        <f>IF('Events einzeln'!K83="","",'Events einzeln'!K83)</f>
        <v>1</v>
      </c>
      <c r="AE83" s="34">
        <f>IF(AD83="","",LOOKUP(AD83,Grundlagen!$A$3:$A$10,Grundlagen!$B$3:$B$10))</f>
        <v>3</v>
      </c>
      <c r="AF83" s="34">
        <f t="shared" si="30"/>
        <v>13</v>
      </c>
      <c r="AG83" s="34">
        <f>IF(AD83="","",LOOKUP(AD83,Grundlagen!$A$3:$A$10,Grundlagen!$C$3:$C$10))</f>
        <v>6</v>
      </c>
      <c r="AH83" s="34">
        <f t="shared" si="31"/>
        <v>36</v>
      </c>
      <c r="AI83" s="34">
        <f t="shared" si="32"/>
        <v>274</v>
      </c>
      <c r="AJ83" s="34">
        <f>IF('Events einzeln'!L83="","",'Events einzeln'!L83)</f>
        <v>6</v>
      </c>
      <c r="AK83" s="1">
        <f>IF(AJ83="","",LOOKUP(AJ83,Grundlagen!$A$3:$A$10,Grundlagen!$B$3:$B$10))</f>
        <v>0</v>
      </c>
      <c r="AL83" s="1">
        <f t="shared" si="33"/>
        <v>3</v>
      </c>
      <c r="AM83" s="1">
        <f>IF(AJ83="","",LOOKUP(AJ83,Grundlagen!$A$3:$A$10,Grundlagen!$C$3:$C$10))</f>
        <v>1</v>
      </c>
      <c r="AN83" s="1">
        <f t="shared" si="34"/>
        <v>18</v>
      </c>
      <c r="AO83" s="34">
        <f t="shared" si="35"/>
        <v>310</v>
      </c>
    </row>
    <row r="84" spans="1:41" x14ac:dyDescent="0.25">
      <c r="A84" s="1" t="str">
        <f>IF('Events einzeln'!A84="","",'Events einzeln'!A84)</f>
        <v>VII</v>
      </c>
      <c r="B84" s="1">
        <f>IF('Events einzeln'!B84="","",'Events einzeln'!B84)</f>
        <v>9</v>
      </c>
      <c r="C84" s="1" t="str">
        <f>IF('Events einzeln'!C84="","",'Events einzeln'!C84)</f>
        <v>VII.9</v>
      </c>
      <c r="D84" s="32">
        <f>IF('Events einzeln'!E84="","",'Events einzeln'!E84)</f>
        <v>43099</v>
      </c>
      <c r="E84" s="1" t="str">
        <f>IF('Events einzeln'!F84="","",'Events einzeln'!F84)</f>
        <v>D</v>
      </c>
      <c r="F84" s="34">
        <f>IF('Events einzeln'!G84="","",'Events einzeln'!G84)</f>
        <v>2</v>
      </c>
      <c r="G84" s="34">
        <f>IF(F84="","",LOOKUP(F84,Grundlagen!$A$3:$A$10,Grundlagen!$B$3:$B$10))</f>
        <v>2</v>
      </c>
      <c r="H84" s="34">
        <f t="shared" si="20"/>
        <v>10</v>
      </c>
      <c r="I84" s="34">
        <f>IF(F84="","",LOOKUP(F84,Grundlagen!$A$3:$A$10,Grundlagen!$C$3:$C$10))</f>
        <v>5</v>
      </c>
      <c r="J84" s="34">
        <f t="shared" si="21"/>
        <v>34</v>
      </c>
      <c r="K84" s="34">
        <f t="shared" si="19"/>
        <v>323</v>
      </c>
      <c r="L84" s="34">
        <f>IF('Events einzeln'!H84="","",'Events einzeln'!H84)</f>
        <v>4</v>
      </c>
      <c r="M84" s="1">
        <f>IF(L84="","",LOOKUP(L84,Grundlagen!$A$3:$A$10,Grundlagen!$B$3:$B$10))</f>
        <v>0</v>
      </c>
      <c r="N84" s="1">
        <f t="shared" si="22"/>
        <v>12</v>
      </c>
      <c r="O84" s="1">
        <f>IF(L84="","",LOOKUP(L84,Grundlagen!$A$3:$A$10,Grundlagen!$C$3:$C$10))</f>
        <v>3</v>
      </c>
      <c r="P84" s="1">
        <f t="shared" si="23"/>
        <v>36</v>
      </c>
      <c r="Q84" s="34">
        <f t="shared" si="36"/>
        <v>257</v>
      </c>
      <c r="R84" s="34">
        <f>IF('Events einzeln'!I84="","",'Events einzeln'!I84)</f>
        <v>5</v>
      </c>
      <c r="S84" s="34">
        <f>IF(R84="","",LOOKUP(R84,Grundlagen!$A$3:$A$10,Grundlagen!$B$3:$B$10))</f>
        <v>0</v>
      </c>
      <c r="T84" s="34">
        <f t="shared" si="24"/>
        <v>10</v>
      </c>
      <c r="U84" s="34">
        <f>IF(R84="","",LOOKUP(R84,Grundlagen!$A$3:$A$10,Grundlagen!$C$3:$C$10))</f>
        <v>2</v>
      </c>
      <c r="V84" s="34">
        <f t="shared" si="25"/>
        <v>31</v>
      </c>
      <c r="W84" s="34">
        <f t="shared" si="26"/>
        <v>263</v>
      </c>
      <c r="X84" s="34">
        <f>IF('Events einzeln'!J84="","",'Events einzeln'!J84)</f>
        <v>3</v>
      </c>
      <c r="Y84" s="1">
        <f>IF(X84="","",LOOKUP(X84,Grundlagen!$A$3:$A$10,Grundlagen!$B$3:$B$10))</f>
        <v>1</v>
      </c>
      <c r="Z84" s="1">
        <f t="shared" si="27"/>
        <v>3</v>
      </c>
      <c r="AA84" s="1">
        <f>IF(X84="","",LOOKUP(X84,Grundlagen!$A$3:$A$10,Grundlagen!$C$3:$C$10))</f>
        <v>4</v>
      </c>
      <c r="AB84" s="1">
        <f t="shared" si="28"/>
        <v>27</v>
      </c>
      <c r="AC84" s="34">
        <f t="shared" si="29"/>
        <v>268</v>
      </c>
      <c r="AD84" s="34">
        <f>IF('Events einzeln'!K84="","",'Events einzeln'!K84)</f>
        <v>6</v>
      </c>
      <c r="AE84" s="34">
        <f>IF(AD84="","",LOOKUP(AD84,Grundlagen!$A$3:$A$10,Grundlagen!$B$3:$B$10))</f>
        <v>0</v>
      </c>
      <c r="AF84" s="34">
        <f t="shared" si="30"/>
        <v>13</v>
      </c>
      <c r="AG84" s="34">
        <f>IF(AD84="","",LOOKUP(AD84,Grundlagen!$A$3:$A$10,Grundlagen!$C$3:$C$10))</f>
        <v>1</v>
      </c>
      <c r="AH84" s="34">
        <f t="shared" si="31"/>
        <v>37</v>
      </c>
      <c r="AI84" s="34">
        <f t="shared" si="32"/>
        <v>275</v>
      </c>
      <c r="AJ84" s="34">
        <f>IF('Events einzeln'!L84="","",'Events einzeln'!L84)</f>
        <v>1</v>
      </c>
      <c r="AK84" s="1">
        <f>IF(AJ84="","",LOOKUP(AJ84,Grundlagen!$A$3:$A$10,Grundlagen!$B$3:$B$10))</f>
        <v>3</v>
      </c>
      <c r="AL84" s="1">
        <f t="shared" si="33"/>
        <v>6</v>
      </c>
      <c r="AM84" s="1">
        <f>IF(AJ84="","",LOOKUP(AJ84,Grundlagen!$A$3:$A$10,Grundlagen!$C$3:$C$10))</f>
        <v>6</v>
      </c>
      <c r="AN84" s="1">
        <f t="shared" si="34"/>
        <v>24</v>
      </c>
      <c r="AO84" s="34">
        <f t="shared" si="35"/>
        <v>316</v>
      </c>
    </row>
    <row r="85" spans="1:41" x14ac:dyDescent="0.25">
      <c r="A85" s="1" t="str">
        <f>IF('Events einzeln'!A85="","",'Events einzeln'!A85)</f>
        <v>VII</v>
      </c>
      <c r="B85" s="1">
        <f>IF('Events einzeln'!B85="","",'Events einzeln'!B85)</f>
        <v>10</v>
      </c>
      <c r="C85" s="1" t="str">
        <f>IF('Events einzeln'!C85="","",'Events einzeln'!C85)</f>
        <v>VII.10</v>
      </c>
      <c r="D85" s="32">
        <f>IF('Events einzeln'!E85="","",'Events einzeln'!E85)</f>
        <v>43100</v>
      </c>
      <c r="E85" s="1" t="str">
        <f>IF('Events einzeln'!F85="","",'Events einzeln'!F85)</f>
        <v>D</v>
      </c>
      <c r="F85" s="34">
        <f>IF('Events einzeln'!G85="","",'Events einzeln'!G85)</f>
        <v>2</v>
      </c>
      <c r="G85" s="34">
        <f>IF(F85="","",LOOKUP(F85,Grundlagen!$A$3:$A$10,Grundlagen!$B$3:$B$10))</f>
        <v>2</v>
      </c>
      <c r="H85" s="34">
        <f t="shared" si="20"/>
        <v>12</v>
      </c>
      <c r="I85" s="34">
        <f>IF(F85="","",LOOKUP(F85,Grundlagen!$A$3:$A$10,Grundlagen!$C$3:$C$10))</f>
        <v>5</v>
      </c>
      <c r="J85" s="34">
        <f t="shared" si="21"/>
        <v>39</v>
      </c>
      <c r="K85" s="34">
        <f t="shared" si="19"/>
        <v>328</v>
      </c>
      <c r="L85" s="34">
        <f>IF('Events einzeln'!H85="","",'Events einzeln'!H85)</f>
        <v>3</v>
      </c>
      <c r="M85" s="1">
        <f>IF(L85="","",LOOKUP(L85,Grundlagen!$A$3:$A$10,Grundlagen!$B$3:$B$10))</f>
        <v>1</v>
      </c>
      <c r="N85" s="1">
        <f t="shared" si="22"/>
        <v>13</v>
      </c>
      <c r="O85" s="1">
        <f>IF(L85="","",LOOKUP(L85,Grundlagen!$A$3:$A$10,Grundlagen!$C$3:$C$10))</f>
        <v>4</v>
      </c>
      <c r="P85" s="1">
        <f t="shared" si="23"/>
        <v>40</v>
      </c>
      <c r="Q85" s="34">
        <f t="shared" si="36"/>
        <v>261</v>
      </c>
      <c r="R85" s="34">
        <f>IF('Events einzeln'!I85="","",'Events einzeln'!I85)</f>
        <v>6</v>
      </c>
      <c r="S85" s="34">
        <f>IF(R85="","",LOOKUP(R85,Grundlagen!$A$3:$A$10,Grundlagen!$B$3:$B$10))</f>
        <v>0</v>
      </c>
      <c r="T85" s="34">
        <f t="shared" si="24"/>
        <v>10</v>
      </c>
      <c r="U85" s="34">
        <f>IF(R85="","",LOOKUP(R85,Grundlagen!$A$3:$A$10,Grundlagen!$C$3:$C$10))</f>
        <v>1</v>
      </c>
      <c r="V85" s="34">
        <f t="shared" si="25"/>
        <v>32</v>
      </c>
      <c r="W85" s="34">
        <f t="shared" si="26"/>
        <v>264</v>
      </c>
      <c r="X85" s="34">
        <f>IF('Events einzeln'!J85="","",'Events einzeln'!J85)</f>
        <v>5</v>
      </c>
      <c r="Y85" s="1">
        <f>IF(X85="","",LOOKUP(X85,Grundlagen!$A$3:$A$10,Grundlagen!$B$3:$B$10))</f>
        <v>0</v>
      </c>
      <c r="Z85" s="1">
        <f t="shared" si="27"/>
        <v>3</v>
      </c>
      <c r="AA85" s="1">
        <f>IF(X85="","",LOOKUP(X85,Grundlagen!$A$3:$A$10,Grundlagen!$C$3:$C$10))</f>
        <v>2</v>
      </c>
      <c r="AB85" s="1">
        <f t="shared" si="28"/>
        <v>29</v>
      </c>
      <c r="AC85" s="34">
        <f t="shared" si="29"/>
        <v>270</v>
      </c>
      <c r="AD85" s="34">
        <f>IF('Events einzeln'!K85="","",'Events einzeln'!K85)</f>
        <v>1</v>
      </c>
      <c r="AE85" s="34">
        <f>IF(AD85="","",LOOKUP(AD85,Grundlagen!$A$3:$A$10,Grundlagen!$B$3:$B$10))</f>
        <v>3</v>
      </c>
      <c r="AF85" s="34">
        <f t="shared" si="30"/>
        <v>16</v>
      </c>
      <c r="AG85" s="34">
        <f>IF(AD85="","",LOOKUP(AD85,Grundlagen!$A$3:$A$10,Grundlagen!$C$3:$C$10))</f>
        <v>6</v>
      </c>
      <c r="AH85" s="34">
        <f t="shared" si="31"/>
        <v>43</v>
      </c>
      <c r="AI85" s="34">
        <f t="shared" si="32"/>
        <v>281</v>
      </c>
      <c r="AJ85" s="34">
        <f>IF('Events einzeln'!L85="","",'Events einzeln'!L85)</f>
        <v>4</v>
      </c>
      <c r="AK85" s="1">
        <f>IF(AJ85="","",LOOKUP(AJ85,Grundlagen!$A$3:$A$10,Grundlagen!$B$3:$B$10))</f>
        <v>0</v>
      </c>
      <c r="AL85" s="1">
        <f t="shared" si="33"/>
        <v>6</v>
      </c>
      <c r="AM85" s="1">
        <f>IF(AJ85="","",LOOKUP(AJ85,Grundlagen!$A$3:$A$10,Grundlagen!$C$3:$C$10))</f>
        <v>3</v>
      </c>
      <c r="AN85" s="1">
        <f t="shared" si="34"/>
        <v>27</v>
      </c>
      <c r="AO85" s="34">
        <f t="shared" si="35"/>
        <v>319</v>
      </c>
    </row>
    <row r="86" spans="1:41" x14ac:dyDescent="0.25">
      <c r="A86" s="1" t="str">
        <f>IF('Events einzeln'!A86="","",'Events einzeln'!A86)</f>
        <v>VII</v>
      </c>
      <c r="B86" s="1">
        <f>IF('Events einzeln'!B86="","",'Events einzeln'!B86)</f>
        <v>11</v>
      </c>
      <c r="C86" s="1" t="str">
        <f>IF('Events einzeln'!C86="","",'Events einzeln'!C86)</f>
        <v>VII.11</v>
      </c>
      <c r="D86" s="32">
        <f>IF('Events einzeln'!E86="","",'Events einzeln'!E86)</f>
        <v>43250</v>
      </c>
      <c r="E86" s="1" t="str">
        <f>IF('Events einzeln'!F86="","",'Events einzeln'!F86)</f>
        <v>H</v>
      </c>
      <c r="F86" s="34">
        <f>IF('Events einzeln'!G86="","",'Events einzeln'!G86)</f>
        <v>1</v>
      </c>
      <c r="G86" s="34">
        <f>IF(F86="","",LOOKUP(F86,Grundlagen!$A$3:$A$10,Grundlagen!$B$3:$B$10))</f>
        <v>3</v>
      </c>
      <c r="H86" s="34">
        <f t="shared" si="20"/>
        <v>15</v>
      </c>
      <c r="I86" s="34">
        <f>IF(F86="","",LOOKUP(F86,Grundlagen!$A$3:$A$10,Grundlagen!$C$3:$C$10))</f>
        <v>6</v>
      </c>
      <c r="J86" s="34">
        <f t="shared" si="21"/>
        <v>45</v>
      </c>
      <c r="K86" s="34">
        <f t="shared" si="19"/>
        <v>334</v>
      </c>
      <c r="L86" s="34">
        <f>IF('Events einzeln'!H86="","",'Events einzeln'!H86)</f>
        <v>3</v>
      </c>
      <c r="M86" s="1">
        <f>IF(L86="","",LOOKUP(L86,Grundlagen!$A$3:$A$10,Grundlagen!$B$3:$B$10))</f>
        <v>1</v>
      </c>
      <c r="N86" s="1">
        <f t="shared" si="22"/>
        <v>14</v>
      </c>
      <c r="O86" s="1">
        <f>IF(L86="","",LOOKUP(L86,Grundlagen!$A$3:$A$10,Grundlagen!$C$3:$C$10))</f>
        <v>4</v>
      </c>
      <c r="P86" s="1">
        <f t="shared" si="23"/>
        <v>44</v>
      </c>
      <c r="Q86" s="34">
        <f t="shared" si="36"/>
        <v>265</v>
      </c>
      <c r="R86" s="34">
        <f>IF('Events einzeln'!I86="","",'Events einzeln'!I86)</f>
        <v>6</v>
      </c>
      <c r="S86" s="34">
        <f>IF(R86="","",LOOKUP(R86,Grundlagen!$A$3:$A$10,Grundlagen!$B$3:$B$10))</f>
        <v>0</v>
      </c>
      <c r="T86" s="34">
        <f t="shared" si="24"/>
        <v>10</v>
      </c>
      <c r="U86" s="34">
        <f>IF(R86="","",LOOKUP(R86,Grundlagen!$A$3:$A$10,Grundlagen!$C$3:$C$10))</f>
        <v>1</v>
      </c>
      <c r="V86" s="34">
        <f t="shared" si="25"/>
        <v>33</v>
      </c>
      <c r="W86" s="34">
        <f t="shared" si="26"/>
        <v>265</v>
      </c>
      <c r="X86" s="34">
        <f>IF('Events einzeln'!J86="","",'Events einzeln'!J86)</f>
        <v>2</v>
      </c>
      <c r="Y86" s="1">
        <f>IF(X86="","",LOOKUP(X86,Grundlagen!$A$3:$A$10,Grundlagen!$B$3:$B$10))</f>
        <v>2</v>
      </c>
      <c r="Z86" s="1">
        <f t="shared" si="27"/>
        <v>5</v>
      </c>
      <c r="AA86" s="1">
        <f>IF(X86="","",LOOKUP(X86,Grundlagen!$A$3:$A$10,Grundlagen!$C$3:$C$10))</f>
        <v>5</v>
      </c>
      <c r="AB86" s="1">
        <f t="shared" si="28"/>
        <v>34</v>
      </c>
      <c r="AC86" s="34">
        <f t="shared" si="29"/>
        <v>275</v>
      </c>
      <c r="AD86" s="34">
        <f>IF('Events einzeln'!K86="","",'Events einzeln'!K86)</f>
        <v>4</v>
      </c>
      <c r="AE86" s="34">
        <f>IF(AD86="","",LOOKUP(AD86,Grundlagen!$A$3:$A$10,Grundlagen!$B$3:$B$10))</f>
        <v>0</v>
      </c>
      <c r="AF86" s="34">
        <f t="shared" si="30"/>
        <v>16</v>
      </c>
      <c r="AG86" s="34">
        <f>IF(AD86="","",LOOKUP(AD86,Grundlagen!$A$3:$A$10,Grundlagen!$C$3:$C$10))</f>
        <v>3</v>
      </c>
      <c r="AH86" s="34">
        <f t="shared" si="31"/>
        <v>46</v>
      </c>
      <c r="AI86" s="34">
        <f t="shared" si="32"/>
        <v>284</v>
      </c>
      <c r="AJ86" s="34">
        <f>IF('Events einzeln'!L86="","",'Events einzeln'!L86)</f>
        <v>5</v>
      </c>
      <c r="AK86" s="1">
        <f>IF(AJ86="","",LOOKUP(AJ86,Grundlagen!$A$3:$A$10,Grundlagen!$B$3:$B$10))</f>
        <v>0</v>
      </c>
      <c r="AL86" s="1">
        <f t="shared" si="33"/>
        <v>6</v>
      </c>
      <c r="AM86" s="1">
        <f>IF(AJ86="","",LOOKUP(AJ86,Grundlagen!$A$3:$A$10,Grundlagen!$C$3:$C$10))</f>
        <v>2</v>
      </c>
      <c r="AN86" s="1">
        <f t="shared" si="34"/>
        <v>29</v>
      </c>
      <c r="AO86" s="34">
        <f t="shared" si="35"/>
        <v>321</v>
      </c>
    </row>
    <row r="87" spans="1:41" s="58" customFormat="1" x14ac:dyDescent="0.25">
      <c r="A87" s="58" t="str">
        <f>IF('Events einzeln'!A87="","",'Events einzeln'!A87)</f>
        <v>VII</v>
      </c>
      <c r="B87" s="58">
        <f>IF('Events einzeln'!B87="","",'Events einzeln'!B87)</f>
        <v>12</v>
      </c>
      <c r="C87" s="58" t="str">
        <f>IF('Events einzeln'!C87="","",'Events einzeln'!C87)</f>
        <v>VII.12</v>
      </c>
      <c r="D87" s="59">
        <f>IF('Events einzeln'!E87="","",'Events einzeln'!E87)</f>
        <v>43375</v>
      </c>
      <c r="E87" s="58" t="str">
        <f>IF('Events einzeln'!F87="","",'Events einzeln'!F87)</f>
        <v>B</v>
      </c>
      <c r="F87" s="60">
        <f>IF('Events einzeln'!G87="","",'Events einzeln'!G87)</f>
        <v>3</v>
      </c>
      <c r="G87" s="60">
        <f>IF(F87="","",LOOKUP(F87,Grundlagen!$A$3:$A$10,Grundlagen!$B$3:$B$10))</f>
        <v>1</v>
      </c>
      <c r="H87" s="60">
        <f t="shared" si="20"/>
        <v>16</v>
      </c>
      <c r="I87" s="60">
        <f>IF(F87="","",LOOKUP(F87,Grundlagen!$A$3:$A$10,Grundlagen!$C$3:$C$10))</f>
        <v>4</v>
      </c>
      <c r="J87" s="60">
        <f t="shared" si="21"/>
        <v>49</v>
      </c>
      <c r="K87" s="60">
        <f t="shared" si="19"/>
        <v>338</v>
      </c>
      <c r="L87" s="60">
        <f>IF('Events einzeln'!H87="","",'Events einzeln'!H87)</f>
        <v>6</v>
      </c>
      <c r="M87" s="58">
        <f>IF(L87="","",LOOKUP(L87,Grundlagen!$A$3:$A$10,Grundlagen!$B$3:$B$10))</f>
        <v>0</v>
      </c>
      <c r="N87" s="58">
        <f t="shared" si="22"/>
        <v>14</v>
      </c>
      <c r="O87" s="58">
        <f>IF(L87="","",LOOKUP(L87,Grundlagen!$A$3:$A$10,Grundlagen!$C$3:$C$10))</f>
        <v>1</v>
      </c>
      <c r="P87" s="58">
        <f t="shared" si="23"/>
        <v>45</v>
      </c>
      <c r="Q87" s="60">
        <f t="shared" si="36"/>
        <v>266</v>
      </c>
      <c r="R87" s="60">
        <f>IF('Events einzeln'!I87="","",'Events einzeln'!I87)</f>
        <v>5</v>
      </c>
      <c r="S87" s="60">
        <f>IF(R87="","",LOOKUP(R87,Grundlagen!$A$3:$A$10,Grundlagen!$B$3:$B$10))</f>
        <v>0</v>
      </c>
      <c r="T87" s="60">
        <f t="shared" si="24"/>
        <v>10</v>
      </c>
      <c r="U87" s="60">
        <f>IF(R87="","",LOOKUP(R87,Grundlagen!$A$3:$A$10,Grundlagen!$C$3:$C$10))</f>
        <v>2</v>
      </c>
      <c r="V87" s="60">
        <f t="shared" si="25"/>
        <v>35</v>
      </c>
      <c r="W87" s="60">
        <f t="shared" si="26"/>
        <v>267</v>
      </c>
      <c r="X87" s="60">
        <f>IF('Events einzeln'!J87="","",'Events einzeln'!J87)</f>
        <v>1</v>
      </c>
      <c r="Y87" s="58">
        <f>IF(X87="","",LOOKUP(X87,Grundlagen!$A$3:$A$10,Grundlagen!$B$3:$B$10))</f>
        <v>3</v>
      </c>
      <c r="Z87" s="58">
        <f t="shared" si="27"/>
        <v>8</v>
      </c>
      <c r="AA87" s="58">
        <f>IF(X87="","",LOOKUP(X87,Grundlagen!$A$3:$A$10,Grundlagen!$C$3:$C$10))</f>
        <v>6</v>
      </c>
      <c r="AB87" s="58">
        <f t="shared" si="28"/>
        <v>40</v>
      </c>
      <c r="AC87" s="60">
        <f t="shared" si="29"/>
        <v>281</v>
      </c>
      <c r="AD87" s="60">
        <f>IF('Events einzeln'!K87="","",'Events einzeln'!K87)</f>
        <v>4</v>
      </c>
      <c r="AE87" s="60">
        <f>IF(AD87="","",LOOKUP(AD87,Grundlagen!$A$3:$A$10,Grundlagen!$B$3:$B$10))</f>
        <v>0</v>
      </c>
      <c r="AF87" s="60">
        <f t="shared" si="30"/>
        <v>16</v>
      </c>
      <c r="AG87" s="60">
        <f>IF(AD87="","",LOOKUP(AD87,Grundlagen!$A$3:$A$10,Grundlagen!$C$3:$C$10))</f>
        <v>3</v>
      </c>
      <c r="AH87" s="60">
        <f t="shared" si="31"/>
        <v>49</v>
      </c>
      <c r="AI87" s="60">
        <f t="shared" si="32"/>
        <v>287</v>
      </c>
      <c r="AJ87" s="60">
        <f>IF('Events einzeln'!L87="","",'Events einzeln'!L87)</f>
        <v>2</v>
      </c>
      <c r="AK87" s="58">
        <f>IF(AJ87="","",LOOKUP(AJ87,Grundlagen!$A$3:$A$10,Grundlagen!$B$3:$B$10))</f>
        <v>2</v>
      </c>
      <c r="AL87" s="58">
        <f t="shared" si="33"/>
        <v>8</v>
      </c>
      <c r="AM87" s="58">
        <f>IF(AJ87="","",LOOKUP(AJ87,Grundlagen!$A$3:$A$10,Grundlagen!$C$3:$C$10))</f>
        <v>5</v>
      </c>
      <c r="AN87" s="58">
        <f t="shared" si="34"/>
        <v>34</v>
      </c>
      <c r="AO87" s="60">
        <f t="shared" si="35"/>
        <v>326</v>
      </c>
    </row>
    <row r="88" spans="1:41" x14ac:dyDescent="0.25">
      <c r="A88" s="1" t="str">
        <f>IF('Events einzeln'!A88="","",'Events einzeln'!A88)</f>
        <v>VIII</v>
      </c>
      <c r="B88" s="1">
        <f>IF('Events einzeln'!B88="","",'Events einzeln'!B88)</f>
        <v>1</v>
      </c>
      <c r="C88" s="1" t="str">
        <f>IF('Events einzeln'!C88="","",'Events einzeln'!C88)</f>
        <v>VIII.1</v>
      </c>
      <c r="D88" s="32">
        <f>IF('Events einzeln'!E88="","",'Events einzeln'!E88)</f>
        <v>43406</v>
      </c>
      <c r="E88" s="1" t="str">
        <f>IF('Events einzeln'!F88="","",'Events einzeln'!F88)</f>
        <v>D</v>
      </c>
      <c r="F88" s="34">
        <f>IF('Events einzeln'!G88="","",'Events einzeln'!G88)</f>
        <v>1</v>
      </c>
      <c r="G88" s="34">
        <f>IF(F88="","",LOOKUP(F88,Grundlagen!$A$3:$A$10,Grundlagen!$B$3:$B$10))</f>
        <v>3</v>
      </c>
      <c r="H88" s="34">
        <f>IF(F88="","",SUM(H3,G88))</f>
        <v>3</v>
      </c>
      <c r="I88" s="34">
        <f>IF(F88="","",LOOKUP(F88,Grundlagen!$A$3:$A$10,Grundlagen!$C$3:$C$10))</f>
        <v>6</v>
      </c>
      <c r="J88" s="34">
        <f>IF(F88="","",SUM(J3,I88))</f>
        <v>6</v>
      </c>
      <c r="K88" s="34">
        <f t="shared" si="19"/>
        <v>344</v>
      </c>
      <c r="L88" s="34">
        <f>IF('Events einzeln'!H88="","",'Events einzeln'!H88)</f>
        <v>4</v>
      </c>
      <c r="M88" s="1">
        <f>IF(L88="","",LOOKUP(L88,Grundlagen!$A$3:$A$10,Grundlagen!$B$3:$B$10))</f>
        <v>0</v>
      </c>
      <c r="N88" s="1">
        <f>IF(L88="","",SUM(N3,M88))</f>
        <v>0</v>
      </c>
      <c r="O88" s="1">
        <f>IF(L88="","",LOOKUP(L88,Grundlagen!$A$3:$A$10,Grundlagen!$C$3:$C$10))</f>
        <v>3</v>
      </c>
      <c r="P88" s="1">
        <f>IF(L88="","",SUM(P3,O88))</f>
        <v>3</v>
      </c>
      <c r="Q88" s="34">
        <f t="shared" si="36"/>
        <v>269</v>
      </c>
      <c r="R88" s="34">
        <f>IF('Events einzeln'!I88="","",'Events einzeln'!I88)</f>
        <v>3</v>
      </c>
      <c r="S88" s="34">
        <f>IF(R88="","",LOOKUP(R88,Grundlagen!$A$3:$A$10,Grundlagen!$B$3:$B$10))</f>
        <v>1</v>
      </c>
      <c r="T88" s="34">
        <f>IF(R88="","",SUM(T3,S88))</f>
        <v>1</v>
      </c>
      <c r="U88" s="34">
        <f>IF(R88="","",LOOKUP(R88,Grundlagen!$A$3:$A$10,Grundlagen!$C$3:$C$10))</f>
        <v>4</v>
      </c>
      <c r="V88" s="34">
        <f>IF(R88="","",SUM(V3,U88))</f>
        <v>4</v>
      </c>
      <c r="W88" s="34">
        <f t="shared" si="26"/>
        <v>271</v>
      </c>
      <c r="X88" s="34">
        <f>IF('Events einzeln'!J88="","",'Events einzeln'!J88)</f>
        <v>6</v>
      </c>
      <c r="Y88" s="1">
        <f>IF(X88="","",LOOKUP(X88,Grundlagen!$A$3:$A$10,Grundlagen!$B$3:$B$10))</f>
        <v>0</v>
      </c>
      <c r="Z88" s="1">
        <f>IF(X88="","",SUM(Z3,Y88))</f>
        <v>0</v>
      </c>
      <c r="AA88" s="1">
        <f>IF(X88="","",LOOKUP(X88,Grundlagen!$A$3:$A$10,Grundlagen!$C$3:$C$10))</f>
        <v>1</v>
      </c>
      <c r="AB88" s="1">
        <f>IF(X88="","",SUM(AB3,AA88))</f>
        <v>1</v>
      </c>
      <c r="AC88" s="34">
        <f t="shared" si="29"/>
        <v>282</v>
      </c>
      <c r="AD88" s="34">
        <f>IF('Events einzeln'!K88="","",'Events einzeln'!K88)</f>
        <v>2</v>
      </c>
      <c r="AE88" s="34">
        <f>IF(AD88="","",LOOKUP(AD88,Grundlagen!$A$3:$A$10,Grundlagen!$B$3:$B$10))</f>
        <v>2</v>
      </c>
      <c r="AF88" s="34">
        <f>IF(AD88="","",SUM(AF3,AE88))</f>
        <v>2</v>
      </c>
      <c r="AG88" s="34">
        <f>IF(AD88="","",LOOKUP(AD88,Grundlagen!$A$3:$A$10,Grundlagen!$C$3:$C$10))</f>
        <v>5</v>
      </c>
      <c r="AH88" s="34">
        <f>IF(AD88="","",SUM(AH3,AG88))</f>
        <v>5</v>
      </c>
      <c r="AI88" s="34">
        <f t="shared" si="32"/>
        <v>292</v>
      </c>
      <c r="AJ88" s="34">
        <f>IF('Events einzeln'!L88="","",'Events einzeln'!L88)</f>
        <v>5</v>
      </c>
      <c r="AK88" s="1">
        <f>IF(AJ88="","",LOOKUP(AJ88,Grundlagen!$A$3:$A$10,Grundlagen!$B$3:$B$10))</f>
        <v>0</v>
      </c>
      <c r="AL88" s="1">
        <f>IF(AJ88="","",SUM(AL3,AK88))</f>
        <v>0</v>
      </c>
      <c r="AM88" s="1">
        <f>IF(AJ88="","",LOOKUP(AJ88,Grundlagen!$A$3:$A$10,Grundlagen!$C$3:$C$10))</f>
        <v>2</v>
      </c>
      <c r="AN88" s="1">
        <f>IF(AJ88="","",SUM(AN3,AM88))</f>
        <v>2</v>
      </c>
      <c r="AO88" s="34">
        <f t="shared" si="35"/>
        <v>328</v>
      </c>
    </row>
    <row r="89" spans="1:41" x14ac:dyDescent="0.25">
      <c r="A89" s="1" t="str">
        <f>IF('Events einzeln'!A89="","",'Events einzeln'!A89)</f>
        <v>VIII</v>
      </c>
      <c r="B89" s="1">
        <f>IF('Events einzeln'!B89="","",'Events einzeln'!B89)</f>
        <v>2</v>
      </c>
      <c r="C89" s="1" t="str">
        <f>IF('Events einzeln'!C89="","",'Events einzeln'!C89)</f>
        <v>VIII.2</v>
      </c>
      <c r="D89" s="32">
        <f>IF('Events einzeln'!E89="","",'Events einzeln'!E89)</f>
        <v>43463</v>
      </c>
      <c r="E89" s="1" t="str">
        <f>IF('Events einzeln'!F89="","",'Events einzeln'!F89)</f>
        <v>NL</v>
      </c>
      <c r="F89" s="34">
        <f>IF('Events einzeln'!G89="","",'Events einzeln'!G89)</f>
        <v>1</v>
      </c>
      <c r="G89" s="34">
        <f>IF(F89="","",LOOKUP(F89,Grundlagen!$A$3:$A$10,Grundlagen!$B$3:$B$10))</f>
        <v>3</v>
      </c>
      <c r="H89" s="34">
        <f t="shared" si="20"/>
        <v>6</v>
      </c>
      <c r="I89" s="34">
        <f>IF(F89="","",LOOKUP(F89,Grundlagen!$A$3:$A$10,Grundlagen!$C$3:$C$10))</f>
        <v>6</v>
      </c>
      <c r="J89" s="34">
        <f t="shared" si="21"/>
        <v>12</v>
      </c>
      <c r="K89" s="34">
        <f t="shared" si="19"/>
        <v>350</v>
      </c>
      <c r="L89" s="34">
        <f>IF('Events einzeln'!H89="","",'Events einzeln'!H89)</f>
        <v>3</v>
      </c>
      <c r="M89" s="1">
        <f>IF(L89="","",LOOKUP(L89,Grundlagen!$A$3:$A$10,Grundlagen!$B$3:$B$10))</f>
        <v>1</v>
      </c>
      <c r="N89" s="1">
        <f t="shared" si="22"/>
        <v>1</v>
      </c>
      <c r="O89" s="1">
        <f>IF(L89="","",LOOKUP(L89,Grundlagen!$A$3:$A$10,Grundlagen!$C$3:$C$10))</f>
        <v>4</v>
      </c>
      <c r="P89" s="1">
        <f t="shared" si="23"/>
        <v>7</v>
      </c>
      <c r="Q89" s="34">
        <f t="shared" si="36"/>
        <v>273</v>
      </c>
      <c r="R89" s="34">
        <f>IF('Events einzeln'!I89="","",'Events einzeln'!I89)</f>
        <v>2</v>
      </c>
      <c r="S89" s="34">
        <f>IF(R89="","",LOOKUP(R89,Grundlagen!$A$3:$A$10,Grundlagen!$B$3:$B$10))</f>
        <v>2</v>
      </c>
      <c r="T89" s="34">
        <f t="shared" si="24"/>
        <v>3</v>
      </c>
      <c r="U89" s="34">
        <f>IF(R89="","",LOOKUP(R89,Grundlagen!$A$3:$A$10,Grundlagen!$C$3:$C$10))</f>
        <v>5</v>
      </c>
      <c r="V89" s="34">
        <f t="shared" si="25"/>
        <v>9</v>
      </c>
      <c r="W89" s="34">
        <f t="shared" si="26"/>
        <v>276</v>
      </c>
      <c r="X89" s="34">
        <f>IF('Events einzeln'!J89="","",'Events einzeln'!J89)</f>
        <v>6</v>
      </c>
      <c r="Y89" s="1">
        <f>IF(X89="","",LOOKUP(X89,Grundlagen!$A$3:$A$10,Grundlagen!$B$3:$B$10))</f>
        <v>0</v>
      </c>
      <c r="Z89" s="1">
        <f t="shared" si="27"/>
        <v>0</v>
      </c>
      <c r="AA89" s="1">
        <f>IF(X89="","",LOOKUP(X89,Grundlagen!$A$3:$A$10,Grundlagen!$C$3:$C$10))</f>
        <v>1</v>
      </c>
      <c r="AB89" s="1">
        <f t="shared" si="28"/>
        <v>2</v>
      </c>
      <c r="AC89" s="34">
        <f t="shared" si="29"/>
        <v>283</v>
      </c>
      <c r="AD89" s="34">
        <f>IF('Events einzeln'!K89="","",'Events einzeln'!K89)</f>
        <v>5</v>
      </c>
      <c r="AE89" s="34">
        <f>IF(AD89="","",LOOKUP(AD89,Grundlagen!$A$3:$A$10,Grundlagen!$B$3:$B$10))</f>
        <v>0</v>
      </c>
      <c r="AF89" s="34">
        <f t="shared" si="30"/>
        <v>2</v>
      </c>
      <c r="AG89" s="34">
        <f>IF(AD89="","",LOOKUP(AD89,Grundlagen!$A$3:$A$10,Grundlagen!$C$3:$C$10))</f>
        <v>2</v>
      </c>
      <c r="AH89" s="34">
        <f t="shared" si="31"/>
        <v>7</v>
      </c>
      <c r="AI89" s="34">
        <f t="shared" si="32"/>
        <v>294</v>
      </c>
      <c r="AJ89" s="34">
        <f>IF('Events einzeln'!L89="","",'Events einzeln'!L89)</f>
        <v>4</v>
      </c>
      <c r="AK89" s="1">
        <f>IF(AJ89="","",LOOKUP(AJ89,Grundlagen!$A$3:$A$10,Grundlagen!$B$3:$B$10))</f>
        <v>0</v>
      </c>
      <c r="AL89" s="1">
        <f t="shared" si="33"/>
        <v>0</v>
      </c>
      <c r="AM89" s="1">
        <f>IF(AJ89="","",LOOKUP(AJ89,Grundlagen!$A$3:$A$10,Grundlagen!$C$3:$C$10))</f>
        <v>3</v>
      </c>
      <c r="AN89" s="1">
        <f t="shared" si="34"/>
        <v>5</v>
      </c>
      <c r="AO89" s="34">
        <f t="shared" si="35"/>
        <v>331</v>
      </c>
    </row>
    <row r="90" spans="1:41" x14ac:dyDescent="0.25">
      <c r="A90" s="1" t="str">
        <f>IF('Events einzeln'!A90="","",'Events einzeln'!A90)</f>
        <v>VIII</v>
      </c>
      <c r="B90" s="1">
        <f>IF('Events einzeln'!B90="","",'Events einzeln'!B90)</f>
        <v>3</v>
      </c>
      <c r="C90" s="1" t="str">
        <f>IF('Events einzeln'!C90="","",'Events einzeln'!C90)</f>
        <v>VIII.3</v>
      </c>
      <c r="D90" s="32">
        <f>IF('Events einzeln'!E90="","",'Events einzeln'!E90)</f>
        <v>43464</v>
      </c>
      <c r="E90" s="1" t="str">
        <f>IF('Events einzeln'!F90="","",'Events einzeln'!F90)</f>
        <v>NL</v>
      </c>
      <c r="F90" s="34">
        <f>IF('Events einzeln'!G90="","",'Events einzeln'!G90)</f>
        <v>6</v>
      </c>
      <c r="G90" s="34">
        <f>IF(F90="","",LOOKUP(F90,Grundlagen!$A$3:$A$10,Grundlagen!$B$3:$B$10))</f>
        <v>0</v>
      </c>
      <c r="H90" s="34">
        <f t="shared" si="20"/>
        <v>6</v>
      </c>
      <c r="I90" s="34">
        <f>IF(F90="","",LOOKUP(F90,Grundlagen!$A$3:$A$10,Grundlagen!$C$3:$C$10))</f>
        <v>1</v>
      </c>
      <c r="J90" s="34">
        <f t="shared" si="21"/>
        <v>13</v>
      </c>
      <c r="K90" s="34">
        <f t="shared" si="19"/>
        <v>351</v>
      </c>
      <c r="L90" s="34">
        <f>IF('Events einzeln'!H90="","",'Events einzeln'!H90)</f>
        <v>5</v>
      </c>
      <c r="M90" s="1">
        <f>IF(L90="","",LOOKUP(L90,Grundlagen!$A$3:$A$10,Grundlagen!$B$3:$B$10))</f>
        <v>0</v>
      </c>
      <c r="N90" s="1">
        <f t="shared" si="22"/>
        <v>1</v>
      </c>
      <c r="O90" s="1">
        <f>IF(L90="","",LOOKUP(L90,Grundlagen!$A$3:$A$10,Grundlagen!$C$3:$C$10))</f>
        <v>2</v>
      </c>
      <c r="P90" s="1">
        <f t="shared" si="23"/>
        <v>9</v>
      </c>
      <c r="Q90" s="34">
        <f t="shared" si="36"/>
        <v>275</v>
      </c>
      <c r="R90" s="34">
        <f>IF('Events einzeln'!I90="","",'Events einzeln'!I90)</f>
        <v>1</v>
      </c>
      <c r="S90" s="34">
        <f>IF(R90="","",LOOKUP(R90,Grundlagen!$A$3:$A$10,Grundlagen!$B$3:$B$10))</f>
        <v>3</v>
      </c>
      <c r="T90" s="34">
        <f t="shared" si="24"/>
        <v>6</v>
      </c>
      <c r="U90" s="34">
        <f>IF(R90="","",LOOKUP(R90,Grundlagen!$A$3:$A$10,Grundlagen!$C$3:$C$10))</f>
        <v>6</v>
      </c>
      <c r="V90" s="34">
        <f t="shared" si="25"/>
        <v>15</v>
      </c>
      <c r="W90" s="34">
        <f t="shared" si="26"/>
        <v>282</v>
      </c>
      <c r="X90" s="34">
        <f>IF('Events einzeln'!J90="","",'Events einzeln'!J90)</f>
        <v>4</v>
      </c>
      <c r="Y90" s="1">
        <f>IF(X90="","",LOOKUP(X90,Grundlagen!$A$3:$A$10,Grundlagen!$B$3:$B$10))</f>
        <v>0</v>
      </c>
      <c r="Z90" s="1">
        <f t="shared" si="27"/>
        <v>0</v>
      </c>
      <c r="AA90" s="1">
        <f>IF(X90="","",LOOKUP(X90,Grundlagen!$A$3:$A$10,Grundlagen!$C$3:$C$10))</f>
        <v>3</v>
      </c>
      <c r="AB90" s="1">
        <f t="shared" si="28"/>
        <v>5</v>
      </c>
      <c r="AC90" s="34">
        <f t="shared" si="29"/>
        <v>286</v>
      </c>
      <c r="AD90" s="34">
        <f>IF('Events einzeln'!K90="","",'Events einzeln'!K90)</f>
        <v>3</v>
      </c>
      <c r="AE90" s="34">
        <f>IF(AD90="","",LOOKUP(AD90,Grundlagen!$A$3:$A$10,Grundlagen!$B$3:$B$10))</f>
        <v>1</v>
      </c>
      <c r="AF90" s="34">
        <f t="shared" si="30"/>
        <v>3</v>
      </c>
      <c r="AG90" s="34">
        <f>IF(AD90="","",LOOKUP(AD90,Grundlagen!$A$3:$A$10,Grundlagen!$C$3:$C$10))</f>
        <v>4</v>
      </c>
      <c r="AH90" s="34">
        <f t="shared" si="31"/>
        <v>11</v>
      </c>
      <c r="AI90" s="34">
        <f t="shared" si="32"/>
        <v>298</v>
      </c>
      <c r="AJ90" s="34">
        <f>IF('Events einzeln'!L90="","",'Events einzeln'!L90)</f>
        <v>2</v>
      </c>
      <c r="AK90" s="1">
        <f>IF(AJ90="","",LOOKUP(AJ90,Grundlagen!$A$3:$A$10,Grundlagen!$B$3:$B$10))</f>
        <v>2</v>
      </c>
      <c r="AL90" s="1">
        <f t="shared" si="33"/>
        <v>2</v>
      </c>
      <c r="AM90" s="1">
        <f>IF(AJ90="","",LOOKUP(AJ90,Grundlagen!$A$3:$A$10,Grundlagen!$C$3:$C$10))</f>
        <v>5</v>
      </c>
      <c r="AN90" s="1">
        <f t="shared" si="34"/>
        <v>10</v>
      </c>
      <c r="AO90" s="34">
        <f t="shared" si="35"/>
        <v>336</v>
      </c>
    </row>
    <row r="91" spans="1:41" x14ac:dyDescent="0.25">
      <c r="A91" s="1" t="str">
        <f>IF('Events einzeln'!A91="","",'Events einzeln'!A91)</f>
        <v>VIII</v>
      </c>
      <c r="B91" s="1">
        <f>IF('Events einzeln'!B91="","",'Events einzeln'!B91)</f>
        <v>4</v>
      </c>
      <c r="C91" s="1" t="str">
        <f>IF('Events einzeln'!C91="","",'Events einzeln'!C91)</f>
        <v>VIII.4</v>
      </c>
      <c r="D91" s="32">
        <f>IF('Events einzeln'!E91="","",'Events einzeln'!E91)</f>
        <v>43466</v>
      </c>
      <c r="E91" s="1" t="str">
        <f>IF('Events einzeln'!F91="","",'Events einzeln'!F91)</f>
        <v>NL</v>
      </c>
      <c r="F91" s="34">
        <f>IF('Events einzeln'!G91="","",'Events einzeln'!G91)</f>
        <v>5</v>
      </c>
      <c r="G91" s="34">
        <f>IF(F91="","",LOOKUP(F91,Grundlagen!$A$3:$A$10,Grundlagen!$B$3:$B$10))</f>
        <v>0</v>
      </c>
      <c r="H91" s="34">
        <f t="shared" si="20"/>
        <v>6</v>
      </c>
      <c r="I91" s="34">
        <f>IF(F91="","",LOOKUP(F91,Grundlagen!$A$3:$A$10,Grundlagen!$C$3:$C$10))</f>
        <v>2</v>
      </c>
      <c r="J91" s="34">
        <f t="shared" si="21"/>
        <v>15</v>
      </c>
      <c r="K91" s="34">
        <f t="shared" si="19"/>
        <v>353</v>
      </c>
      <c r="L91" s="34">
        <f>IF('Events einzeln'!H91="","",'Events einzeln'!H91)</f>
        <v>4</v>
      </c>
      <c r="M91" s="1">
        <f>IF(L91="","",LOOKUP(L91,Grundlagen!$A$3:$A$10,Grundlagen!$B$3:$B$10))</f>
        <v>0</v>
      </c>
      <c r="N91" s="1">
        <f t="shared" si="22"/>
        <v>1</v>
      </c>
      <c r="O91" s="1">
        <f>IF(L91="","",LOOKUP(L91,Grundlagen!$A$3:$A$10,Grundlagen!$C$3:$C$10))</f>
        <v>3</v>
      </c>
      <c r="P91" s="1">
        <f t="shared" si="23"/>
        <v>12</v>
      </c>
      <c r="Q91" s="34">
        <f t="shared" si="36"/>
        <v>278</v>
      </c>
      <c r="R91" s="34">
        <f>IF('Events einzeln'!I91="","",'Events einzeln'!I91)</f>
        <v>3</v>
      </c>
      <c r="S91" s="34">
        <f>IF(R91="","",LOOKUP(R91,Grundlagen!$A$3:$A$10,Grundlagen!$B$3:$B$10))</f>
        <v>1</v>
      </c>
      <c r="T91" s="34">
        <f t="shared" si="24"/>
        <v>7</v>
      </c>
      <c r="U91" s="34">
        <f>IF(R91="","",LOOKUP(R91,Grundlagen!$A$3:$A$10,Grundlagen!$C$3:$C$10))</f>
        <v>4</v>
      </c>
      <c r="V91" s="34">
        <f t="shared" si="25"/>
        <v>19</v>
      </c>
      <c r="W91" s="34">
        <f t="shared" si="26"/>
        <v>286</v>
      </c>
      <c r="X91" s="34">
        <f>IF('Events einzeln'!J91="","",'Events einzeln'!J91)</f>
        <v>6</v>
      </c>
      <c r="Y91" s="1">
        <f>IF(X91="","",LOOKUP(X91,Grundlagen!$A$3:$A$10,Grundlagen!$B$3:$B$10))</f>
        <v>0</v>
      </c>
      <c r="Z91" s="1">
        <f t="shared" si="27"/>
        <v>0</v>
      </c>
      <c r="AA91" s="1">
        <f>IF(X91="","",LOOKUP(X91,Grundlagen!$A$3:$A$10,Grundlagen!$C$3:$C$10))</f>
        <v>1</v>
      </c>
      <c r="AB91" s="1">
        <f t="shared" si="28"/>
        <v>6</v>
      </c>
      <c r="AC91" s="34">
        <f t="shared" si="29"/>
        <v>287</v>
      </c>
      <c r="AD91" s="34">
        <f>IF('Events einzeln'!K91="","",'Events einzeln'!K91)</f>
        <v>2</v>
      </c>
      <c r="AE91" s="34">
        <f>IF(AD91="","",LOOKUP(AD91,Grundlagen!$A$3:$A$10,Grundlagen!$B$3:$B$10))</f>
        <v>2</v>
      </c>
      <c r="AF91" s="34">
        <f t="shared" si="30"/>
        <v>5</v>
      </c>
      <c r="AG91" s="34">
        <f>IF(AD91="","",LOOKUP(AD91,Grundlagen!$A$3:$A$10,Grundlagen!$C$3:$C$10))</f>
        <v>5</v>
      </c>
      <c r="AH91" s="34">
        <f t="shared" si="31"/>
        <v>16</v>
      </c>
      <c r="AI91" s="34">
        <f t="shared" si="32"/>
        <v>303</v>
      </c>
      <c r="AJ91" s="34">
        <f>IF('Events einzeln'!L91="","",'Events einzeln'!L91)</f>
        <v>1</v>
      </c>
      <c r="AK91" s="1">
        <f>IF(AJ91="","",LOOKUP(AJ91,Grundlagen!$A$3:$A$10,Grundlagen!$B$3:$B$10))</f>
        <v>3</v>
      </c>
      <c r="AL91" s="1">
        <f t="shared" si="33"/>
        <v>5</v>
      </c>
      <c r="AM91" s="1">
        <f>IF(AJ91="","",LOOKUP(AJ91,Grundlagen!$A$3:$A$10,Grundlagen!$C$3:$C$10))</f>
        <v>6</v>
      </c>
      <c r="AN91" s="1">
        <f t="shared" si="34"/>
        <v>16</v>
      </c>
      <c r="AO91" s="34">
        <f t="shared" si="35"/>
        <v>342</v>
      </c>
    </row>
    <row r="92" spans="1:41" x14ac:dyDescent="0.25">
      <c r="A92" s="1" t="str">
        <f>IF('Events einzeln'!A92="","",'Events einzeln'!A92)</f>
        <v>VIII</v>
      </c>
      <c r="B92" s="1">
        <f>IF('Events einzeln'!B92="","",'Events einzeln'!B92)</f>
        <v>5</v>
      </c>
      <c r="C92" s="1" t="str">
        <f>IF('Events einzeln'!C92="","",'Events einzeln'!C92)</f>
        <v>VIII.5</v>
      </c>
      <c r="D92" s="32">
        <f>IF('Events einzeln'!E92="","",'Events einzeln'!E92)</f>
        <v>43467</v>
      </c>
      <c r="E92" s="1" t="str">
        <f>IF('Events einzeln'!F92="","",'Events einzeln'!F92)</f>
        <v>NL</v>
      </c>
      <c r="F92" s="34">
        <f>IF('Events einzeln'!G92="","",'Events einzeln'!G92)</f>
        <v>2</v>
      </c>
      <c r="G92" s="34">
        <f>IF(F92="","",LOOKUP(F92,Grundlagen!$A$3:$A$10,Grundlagen!$B$3:$B$10))</f>
        <v>2</v>
      </c>
      <c r="H92" s="34">
        <f t="shared" si="20"/>
        <v>8</v>
      </c>
      <c r="I92" s="34">
        <f>IF(F92="","",LOOKUP(F92,Grundlagen!$A$3:$A$10,Grundlagen!$C$3:$C$10))</f>
        <v>5</v>
      </c>
      <c r="J92" s="34">
        <f t="shared" si="21"/>
        <v>20</v>
      </c>
      <c r="K92" s="34">
        <f t="shared" si="19"/>
        <v>358</v>
      </c>
      <c r="L92" s="34">
        <f>IF('Events einzeln'!H92="","",'Events einzeln'!H92)</f>
        <v>3</v>
      </c>
      <c r="M92" s="1">
        <f>IF(L92="","",LOOKUP(L92,Grundlagen!$A$3:$A$10,Grundlagen!$B$3:$B$10))</f>
        <v>1</v>
      </c>
      <c r="N92" s="1">
        <f t="shared" si="22"/>
        <v>2</v>
      </c>
      <c r="O92" s="1">
        <f>IF(L92="","",LOOKUP(L92,Grundlagen!$A$3:$A$10,Grundlagen!$C$3:$C$10))</f>
        <v>4</v>
      </c>
      <c r="P92" s="1">
        <f t="shared" si="23"/>
        <v>16</v>
      </c>
      <c r="Q92" s="34">
        <f t="shared" si="36"/>
        <v>282</v>
      </c>
      <c r="R92" s="34">
        <f>IF('Events einzeln'!I92="","",'Events einzeln'!I92)</f>
        <v>4</v>
      </c>
      <c r="S92" s="34">
        <f>IF(R92="","",LOOKUP(R92,Grundlagen!$A$3:$A$10,Grundlagen!$B$3:$B$10))</f>
        <v>0</v>
      </c>
      <c r="T92" s="34">
        <f t="shared" si="24"/>
        <v>7</v>
      </c>
      <c r="U92" s="34">
        <f>IF(R92="","",LOOKUP(R92,Grundlagen!$A$3:$A$10,Grundlagen!$C$3:$C$10))</f>
        <v>3</v>
      </c>
      <c r="V92" s="34">
        <f t="shared" si="25"/>
        <v>22</v>
      </c>
      <c r="W92" s="34">
        <f t="shared" si="26"/>
        <v>289</v>
      </c>
      <c r="X92" s="34">
        <f>IF('Events einzeln'!J92="","",'Events einzeln'!J92)</f>
        <v>1</v>
      </c>
      <c r="Y92" s="1">
        <f>IF(X92="","",LOOKUP(X92,Grundlagen!$A$3:$A$10,Grundlagen!$B$3:$B$10))</f>
        <v>3</v>
      </c>
      <c r="Z92" s="1">
        <f t="shared" si="27"/>
        <v>3</v>
      </c>
      <c r="AA92" s="1">
        <f>IF(X92="","",LOOKUP(X92,Grundlagen!$A$3:$A$10,Grundlagen!$C$3:$C$10))</f>
        <v>6</v>
      </c>
      <c r="AB92" s="1">
        <f t="shared" si="28"/>
        <v>12</v>
      </c>
      <c r="AC92" s="34">
        <f t="shared" si="29"/>
        <v>293</v>
      </c>
      <c r="AD92" s="34">
        <f>IF('Events einzeln'!K92="","",'Events einzeln'!K92)</f>
        <v>6</v>
      </c>
      <c r="AE92" s="34">
        <f>IF(AD92="","",LOOKUP(AD92,Grundlagen!$A$3:$A$10,Grundlagen!$B$3:$B$10))</f>
        <v>0</v>
      </c>
      <c r="AF92" s="34">
        <f t="shared" si="30"/>
        <v>5</v>
      </c>
      <c r="AG92" s="34">
        <f>IF(AD92="","",LOOKUP(AD92,Grundlagen!$A$3:$A$10,Grundlagen!$C$3:$C$10))</f>
        <v>1</v>
      </c>
      <c r="AH92" s="34">
        <f t="shared" si="31"/>
        <v>17</v>
      </c>
      <c r="AI92" s="34">
        <f t="shared" si="32"/>
        <v>304</v>
      </c>
      <c r="AJ92" s="34">
        <f>IF('Events einzeln'!L92="","",'Events einzeln'!L92)</f>
        <v>5</v>
      </c>
      <c r="AK92" s="1">
        <f>IF(AJ92="","",LOOKUP(AJ92,Grundlagen!$A$3:$A$10,Grundlagen!$B$3:$B$10))</f>
        <v>0</v>
      </c>
      <c r="AL92" s="1">
        <f t="shared" si="33"/>
        <v>5</v>
      </c>
      <c r="AM92" s="1">
        <f>IF(AJ92="","",LOOKUP(AJ92,Grundlagen!$A$3:$A$10,Grundlagen!$C$3:$C$10))</f>
        <v>2</v>
      </c>
      <c r="AN92" s="1">
        <f t="shared" si="34"/>
        <v>18</v>
      </c>
      <c r="AO92" s="34">
        <f t="shared" si="35"/>
        <v>344</v>
      </c>
    </row>
    <row r="93" spans="1:41" x14ac:dyDescent="0.25">
      <c r="A93" s="1" t="str">
        <f>IF('Events einzeln'!A93="","",'Events einzeln'!A93)</f>
        <v>VIII</v>
      </c>
      <c r="B93" s="1">
        <f>IF('Events einzeln'!B93="","",'Events einzeln'!B93)</f>
        <v>6</v>
      </c>
      <c r="C93" s="1" t="str">
        <f>IF('Events einzeln'!C93="","",'Events einzeln'!C93)</f>
        <v>VIII.6</v>
      </c>
      <c r="D93" s="32">
        <f>IF('Events einzeln'!E93="","",'Events einzeln'!E93)</f>
        <v>43468</v>
      </c>
      <c r="E93" s="1" t="str">
        <f>IF('Events einzeln'!F93="","",'Events einzeln'!F93)</f>
        <v>NL</v>
      </c>
      <c r="F93" s="34">
        <f>IF('Events einzeln'!G93="","",'Events einzeln'!G93)</f>
        <v>1</v>
      </c>
      <c r="G93" s="34">
        <f>IF(F93="","",LOOKUP(F93,Grundlagen!$A$3:$A$10,Grundlagen!$B$3:$B$10))</f>
        <v>3</v>
      </c>
      <c r="H93" s="34">
        <f t="shared" si="20"/>
        <v>11</v>
      </c>
      <c r="I93" s="34">
        <f>IF(F93="","",LOOKUP(F93,Grundlagen!$A$3:$A$10,Grundlagen!$C$3:$C$10))</f>
        <v>6</v>
      </c>
      <c r="J93" s="34">
        <f t="shared" si="21"/>
        <v>26</v>
      </c>
      <c r="K93" s="34">
        <f t="shared" si="19"/>
        <v>364</v>
      </c>
      <c r="L93" s="34">
        <f>IF('Events einzeln'!H93="","",'Events einzeln'!H93)</f>
        <v>6</v>
      </c>
      <c r="M93" s="1">
        <f>IF(L93="","",LOOKUP(L93,Grundlagen!$A$3:$A$10,Grundlagen!$B$3:$B$10))</f>
        <v>0</v>
      </c>
      <c r="N93" s="1">
        <f t="shared" si="22"/>
        <v>2</v>
      </c>
      <c r="O93" s="1">
        <f>IF(L93="","",LOOKUP(L93,Grundlagen!$A$3:$A$10,Grundlagen!$C$3:$C$10))</f>
        <v>1</v>
      </c>
      <c r="P93" s="1">
        <f t="shared" si="23"/>
        <v>17</v>
      </c>
      <c r="Q93" s="34">
        <f t="shared" si="36"/>
        <v>283</v>
      </c>
      <c r="R93" s="34">
        <f>IF('Events einzeln'!I93="","",'Events einzeln'!I93)</f>
        <v>5</v>
      </c>
      <c r="S93" s="34">
        <f>IF(R93="","",LOOKUP(R93,Grundlagen!$A$3:$A$10,Grundlagen!$B$3:$B$10))</f>
        <v>0</v>
      </c>
      <c r="T93" s="34">
        <f t="shared" si="24"/>
        <v>7</v>
      </c>
      <c r="U93" s="34">
        <f>IF(R93="","",LOOKUP(R93,Grundlagen!$A$3:$A$10,Grundlagen!$C$3:$C$10))</f>
        <v>2</v>
      </c>
      <c r="V93" s="34">
        <f t="shared" si="25"/>
        <v>24</v>
      </c>
      <c r="W93" s="34">
        <f t="shared" si="26"/>
        <v>291</v>
      </c>
      <c r="X93" s="34">
        <f>IF('Events einzeln'!J93="","",'Events einzeln'!J93)</f>
        <v>4</v>
      </c>
      <c r="Y93" s="1">
        <f>IF(X93="","",LOOKUP(X93,Grundlagen!$A$3:$A$10,Grundlagen!$B$3:$B$10))</f>
        <v>0</v>
      </c>
      <c r="Z93" s="1">
        <f t="shared" si="27"/>
        <v>3</v>
      </c>
      <c r="AA93" s="1">
        <f>IF(X93="","",LOOKUP(X93,Grundlagen!$A$3:$A$10,Grundlagen!$C$3:$C$10))</f>
        <v>3</v>
      </c>
      <c r="AB93" s="1">
        <f t="shared" si="28"/>
        <v>15</v>
      </c>
      <c r="AC93" s="34">
        <f t="shared" si="29"/>
        <v>296</v>
      </c>
      <c r="AD93" s="34">
        <f>IF('Events einzeln'!K93="","",'Events einzeln'!K93)</f>
        <v>3</v>
      </c>
      <c r="AE93" s="34">
        <f>IF(AD93="","",LOOKUP(AD93,Grundlagen!$A$3:$A$10,Grundlagen!$B$3:$B$10))</f>
        <v>1</v>
      </c>
      <c r="AF93" s="34">
        <f t="shared" si="30"/>
        <v>6</v>
      </c>
      <c r="AG93" s="34">
        <f>IF(AD93="","",LOOKUP(AD93,Grundlagen!$A$3:$A$10,Grundlagen!$C$3:$C$10))</f>
        <v>4</v>
      </c>
      <c r="AH93" s="34">
        <f t="shared" si="31"/>
        <v>21</v>
      </c>
      <c r="AI93" s="34">
        <f t="shared" si="32"/>
        <v>308</v>
      </c>
      <c r="AJ93" s="34">
        <f>IF('Events einzeln'!L93="","",'Events einzeln'!L93)</f>
        <v>2</v>
      </c>
      <c r="AK93" s="1">
        <f>IF(AJ93="","",LOOKUP(AJ93,Grundlagen!$A$3:$A$10,Grundlagen!$B$3:$B$10))</f>
        <v>2</v>
      </c>
      <c r="AL93" s="1">
        <f t="shared" si="33"/>
        <v>7</v>
      </c>
      <c r="AM93" s="1">
        <f>IF(AJ93="","",LOOKUP(AJ93,Grundlagen!$A$3:$A$10,Grundlagen!$C$3:$C$10))</f>
        <v>5</v>
      </c>
      <c r="AN93" s="1">
        <f t="shared" si="34"/>
        <v>23</v>
      </c>
      <c r="AO93" s="34">
        <f t="shared" si="35"/>
        <v>349</v>
      </c>
    </row>
    <row r="94" spans="1:41" x14ac:dyDescent="0.25">
      <c r="A94" s="1" t="str">
        <f>IF('Events einzeln'!A94="","",'Events einzeln'!A94)</f>
        <v>VIII</v>
      </c>
      <c r="B94" s="1">
        <f>IF('Events einzeln'!B94="","",'Events einzeln'!B94)</f>
        <v>7</v>
      </c>
      <c r="C94" s="1" t="str">
        <f>IF('Events einzeln'!C94="","",'Events einzeln'!C94)</f>
        <v>VIII.7</v>
      </c>
      <c r="D94" s="32">
        <f>IF('Events einzeln'!E94="","",'Events einzeln'!E94)</f>
        <v>43512</v>
      </c>
      <c r="E94" s="1" t="str">
        <f>IF('Events einzeln'!F94="","",'Events einzeln'!F94)</f>
        <v>B</v>
      </c>
      <c r="F94" s="34">
        <f>IF('Events einzeln'!G94="","",'Events einzeln'!G94)</f>
        <v>2</v>
      </c>
      <c r="G94" s="34">
        <f>IF(F94="","",LOOKUP(F94,Grundlagen!$A$3:$A$10,Grundlagen!$B$3:$B$10))</f>
        <v>2</v>
      </c>
      <c r="H94" s="34">
        <f t="shared" si="20"/>
        <v>13</v>
      </c>
      <c r="I94" s="34">
        <f>IF(F94="","",LOOKUP(F94,Grundlagen!$A$3:$A$10,Grundlagen!$C$3:$C$10))</f>
        <v>5</v>
      </c>
      <c r="J94" s="34">
        <f t="shared" si="21"/>
        <v>31</v>
      </c>
      <c r="K94" s="34">
        <f t="shared" si="19"/>
        <v>369</v>
      </c>
      <c r="L94" s="34">
        <f>IF('Events einzeln'!H94="","",'Events einzeln'!H94)</f>
        <v>4</v>
      </c>
      <c r="M94" s="1">
        <f>IF(L94="","",LOOKUP(L94,Grundlagen!$A$3:$A$10,Grundlagen!$B$3:$B$10))</f>
        <v>0</v>
      </c>
      <c r="N94" s="1">
        <f t="shared" si="22"/>
        <v>2</v>
      </c>
      <c r="O94" s="1">
        <f>IF(L94="","",LOOKUP(L94,Grundlagen!$A$3:$A$10,Grundlagen!$C$3:$C$10))</f>
        <v>3</v>
      </c>
      <c r="P94" s="1">
        <f t="shared" si="23"/>
        <v>20</v>
      </c>
      <c r="Q94" s="34">
        <f t="shared" si="36"/>
        <v>286</v>
      </c>
      <c r="R94" s="34">
        <f>IF('Events einzeln'!I94="","",'Events einzeln'!I94)</f>
        <v>5</v>
      </c>
      <c r="S94" s="34">
        <f>IF(R94="","",LOOKUP(R94,Grundlagen!$A$3:$A$10,Grundlagen!$B$3:$B$10))</f>
        <v>0</v>
      </c>
      <c r="T94" s="34">
        <f t="shared" si="24"/>
        <v>7</v>
      </c>
      <c r="U94" s="34">
        <f>IF(R94="","",LOOKUP(R94,Grundlagen!$A$3:$A$10,Grundlagen!$C$3:$C$10))</f>
        <v>2</v>
      </c>
      <c r="V94" s="34">
        <f t="shared" si="25"/>
        <v>26</v>
      </c>
      <c r="W94" s="34">
        <f t="shared" si="26"/>
        <v>293</v>
      </c>
      <c r="X94" s="34">
        <f>IF('Events einzeln'!J94="","",'Events einzeln'!J94)</f>
        <v>6</v>
      </c>
      <c r="Y94" s="1">
        <f>IF(X94="","",LOOKUP(X94,Grundlagen!$A$3:$A$10,Grundlagen!$B$3:$B$10))</f>
        <v>0</v>
      </c>
      <c r="Z94" s="1">
        <f t="shared" si="27"/>
        <v>3</v>
      </c>
      <c r="AA94" s="1">
        <f>IF(X94="","",LOOKUP(X94,Grundlagen!$A$3:$A$10,Grundlagen!$C$3:$C$10))</f>
        <v>1</v>
      </c>
      <c r="AB94" s="1">
        <f t="shared" si="28"/>
        <v>16</v>
      </c>
      <c r="AC94" s="34">
        <f t="shared" si="29"/>
        <v>297</v>
      </c>
      <c r="AD94" s="34">
        <f>IF('Events einzeln'!K94="","",'Events einzeln'!K94)</f>
        <v>1</v>
      </c>
      <c r="AE94" s="34">
        <f>IF(AD94="","",LOOKUP(AD94,Grundlagen!$A$3:$A$10,Grundlagen!$B$3:$B$10))</f>
        <v>3</v>
      </c>
      <c r="AF94" s="34">
        <f t="shared" si="30"/>
        <v>9</v>
      </c>
      <c r="AG94" s="34">
        <f>IF(AD94="","",LOOKUP(AD94,Grundlagen!$A$3:$A$10,Grundlagen!$C$3:$C$10))</f>
        <v>6</v>
      </c>
      <c r="AH94" s="34">
        <f t="shared" si="31"/>
        <v>27</v>
      </c>
      <c r="AI94" s="34">
        <f t="shared" si="32"/>
        <v>314</v>
      </c>
      <c r="AJ94" s="34">
        <f>IF('Events einzeln'!L94="","",'Events einzeln'!L94)</f>
        <v>3</v>
      </c>
      <c r="AK94" s="1">
        <f>IF(AJ94="","",LOOKUP(AJ94,Grundlagen!$A$3:$A$10,Grundlagen!$B$3:$B$10))</f>
        <v>1</v>
      </c>
      <c r="AL94" s="1">
        <f t="shared" si="33"/>
        <v>8</v>
      </c>
      <c r="AM94" s="1">
        <f>IF(AJ94="","",LOOKUP(AJ94,Grundlagen!$A$3:$A$10,Grundlagen!$C$3:$C$10))</f>
        <v>4</v>
      </c>
      <c r="AN94" s="1">
        <f t="shared" si="34"/>
        <v>27</v>
      </c>
      <c r="AO94" s="34">
        <f t="shared" si="35"/>
        <v>353</v>
      </c>
    </row>
    <row r="95" spans="1:41" x14ac:dyDescent="0.25">
      <c r="A95" s="1" t="str">
        <f>IF('Events einzeln'!A95="","",'Events einzeln'!A95)</f>
        <v/>
      </c>
      <c r="B95" s="1" t="str">
        <f>IF('Events einzeln'!B95="","",'Events einzeln'!B95)</f>
        <v/>
      </c>
      <c r="C95" s="1" t="str">
        <f>IF('Events einzeln'!C95="","",'Events einzeln'!C95)</f>
        <v/>
      </c>
      <c r="D95" s="32" t="str">
        <f>IF('Events einzeln'!E95="","",'Events einzeln'!E95)</f>
        <v/>
      </c>
      <c r="E95" s="1" t="str">
        <f>IF('Events einzeln'!F95="","",'Events einzeln'!F95)</f>
        <v/>
      </c>
      <c r="F95" s="34" t="str">
        <f>IF('Events einzeln'!G95="","",'Events einzeln'!G95)</f>
        <v/>
      </c>
      <c r="G95" s="34" t="str">
        <f>IF(F95="","",LOOKUP(F95,Grundlagen!$A$3:$A$10,Grundlagen!$B$3:$B$10))</f>
        <v/>
      </c>
      <c r="H95" s="34" t="str">
        <f t="shared" si="20"/>
        <v/>
      </c>
      <c r="I95" s="34" t="str">
        <f>IF(F95="","",LOOKUP(F95,Grundlagen!$A$3:$A$10,Grundlagen!$C$3:$C$10))</f>
        <v/>
      </c>
      <c r="J95" s="34" t="str">
        <f t="shared" si="21"/>
        <v/>
      </c>
      <c r="K95" s="34" t="str">
        <f t="shared" si="19"/>
        <v/>
      </c>
      <c r="L95" s="34" t="str">
        <f>IF('Events einzeln'!H95="","",'Events einzeln'!H95)</f>
        <v/>
      </c>
      <c r="M95" s="1" t="str">
        <f>IF(L95="","",LOOKUP(L95,Grundlagen!$A$3:$A$10,Grundlagen!$B$3:$B$10))</f>
        <v/>
      </c>
      <c r="N95" s="1" t="str">
        <f t="shared" si="22"/>
        <v/>
      </c>
      <c r="O95" s="1" t="str">
        <f>IF(L95="","",LOOKUP(L95,Grundlagen!$A$3:$A$10,Grundlagen!$C$3:$C$10))</f>
        <v/>
      </c>
      <c r="P95" s="1" t="str">
        <f t="shared" si="23"/>
        <v/>
      </c>
      <c r="Q95" s="34" t="str">
        <f t="shared" si="36"/>
        <v/>
      </c>
      <c r="R95" s="34" t="str">
        <f>IF('Events einzeln'!I95="","",'Events einzeln'!I95)</f>
        <v/>
      </c>
      <c r="S95" s="34" t="str">
        <f>IF(R95="","",LOOKUP(R95,Grundlagen!$A$3:$A$10,Grundlagen!$B$3:$B$10))</f>
        <v/>
      </c>
      <c r="T95" s="34" t="str">
        <f t="shared" si="24"/>
        <v/>
      </c>
      <c r="U95" s="34" t="str">
        <f>IF(R95="","",LOOKUP(R95,Grundlagen!$A$3:$A$10,Grundlagen!$C$3:$C$10))</f>
        <v/>
      </c>
      <c r="V95" s="34" t="str">
        <f t="shared" si="25"/>
        <v/>
      </c>
      <c r="W95" s="34" t="str">
        <f t="shared" si="26"/>
        <v/>
      </c>
      <c r="X95" s="34" t="str">
        <f>IF('Events einzeln'!J95="","",'Events einzeln'!J95)</f>
        <v/>
      </c>
      <c r="Y95" s="1" t="str">
        <f>IF(X95="","",LOOKUP(X95,Grundlagen!$A$3:$A$10,Grundlagen!$B$3:$B$10))</f>
        <v/>
      </c>
      <c r="Z95" s="1" t="str">
        <f t="shared" si="27"/>
        <v/>
      </c>
      <c r="AA95" s="1" t="str">
        <f>IF(X95="","",LOOKUP(X95,Grundlagen!$A$3:$A$10,Grundlagen!$C$3:$C$10))</f>
        <v/>
      </c>
      <c r="AB95" s="1" t="str">
        <f t="shared" si="28"/>
        <v/>
      </c>
      <c r="AC95" s="34" t="str">
        <f t="shared" si="29"/>
        <v/>
      </c>
      <c r="AD95" s="34" t="str">
        <f>IF('Events einzeln'!K95="","",'Events einzeln'!K95)</f>
        <v/>
      </c>
      <c r="AE95" s="34" t="str">
        <f>IF(AD95="","",LOOKUP(AD95,Grundlagen!$A$3:$A$10,Grundlagen!$B$3:$B$10))</f>
        <v/>
      </c>
      <c r="AF95" s="34" t="str">
        <f t="shared" si="30"/>
        <v/>
      </c>
      <c r="AG95" s="34" t="str">
        <f>IF(AD95="","",LOOKUP(AD95,Grundlagen!$A$3:$A$10,Grundlagen!$C$3:$C$10))</f>
        <v/>
      </c>
      <c r="AH95" s="34" t="str">
        <f t="shared" si="31"/>
        <v/>
      </c>
      <c r="AI95" s="34" t="str">
        <f t="shared" si="32"/>
        <v/>
      </c>
      <c r="AJ95" s="34" t="str">
        <f>IF('Events einzeln'!L95="","",'Events einzeln'!L95)</f>
        <v/>
      </c>
      <c r="AK95" s="1" t="str">
        <f>IF(AJ95="","",LOOKUP(AJ95,Grundlagen!$A$3:$A$10,Grundlagen!$B$3:$B$10))</f>
        <v/>
      </c>
      <c r="AL95" s="1" t="str">
        <f t="shared" si="33"/>
        <v/>
      </c>
      <c r="AM95" s="1" t="str">
        <f>IF(AJ95="","",LOOKUP(AJ95,Grundlagen!$A$3:$A$10,Grundlagen!$C$3:$C$10))</f>
        <v/>
      </c>
      <c r="AN95" s="1" t="str">
        <f t="shared" si="34"/>
        <v/>
      </c>
      <c r="AO95" s="34" t="str">
        <f t="shared" si="35"/>
        <v/>
      </c>
    </row>
    <row r="96" spans="1:41" x14ac:dyDescent="0.25">
      <c r="A96" s="1" t="str">
        <f>IF('Events einzeln'!A96="","",'Events einzeln'!A96)</f>
        <v/>
      </c>
      <c r="B96" s="1" t="str">
        <f>IF('Events einzeln'!B96="","",'Events einzeln'!B96)</f>
        <v/>
      </c>
      <c r="C96" s="1" t="str">
        <f>IF('Events einzeln'!C96="","",'Events einzeln'!C96)</f>
        <v/>
      </c>
      <c r="D96" s="32" t="str">
        <f>IF('Events einzeln'!E96="","",'Events einzeln'!E96)</f>
        <v/>
      </c>
      <c r="E96" s="1" t="str">
        <f>IF('Events einzeln'!F96="","",'Events einzeln'!F96)</f>
        <v/>
      </c>
      <c r="F96" s="34" t="str">
        <f>IF('Events einzeln'!G96="","",'Events einzeln'!G96)</f>
        <v/>
      </c>
      <c r="G96" s="34" t="str">
        <f>IF(F96="","",LOOKUP(F96,Grundlagen!$A$3:$A$10,Grundlagen!$B$3:$B$10))</f>
        <v/>
      </c>
      <c r="H96" s="34" t="str">
        <f t="shared" si="20"/>
        <v/>
      </c>
      <c r="I96" s="34" t="str">
        <f>IF(F96="","",LOOKUP(F96,Grundlagen!$A$3:$A$10,Grundlagen!$C$3:$C$10))</f>
        <v/>
      </c>
      <c r="J96" s="34" t="str">
        <f t="shared" si="21"/>
        <v/>
      </c>
      <c r="K96" s="34" t="str">
        <f t="shared" si="19"/>
        <v/>
      </c>
      <c r="L96" s="34" t="str">
        <f>IF('Events einzeln'!H96="","",'Events einzeln'!H96)</f>
        <v/>
      </c>
      <c r="M96" s="1" t="str">
        <f>IF(L96="","",LOOKUP(L96,Grundlagen!$A$3:$A$10,Grundlagen!$B$3:$B$10))</f>
        <v/>
      </c>
      <c r="N96" s="1" t="str">
        <f t="shared" si="22"/>
        <v/>
      </c>
      <c r="O96" s="1" t="str">
        <f>IF(L96="","",LOOKUP(L96,Grundlagen!$A$3:$A$10,Grundlagen!$C$3:$C$10))</f>
        <v/>
      </c>
      <c r="P96" s="1" t="str">
        <f t="shared" si="23"/>
        <v/>
      </c>
      <c r="Q96" s="34" t="str">
        <f t="shared" si="36"/>
        <v/>
      </c>
      <c r="R96" s="34" t="str">
        <f>IF('Events einzeln'!I96="","",'Events einzeln'!I96)</f>
        <v/>
      </c>
      <c r="S96" s="34" t="str">
        <f>IF(R96="","",LOOKUP(R96,Grundlagen!$A$3:$A$10,Grundlagen!$B$3:$B$10))</f>
        <v/>
      </c>
      <c r="T96" s="34" t="str">
        <f t="shared" si="24"/>
        <v/>
      </c>
      <c r="U96" s="34" t="str">
        <f>IF(R96="","",LOOKUP(R96,Grundlagen!$A$3:$A$10,Grundlagen!$C$3:$C$10))</f>
        <v/>
      </c>
      <c r="V96" s="34" t="str">
        <f t="shared" si="25"/>
        <v/>
      </c>
      <c r="W96" s="34" t="str">
        <f t="shared" si="26"/>
        <v/>
      </c>
      <c r="X96" s="34" t="str">
        <f>IF('Events einzeln'!J96="","",'Events einzeln'!J96)</f>
        <v/>
      </c>
      <c r="Y96" s="1" t="str">
        <f>IF(X96="","",LOOKUP(X96,Grundlagen!$A$3:$A$10,Grundlagen!$B$3:$B$10))</f>
        <v/>
      </c>
      <c r="Z96" s="1" t="str">
        <f t="shared" si="27"/>
        <v/>
      </c>
      <c r="AA96" s="1" t="str">
        <f>IF(X96="","",LOOKUP(X96,Grundlagen!$A$3:$A$10,Grundlagen!$C$3:$C$10))</f>
        <v/>
      </c>
      <c r="AB96" s="1" t="str">
        <f t="shared" si="28"/>
        <v/>
      </c>
      <c r="AC96" s="34" t="str">
        <f t="shared" si="29"/>
        <v/>
      </c>
      <c r="AD96" s="34" t="str">
        <f>IF('Events einzeln'!K96="","",'Events einzeln'!K96)</f>
        <v/>
      </c>
      <c r="AE96" s="34" t="str">
        <f>IF(AD96="","",LOOKUP(AD96,Grundlagen!$A$3:$A$10,Grundlagen!$B$3:$B$10))</f>
        <v/>
      </c>
      <c r="AF96" s="34" t="str">
        <f t="shared" si="30"/>
        <v/>
      </c>
      <c r="AG96" s="34" t="str">
        <f>IF(AD96="","",LOOKUP(AD96,Grundlagen!$A$3:$A$10,Grundlagen!$C$3:$C$10))</f>
        <v/>
      </c>
      <c r="AH96" s="34" t="str">
        <f t="shared" si="31"/>
        <v/>
      </c>
      <c r="AI96" s="34" t="str">
        <f t="shared" si="32"/>
        <v/>
      </c>
      <c r="AJ96" s="34" t="str">
        <f>IF('Events einzeln'!L96="","",'Events einzeln'!L96)</f>
        <v/>
      </c>
      <c r="AK96" s="1" t="str">
        <f>IF(AJ96="","",LOOKUP(AJ96,Grundlagen!$A$3:$A$10,Grundlagen!$B$3:$B$10))</f>
        <v/>
      </c>
      <c r="AL96" s="1" t="str">
        <f t="shared" si="33"/>
        <v/>
      </c>
      <c r="AM96" s="1" t="str">
        <f>IF(AJ96="","",LOOKUP(AJ96,Grundlagen!$A$3:$A$10,Grundlagen!$C$3:$C$10))</f>
        <v/>
      </c>
      <c r="AN96" s="1" t="str">
        <f t="shared" si="34"/>
        <v/>
      </c>
      <c r="AO96" s="34" t="str">
        <f t="shared" si="35"/>
        <v/>
      </c>
    </row>
    <row r="97" spans="1:41" x14ac:dyDescent="0.25">
      <c r="A97" s="1" t="str">
        <f>IF('Events einzeln'!A97="","",'Events einzeln'!A97)</f>
        <v/>
      </c>
      <c r="B97" s="1" t="str">
        <f>IF('Events einzeln'!B97="","",'Events einzeln'!B97)</f>
        <v/>
      </c>
      <c r="C97" s="1" t="str">
        <f>IF('Events einzeln'!C97="","",'Events einzeln'!C97)</f>
        <v/>
      </c>
      <c r="D97" s="32" t="str">
        <f>IF('Events einzeln'!E97="","",'Events einzeln'!E97)</f>
        <v/>
      </c>
      <c r="E97" s="1" t="str">
        <f>IF('Events einzeln'!F97="","",'Events einzeln'!F97)</f>
        <v/>
      </c>
      <c r="F97" s="34" t="str">
        <f>IF('Events einzeln'!G97="","",'Events einzeln'!G97)</f>
        <v/>
      </c>
      <c r="G97" s="34" t="str">
        <f>IF(F97="","",LOOKUP(F97,Grundlagen!$A$3:$A$10,Grundlagen!$B$3:$B$10))</f>
        <v/>
      </c>
      <c r="H97" s="34" t="str">
        <f t="shared" si="20"/>
        <v/>
      </c>
      <c r="I97" s="34" t="str">
        <f>IF(F97="","",LOOKUP(F97,Grundlagen!$A$3:$A$10,Grundlagen!$C$3:$C$10))</f>
        <v/>
      </c>
      <c r="J97" s="34" t="str">
        <f t="shared" si="21"/>
        <v/>
      </c>
      <c r="K97" s="34" t="str">
        <f t="shared" si="19"/>
        <v/>
      </c>
      <c r="L97" s="34" t="str">
        <f>IF('Events einzeln'!H97="","",'Events einzeln'!H97)</f>
        <v/>
      </c>
      <c r="M97" s="1" t="str">
        <f>IF(L97="","",LOOKUP(L97,Grundlagen!$A$3:$A$10,Grundlagen!$B$3:$B$10))</f>
        <v/>
      </c>
      <c r="N97" s="1" t="str">
        <f t="shared" si="22"/>
        <v/>
      </c>
      <c r="O97" s="1" t="str">
        <f>IF(L97="","",LOOKUP(L97,Grundlagen!$A$3:$A$10,Grundlagen!$C$3:$C$10))</f>
        <v/>
      </c>
      <c r="P97" s="1" t="str">
        <f t="shared" si="23"/>
        <v/>
      </c>
      <c r="Q97" s="34" t="str">
        <f t="shared" si="36"/>
        <v/>
      </c>
      <c r="R97" s="34" t="str">
        <f>IF('Events einzeln'!I97="","",'Events einzeln'!I97)</f>
        <v/>
      </c>
      <c r="S97" s="34" t="str">
        <f>IF(R97="","",LOOKUP(R97,Grundlagen!$A$3:$A$10,Grundlagen!$B$3:$B$10))</f>
        <v/>
      </c>
      <c r="T97" s="34" t="str">
        <f t="shared" si="24"/>
        <v/>
      </c>
      <c r="U97" s="34" t="str">
        <f>IF(R97="","",LOOKUP(R97,Grundlagen!$A$3:$A$10,Grundlagen!$C$3:$C$10))</f>
        <v/>
      </c>
      <c r="V97" s="34" t="str">
        <f t="shared" si="25"/>
        <v/>
      </c>
      <c r="W97" s="34" t="str">
        <f t="shared" si="26"/>
        <v/>
      </c>
      <c r="X97" s="34" t="str">
        <f>IF('Events einzeln'!J97="","",'Events einzeln'!J97)</f>
        <v/>
      </c>
      <c r="Y97" s="1" t="str">
        <f>IF(X97="","",LOOKUP(X97,Grundlagen!$A$3:$A$10,Grundlagen!$B$3:$B$10))</f>
        <v/>
      </c>
      <c r="Z97" s="1" t="str">
        <f t="shared" si="27"/>
        <v/>
      </c>
      <c r="AA97" s="1" t="str">
        <f>IF(X97="","",LOOKUP(X97,Grundlagen!$A$3:$A$10,Grundlagen!$C$3:$C$10))</f>
        <v/>
      </c>
      <c r="AB97" s="1" t="str">
        <f t="shared" si="28"/>
        <v/>
      </c>
      <c r="AC97" s="34" t="str">
        <f t="shared" si="29"/>
        <v/>
      </c>
      <c r="AD97" s="34" t="str">
        <f>IF('Events einzeln'!K97="","",'Events einzeln'!K97)</f>
        <v/>
      </c>
      <c r="AE97" s="34" t="str">
        <f>IF(AD97="","",LOOKUP(AD97,Grundlagen!$A$3:$A$10,Grundlagen!$B$3:$B$10))</f>
        <v/>
      </c>
      <c r="AF97" s="34" t="str">
        <f t="shared" si="30"/>
        <v/>
      </c>
      <c r="AG97" s="34" t="str">
        <f>IF(AD97="","",LOOKUP(AD97,Grundlagen!$A$3:$A$10,Grundlagen!$C$3:$C$10))</f>
        <v/>
      </c>
      <c r="AH97" s="34" t="str">
        <f t="shared" si="31"/>
        <v/>
      </c>
      <c r="AI97" s="34" t="str">
        <f t="shared" si="32"/>
        <v/>
      </c>
      <c r="AJ97" s="34" t="str">
        <f>IF('Events einzeln'!L97="","",'Events einzeln'!L97)</f>
        <v/>
      </c>
      <c r="AK97" s="1" t="str">
        <f>IF(AJ97="","",LOOKUP(AJ97,Grundlagen!$A$3:$A$10,Grundlagen!$B$3:$B$10))</f>
        <v/>
      </c>
      <c r="AL97" s="1" t="str">
        <f t="shared" si="33"/>
        <v/>
      </c>
      <c r="AM97" s="1" t="str">
        <f>IF(AJ97="","",LOOKUP(AJ97,Grundlagen!$A$3:$A$10,Grundlagen!$C$3:$C$10))</f>
        <v/>
      </c>
      <c r="AN97" s="1" t="str">
        <f t="shared" si="34"/>
        <v/>
      </c>
      <c r="AO97" s="34" t="str">
        <f t="shared" si="35"/>
        <v/>
      </c>
    </row>
    <row r="98" spans="1:41" x14ac:dyDescent="0.25">
      <c r="A98" s="1" t="str">
        <f>IF('Events einzeln'!A98="","",'Events einzeln'!A98)</f>
        <v/>
      </c>
      <c r="B98" s="1" t="str">
        <f>IF('Events einzeln'!B98="","",'Events einzeln'!B98)</f>
        <v/>
      </c>
      <c r="C98" s="1" t="str">
        <f>IF('Events einzeln'!C98="","",'Events einzeln'!C98)</f>
        <v/>
      </c>
      <c r="D98" s="32" t="str">
        <f>IF('Events einzeln'!E98="","",'Events einzeln'!E98)</f>
        <v/>
      </c>
      <c r="E98" s="1" t="str">
        <f>IF('Events einzeln'!F98="","",'Events einzeln'!F98)</f>
        <v/>
      </c>
      <c r="F98" s="34" t="str">
        <f>IF('Events einzeln'!G98="","",'Events einzeln'!G98)</f>
        <v/>
      </c>
      <c r="G98" s="34" t="str">
        <f>IF(F98="","",LOOKUP(F98,Grundlagen!$A$3:$A$10,Grundlagen!$B$3:$B$10))</f>
        <v/>
      </c>
      <c r="H98" s="34" t="str">
        <f t="shared" si="20"/>
        <v/>
      </c>
      <c r="I98" s="34" t="str">
        <f>IF(F98="","",LOOKUP(F98,Grundlagen!$A$3:$A$10,Grundlagen!$C$3:$C$10))</f>
        <v/>
      </c>
      <c r="J98" s="34" t="str">
        <f t="shared" si="21"/>
        <v/>
      </c>
      <c r="K98" s="34" t="str">
        <f t="shared" si="19"/>
        <v/>
      </c>
      <c r="L98" s="34" t="str">
        <f>IF('Events einzeln'!H98="","",'Events einzeln'!H98)</f>
        <v/>
      </c>
      <c r="M98" s="1" t="str">
        <f>IF(L98="","",LOOKUP(L98,Grundlagen!$A$3:$A$10,Grundlagen!$B$3:$B$10))</f>
        <v/>
      </c>
      <c r="N98" s="1" t="str">
        <f t="shared" si="22"/>
        <v/>
      </c>
      <c r="O98" s="1" t="str">
        <f>IF(L98="","",LOOKUP(L98,Grundlagen!$A$3:$A$10,Grundlagen!$C$3:$C$10))</f>
        <v/>
      </c>
      <c r="P98" s="1" t="str">
        <f t="shared" si="23"/>
        <v/>
      </c>
      <c r="Q98" s="34" t="str">
        <f t="shared" si="36"/>
        <v/>
      </c>
      <c r="R98" s="34" t="str">
        <f>IF('Events einzeln'!I98="","",'Events einzeln'!I98)</f>
        <v/>
      </c>
      <c r="S98" s="34" t="str">
        <f>IF(R98="","",LOOKUP(R98,Grundlagen!$A$3:$A$10,Grundlagen!$B$3:$B$10))</f>
        <v/>
      </c>
      <c r="T98" s="34" t="str">
        <f t="shared" si="24"/>
        <v/>
      </c>
      <c r="U98" s="34" t="str">
        <f>IF(R98="","",LOOKUP(R98,Grundlagen!$A$3:$A$10,Grundlagen!$C$3:$C$10))</f>
        <v/>
      </c>
      <c r="V98" s="34" t="str">
        <f t="shared" si="25"/>
        <v/>
      </c>
      <c r="W98" s="34" t="str">
        <f t="shared" si="26"/>
        <v/>
      </c>
      <c r="X98" s="34" t="str">
        <f>IF('Events einzeln'!J98="","",'Events einzeln'!J98)</f>
        <v/>
      </c>
      <c r="Y98" s="1" t="str">
        <f>IF(X98="","",LOOKUP(X98,Grundlagen!$A$3:$A$10,Grundlagen!$B$3:$B$10))</f>
        <v/>
      </c>
      <c r="Z98" s="1" t="str">
        <f t="shared" si="27"/>
        <v/>
      </c>
      <c r="AA98" s="1" t="str">
        <f>IF(X98="","",LOOKUP(X98,Grundlagen!$A$3:$A$10,Grundlagen!$C$3:$C$10))</f>
        <v/>
      </c>
      <c r="AB98" s="1" t="str">
        <f t="shared" si="28"/>
        <v/>
      </c>
      <c r="AC98" s="34" t="str">
        <f t="shared" si="29"/>
        <v/>
      </c>
      <c r="AD98" s="34" t="str">
        <f>IF('Events einzeln'!K98="","",'Events einzeln'!K98)</f>
        <v/>
      </c>
      <c r="AE98" s="34" t="str">
        <f>IF(AD98="","",LOOKUP(AD98,Grundlagen!$A$3:$A$10,Grundlagen!$B$3:$B$10))</f>
        <v/>
      </c>
      <c r="AF98" s="34" t="str">
        <f t="shared" si="30"/>
        <v/>
      </c>
      <c r="AG98" s="34" t="str">
        <f>IF(AD98="","",LOOKUP(AD98,Grundlagen!$A$3:$A$10,Grundlagen!$C$3:$C$10))</f>
        <v/>
      </c>
      <c r="AH98" s="34" t="str">
        <f t="shared" si="31"/>
        <v/>
      </c>
      <c r="AI98" s="34" t="str">
        <f t="shared" si="32"/>
        <v/>
      </c>
      <c r="AJ98" s="34" t="str">
        <f>IF('Events einzeln'!L98="","",'Events einzeln'!L98)</f>
        <v/>
      </c>
      <c r="AK98" s="1" t="str">
        <f>IF(AJ98="","",LOOKUP(AJ98,Grundlagen!$A$3:$A$10,Grundlagen!$B$3:$B$10))</f>
        <v/>
      </c>
      <c r="AL98" s="1" t="str">
        <f t="shared" si="33"/>
        <v/>
      </c>
      <c r="AM98" s="1" t="str">
        <f>IF(AJ98="","",LOOKUP(AJ98,Grundlagen!$A$3:$A$10,Grundlagen!$C$3:$C$10))</f>
        <v/>
      </c>
      <c r="AN98" s="1" t="str">
        <f t="shared" si="34"/>
        <v/>
      </c>
      <c r="AO98" s="34" t="str">
        <f t="shared" si="35"/>
        <v/>
      </c>
    </row>
    <row r="99" spans="1:41" x14ac:dyDescent="0.25">
      <c r="A99" s="1" t="str">
        <f>IF('Events einzeln'!A99="","",'Events einzeln'!A99)</f>
        <v/>
      </c>
      <c r="B99" s="1" t="str">
        <f>IF('Events einzeln'!B99="","",'Events einzeln'!B99)</f>
        <v/>
      </c>
      <c r="C99" s="1" t="str">
        <f>IF('Events einzeln'!C99="","",'Events einzeln'!C99)</f>
        <v/>
      </c>
      <c r="D99" s="32" t="str">
        <f>IF('Events einzeln'!E99="","",'Events einzeln'!E99)</f>
        <v/>
      </c>
      <c r="E99" s="1" t="str">
        <f>IF('Events einzeln'!F99="","",'Events einzeln'!F99)</f>
        <v/>
      </c>
      <c r="F99" s="34" t="str">
        <f>IF('Events einzeln'!G99="","",'Events einzeln'!G99)</f>
        <v/>
      </c>
      <c r="G99" s="34" t="str">
        <f>IF(F99="","",LOOKUP(F99,Grundlagen!$A$3:$A$10,Grundlagen!$B$3:$B$10))</f>
        <v/>
      </c>
      <c r="H99" s="34" t="str">
        <f t="shared" si="20"/>
        <v/>
      </c>
      <c r="I99" s="34" t="str">
        <f>IF(F99="","",LOOKUP(F99,Grundlagen!$A$3:$A$10,Grundlagen!$C$3:$C$10))</f>
        <v/>
      </c>
      <c r="J99" s="34" t="str">
        <f t="shared" si="21"/>
        <v/>
      </c>
      <c r="K99" s="34" t="str">
        <f t="shared" si="19"/>
        <v/>
      </c>
      <c r="L99" s="34" t="str">
        <f>IF('Events einzeln'!H99="","",'Events einzeln'!H99)</f>
        <v/>
      </c>
      <c r="M99" s="1" t="str">
        <f>IF(L99="","",LOOKUP(L99,Grundlagen!$A$3:$A$10,Grundlagen!$B$3:$B$10))</f>
        <v/>
      </c>
      <c r="N99" s="1" t="str">
        <f t="shared" si="22"/>
        <v/>
      </c>
      <c r="O99" s="1" t="str">
        <f>IF(L99="","",LOOKUP(L99,Grundlagen!$A$3:$A$10,Grundlagen!$C$3:$C$10))</f>
        <v/>
      </c>
      <c r="P99" s="1" t="str">
        <f t="shared" si="23"/>
        <v/>
      </c>
      <c r="Q99" s="34" t="str">
        <f t="shared" si="36"/>
        <v/>
      </c>
      <c r="R99" s="34" t="str">
        <f>IF('Events einzeln'!I99="","",'Events einzeln'!I99)</f>
        <v/>
      </c>
      <c r="S99" s="34" t="str">
        <f>IF(R99="","",LOOKUP(R99,Grundlagen!$A$3:$A$10,Grundlagen!$B$3:$B$10))</f>
        <v/>
      </c>
      <c r="T99" s="34" t="str">
        <f t="shared" si="24"/>
        <v/>
      </c>
      <c r="U99" s="34" t="str">
        <f>IF(R99="","",LOOKUP(R99,Grundlagen!$A$3:$A$10,Grundlagen!$C$3:$C$10))</f>
        <v/>
      </c>
      <c r="V99" s="34" t="str">
        <f t="shared" si="25"/>
        <v/>
      </c>
      <c r="W99" s="34" t="str">
        <f t="shared" si="26"/>
        <v/>
      </c>
      <c r="X99" s="34" t="str">
        <f>IF('Events einzeln'!J99="","",'Events einzeln'!J99)</f>
        <v/>
      </c>
      <c r="Y99" s="1" t="str">
        <f>IF(X99="","",LOOKUP(X99,Grundlagen!$A$3:$A$10,Grundlagen!$B$3:$B$10))</f>
        <v/>
      </c>
      <c r="Z99" s="1" t="str">
        <f t="shared" si="27"/>
        <v/>
      </c>
      <c r="AA99" s="1" t="str">
        <f>IF(X99="","",LOOKUP(X99,Grundlagen!$A$3:$A$10,Grundlagen!$C$3:$C$10))</f>
        <v/>
      </c>
      <c r="AB99" s="1" t="str">
        <f t="shared" si="28"/>
        <v/>
      </c>
      <c r="AC99" s="34" t="str">
        <f t="shared" si="29"/>
        <v/>
      </c>
      <c r="AD99" s="34" t="str">
        <f>IF('Events einzeln'!K99="","",'Events einzeln'!K99)</f>
        <v/>
      </c>
      <c r="AE99" s="34" t="str">
        <f>IF(AD99="","",LOOKUP(AD99,Grundlagen!$A$3:$A$10,Grundlagen!$B$3:$B$10))</f>
        <v/>
      </c>
      <c r="AF99" s="34" t="str">
        <f t="shared" si="30"/>
        <v/>
      </c>
      <c r="AG99" s="34" t="str">
        <f>IF(AD99="","",LOOKUP(AD99,Grundlagen!$A$3:$A$10,Grundlagen!$C$3:$C$10))</f>
        <v/>
      </c>
      <c r="AH99" s="34" t="str">
        <f t="shared" si="31"/>
        <v/>
      </c>
      <c r="AI99" s="34" t="str">
        <f t="shared" si="32"/>
        <v/>
      </c>
      <c r="AJ99" s="34" t="str">
        <f>IF('Events einzeln'!L99="","",'Events einzeln'!L99)</f>
        <v/>
      </c>
      <c r="AK99" s="1" t="str">
        <f>IF(AJ99="","",LOOKUP(AJ99,Grundlagen!$A$3:$A$10,Grundlagen!$B$3:$B$10))</f>
        <v/>
      </c>
      <c r="AL99" s="1" t="str">
        <f t="shared" si="33"/>
        <v/>
      </c>
      <c r="AM99" s="1" t="str">
        <f>IF(AJ99="","",LOOKUP(AJ99,Grundlagen!$A$3:$A$10,Grundlagen!$C$3:$C$10))</f>
        <v/>
      </c>
      <c r="AN99" s="1" t="str">
        <f t="shared" si="34"/>
        <v/>
      </c>
      <c r="AO99" s="34" t="str">
        <f t="shared" si="35"/>
        <v/>
      </c>
    </row>
    <row r="100" spans="1:41" x14ac:dyDescent="0.25">
      <c r="A100" s="1" t="str">
        <f>IF('Events einzeln'!A100="","",'Events einzeln'!A100)</f>
        <v/>
      </c>
      <c r="B100" s="1" t="str">
        <f>IF('Events einzeln'!B100="","",'Events einzeln'!B100)</f>
        <v/>
      </c>
      <c r="C100" s="1" t="str">
        <f>IF('Events einzeln'!C100="","",'Events einzeln'!C100)</f>
        <v/>
      </c>
      <c r="D100" s="32" t="str">
        <f>IF('Events einzeln'!E100="","",'Events einzeln'!E100)</f>
        <v/>
      </c>
      <c r="E100" s="1" t="str">
        <f>IF('Events einzeln'!F100="","",'Events einzeln'!F100)</f>
        <v/>
      </c>
      <c r="F100" s="34" t="str">
        <f>IF('Events einzeln'!G100="","",'Events einzeln'!G100)</f>
        <v/>
      </c>
      <c r="G100" s="34" t="str">
        <f>IF(F100="","",LOOKUP(F100,Grundlagen!$A$3:$A$10,Grundlagen!$B$3:$B$10))</f>
        <v/>
      </c>
      <c r="H100" s="34" t="str">
        <f t="shared" si="20"/>
        <v/>
      </c>
      <c r="I100" s="34" t="str">
        <f>IF(F100="","",LOOKUP(F100,Grundlagen!$A$3:$A$10,Grundlagen!$C$3:$C$10))</f>
        <v/>
      </c>
      <c r="J100" s="34" t="str">
        <f t="shared" si="21"/>
        <v/>
      </c>
      <c r="K100" s="34" t="str">
        <f t="shared" si="19"/>
        <v/>
      </c>
      <c r="L100" s="34" t="str">
        <f>IF('Events einzeln'!H100="","",'Events einzeln'!H100)</f>
        <v/>
      </c>
      <c r="M100" s="1" t="str">
        <f>IF(L100="","",LOOKUP(L100,Grundlagen!$A$3:$A$10,Grundlagen!$B$3:$B$10))</f>
        <v/>
      </c>
      <c r="N100" s="1" t="str">
        <f t="shared" si="22"/>
        <v/>
      </c>
      <c r="O100" s="1" t="str">
        <f>IF(L100="","",LOOKUP(L100,Grundlagen!$A$3:$A$10,Grundlagen!$C$3:$C$10))</f>
        <v/>
      </c>
      <c r="P100" s="1" t="str">
        <f t="shared" si="23"/>
        <v/>
      </c>
      <c r="Q100" s="34" t="str">
        <f t="shared" si="36"/>
        <v/>
      </c>
      <c r="R100" s="34" t="str">
        <f>IF('Events einzeln'!I100="","",'Events einzeln'!I100)</f>
        <v/>
      </c>
      <c r="S100" s="34" t="str">
        <f>IF(R100="","",LOOKUP(R100,Grundlagen!$A$3:$A$10,Grundlagen!$B$3:$B$10))</f>
        <v/>
      </c>
      <c r="T100" s="34" t="str">
        <f t="shared" si="24"/>
        <v/>
      </c>
      <c r="U100" s="34" t="str">
        <f>IF(R100="","",LOOKUP(R100,Grundlagen!$A$3:$A$10,Grundlagen!$C$3:$C$10))</f>
        <v/>
      </c>
      <c r="V100" s="34" t="str">
        <f t="shared" si="25"/>
        <v/>
      </c>
      <c r="W100" s="34" t="str">
        <f t="shared" si="26"/>
        <v/>
      </c>
      <c r="X100" s="34" t="str">
        <f>IF('Events einzeln'!J100="","",'Events einzeln'!J100)</f>
        <v/>
      </c>
      <c r="Y100" s="1" t="str">
        <f>IF(X100="","",LOOKUP(X100,Grundlagen!$A$3:$A$10,Grundlagen!$B$3:$B$10))</f>
        <v/>
      </c>
      <c r="Z100" s="1" t="str">
        <f t="shared" si="27"/>
        <v/>
      </c>
      <c r="AA100" s="1" t="str">
        <f>IF(X100="","",LOOKUP(X100,Grundlagen!$A$3:$A$10,Grundlagen!$C$3:$C$10))</f>
        <v/>
      </c>
      <c r="AB100" s="1" t="str">
        <f t="shared" si="28"/>
        <v/>
      </c>
      <c r="AC100" s="34" t="str">
        <f t="shared" si="29"/>
        <v/>
      </c>
      <c r="AD100" s="34" t="str">
        <f>IF('Events einzeln'!K100="","",'Events einzeln'!K100)</f>
        <v/>
      </c>
      <c r="AE100" s="34" t="str">
        <f>IF(AD100="","",LOOKUP(AD100,Grundlagen!$A$3:$A$10,Grundlagen!$B$3:$B$10))</f>
        <v/>
      </c>
      <c r="AF100" s="34" t="str">
        <f t="shared" si="30"/>
        <v/>
      </c>
      <c r="AG100" s="34" t="str">
        <f>IF(AD100="","",LOOKUP(AD100,Grundlagen!$A$3:$A$10,Grundlagen!$C$3:$C$10))</f>
        <v/>
      </c>
      <c r="AH100" s="34" t="str">
        <f t="shared" si="31"/>
        <v/>
      </c>
      <c r="AI100" s="34" t="str">
        <f t="shared" si="32"/>
        <v/>
      </c>
      <c r="AJ100" s="34" t="str">
        <f>IF('Events einzeln'!L100="","",'Events einzeln'!L100)</f>
        <v/>
      </c>
      <c r="AK100" s="1" t="str">
        <f>IF(AJ100="","",LOOKUP(AJ100,Grundlagen!$A$3:$A$10,Grundlagen!$B$3:$B$10))</f>
        <v/>
      </c>
      <c r="AL100" s="1" t="str">
        <f t="shared" si="33"/>
        <v/>
      </c>
      <c r="AM100" s="1" t="str">
        <f>IF(AJ100="","",LOOKUP(AJ100,Grundlagen!$A$3:$A$10,Grundlagen!$C$3:$C$10))</f>
        <v/>
      </c>
      <c r="AN100" s="1" t="str">
        <f t="shared" si="34"/>
        <v/>
      </c>
      <c r="AO100" s="34" t="str">
        <f t="shared" si="35"/>
        <v/>
      </c>
    </row>
    <row r="101" spans="1:41" x14ac:dyDescent="0.25">
      <c r="A101" s="1" t="str">
        <f>IF('Events einzeln'!A101="","",'Events einzeln'!A101)</f>
        <v/>
      </c>
      <c r="B101" s="1" t="str">
        <f>IF('Events einzeln'!B101="","",'Events einzeln'!B101)</f>
        <v/>
      </c>
      <c r="C101" s="1" t="str">
        <f>IF('Events einzeln'!C101="","",'Events einzeln'!C101)</f>
        <v/>
      </c>
      <c r="D101" s="32" t="str">
        <f>IF('Events einzeln'!E101="","",'Events einzeln'!E101)</f>
        <v/>
      </c>
      <c r="E101" s="1" t="str">
        <f>IF('Events einzeln'!F101="","",'Events einzeln'!F101)</f>
        <v/>
      </c>
      <c r="F101" s="34" t="str">
        <f>IF('Events einzeln'!G101="","",'Events einzeln'!G101)</f>
        <v/>
      </c>
      <c r="G101" s="34" t="str">
        <f>IF(F101="","",LOOKUP(F101,Grundlagen!$A$3:$A$10,Grundlagen!$B$3:$B$10))</f>
        <v/>
      </c>
      <c r="H101" s="34" t="str">
        <f t="shared" si="20"/>
        <v/>
      </c>
      <c r="I101" s="34" t="str">
        <f>IF(F101="","",LOOKUP(F101,Grundlagen!$A$3:$A$10,Grundlagen!$C$3:$C$10))</f>
        <v/>
      </c>
      <c r="J101" s="34" t="str">
        <f t="shared" si="21"/>
        <v/>
      </c>
      <c r="K101" s="34" t="str">
        <f t="shared" si="19"/>
        <v/>
      </c>
      <c r="L101" s="34" t="str">
        <f>IF('Events einzeln'!H101="","",'Events einzeln'!H101)</f>
        <v/>
      </c>
      <c r="M101" s="1" t="str">
        <f>IF(L101="","",LOOKUP(L101,Grundlagen!$A$3:$A$10,Grundlagen!$B$3:$B$10))</f>
        <v/>
      </c>
      <c r="N101" s="1" t="str">
        <f t="shared" si="22"/>
        <v/>
      </c>
      <c r="O101" s="1" t="str">
        <f>IF(L101="","",LOOKUP(L101,Grundlagen!$A$3:$A$10,Grundlagen!$C$3:$C$10))</f>
        <v/>
      </c>
      <c r="P101" s="1" t="str">
        <f t="shared" si="23"/>
        <v/>
      </c>
      <c r="Q101" s="34" t="str">
        <f t="shared" si="36"/>
        <v/>
      </c>
      <c r="R101" s="34" t="str">
        <f>IF('Events einzeln'!I101="","",'Events einzeln'!I101)</f>
        <v/>
      </c>
      <c r="S101" s="34" t="str">
        <f>IF(R101="","",LOOKUP(R101,Grundlagen!$A$3:$A$10,Grundlagen!$B$3:$B$10))</f>
        <v/>
      </c>
      <c r="T101" s="34" t="str">
        <f t="shared" si="24"/>
        <v/>
      </c>
      <c r="U101" s="34" t="str">
        <f>IF(R101="","",LOOKUP(R101,Grundlagen!$A$3:$A$10,Grundlagen!$C$3:$C$10))</f>
        <v/>
      </c>
      <c r="V101" s="34" t="str">
        <f t="shared" si="25"/>
        <v/>
      </c>
      <c r="W101" s="34" t="str">
        <f t="shared" si="26"/>
        <v/>
      </c>
      <c r="X101" s="34" t="str">
        <f>IF('Events einzeln'!J101="","",'Events einzeln'!J101)</f>
        <v/>
      </c>
      <c r="Y101" s="1" t="str">
        <f>IF(X101="","",LOOKUP(X101,Grundlagen!$A$3:$A$10,Grundlagen!$B$3:$B$10))</f>
        <v/>
      </c>
      <c r="Z101" s="1" t="str">
        <f t="shared" si="27"/>
        <v/>
      </c>
      <c r="AA101" s="1" t="str">
        <f>IF(X101="","",LOOKUP(X101,Grundlagen!$A$3:$A$10,Grundlagen!$C$3:$C$10))</f>
        <v/>
      </c>
      <c r="AB101" s="1" t="str">
        <f t="shared" si="28"/>
        <v/>
      </c>
      <c r="AC101" s="34" t="str">
        <f t="shared" si="29"/>
        <v/>
      </c>
      <c r="AD101" s="34" t="str">
        <f>IF('Events einzeln'!K101="","",'Events einzeln'!K101)</f>
        <v/>
      </c>
      <c r="AE101" s="34" t="str">
        <f>IF(AD101="","",LOOKUP(AD101,Grundlagen!$A$3:$A$10,Grundlagen!$B$3:$B$10))</f>
        <v/>
      </c>
      <c r="AF101" s="34" t="str">
        <f t="shared" si="30"/>
        <v/>
      </c>
      <c r="AG101" s="34" t="str">
        <f>IF(AD101="","",LOOKUP(AD101,Grundlagen!$A$3:$A$10,Grundlagen!$C$3:$C$10))</f>
        <v/>
      </c>
      <c r="AH101" s="34" t="str">
        <f t="shared" si="31"/>
        <v/>
      </c>
      <c r="AI101" s="34" t="str">
        <f t="shared" si="32"/>
        <v/>
      </c>
      <c r="AJ101" s="34" t="str">
        <f>IF('Events einzeln'!L101="","",'Events einzeln'!L101)</f>
        <v/>
      </c>
      <c r="AK101" s="1" t="str">
        <f>IF(AJ101="","",LOOKUP(AJ101,Grundlagen!$A$3:$A$10,Grundlagen!$B$3:$B$10))</f>
        <v/>
      </c>
      <c r="AL101" s="1" t="str">
        <f t="shared" si="33"/>
        <v/>
      </c>
      <c r="AM101" s="1" t="str">
        <f>IF(AJ101="","",LOOKUP(AJ101,Grundlagen!$A$3:$A$10,Grundlagen!$C$3:$C$10))</f>
        <v/>
      </c>
      <c r="AN101" s="1" t="str">
        <f t="shared" si="34"/>
        <v/>
      </c>
      <c r="AO101" s="34" t="str">
        <f t="shared" si="35"/>
        <v/>
      </c>
    </row>
    <row r="102" spans="1:41" x14ac:dyDescent="0.25">
      <c r="A102" s="1" t="str">
        <f>IF('Events einzeln'!A102="","",'Events einzeln'!A102)</f>
        <v/>
      </c>
      <c r="B102" s="1" t="str">
        <f>IF('Events einzeln'!B102="","",'Events einzeln'!B102)</f>
        <v/>
      </c>
      <c r="C102" s="1" t="str">
        <f>IF('Events einzeln'!C102="","",'Events einzeln'!C102)</f>
        <v/>
      </c>
      <c r="D102" s="32" t="str">
        <f>IF('Events einzeln'!E102="","",'Events einzeln'!E102)</f>
        <v/>
      </c>
      <c r="E102" s="1" t="str">
        <f>IF('Events einzeln'!F102="","",'Events einzeln'!F102)</f>
        <v/>
      </c>
      <c r="F102" s="34" t="str">
        <f>IF('Events einzeln'!G102="","",'Events einzeln'!G102)</f>
        <v/>
      </c>
      <c r="G102" s="34" t="str">
        <f>IF(F102="","",LOOKUP(F102,Grundlagen!$A$3:$A$10,Grundlagen!$B$3:$B$10))</f>
        <v/>
      </c>
      <c r="H102" s="34" t="str">
        <f t="shared" si="20"/>
        <v/>
      </c>
      <c r="I102" s="34" t="str">
        <f>IF(F102="","",LOOKUP(F102,Grundlagen!$A$3:$A$10,Grundlagen!$C$3:$C$10))</f>
        <v/>
      </c>
      <c r="J102" s="34" t="str">
        <f t="shared" si="21"/>
        <v/>
      </c>
      <c r="K102" s="34" t="str">
        <f t="shared" si="19"/>
        <v/>
      </c>
      <c r="L102" s="34" t="str">
        <f>IF('Events einzeln'!H102="","",'Events einzeln'!H102)</f>
        <v/>
      </c>
      <c r="M102" s="1" t="str">
        <f>IF(L102="","",LOOKUP(L102,Grundlagen!$A$3:$A$10,Grundlagen!$B$3:$B$10))</f>
        <v/>
      </c>
      <c r="N102" s="1" t="str">
        <f t="shared" si="22"/>
        <v/>
      </c>
      <c r="O102" s="1" t="str">
        <f>IF(L102="","",LOOKUP(L102,Grundlagen!$A$3:$A$10,Grundlagen!$C$3:$C$10))</f>
        <v/>
      </c>
      <c r="P102" s="1" t="str">
        <f t="shared" si="23"/>
        <v/>
      </c>
      <c r="Q102" s="34" t="str">
        <f t="shared" si="36"/>
        <v/>
      </c>
      <c r="R102" s="34" t="str">
        <f>IF('Events einzeln'!I102="","",'Events einzeln'!I102)</f>
        <v/>
      </c>
      <c r="S102" s="34" t="str">
        <f>IF(R102="","",LOOKUP(R102,Grundlagen!$A$3:$A$10,Grundlagen!$B$3:$B$10))</f>
        <v/>
      </c>
      <c r="T102" s="34" t="str">
        <f t="shared" si="24"/>
        <v/>
      </c>
      <c r="U102" s="34" t="str">
        <f>IF(R102="","",LOOKUP(R102,Grundlagen!$A$3:$A$10,Grundlagen!$C$3:$C$10))</f>
        <v/>
      </c>
      <c r="V102" s="34" t="str">
        <f t="shared" si="25"/>
        <v/>
      </c>
      <c r="W102" s="34" t="str">
        <f t="shared" si="26"/>
        <v/>
      </c>
      <c r="X102" s="34" t="str">
        <f>IF('Events einzeln'!J102="","",'Events einzeln'!J102)</f>
        <v/>
      </c>
      <c r="Y102" s="1" t="str">
        <f>IF(X102="","",LOOKUP(X102,Grundlagen!$A$3:$A$10,Grundlagen!$B$3:$B$10))</f>
        <v/>
      </c>
      <c r="Z102" s="1" t="str">
        <f t="shared" si="27"/>
        <v/>
      </c>
      <c r="AA102" s="1" t="str">
        <f>IF(X102="","",LOOKUP(X102,Grundlagen!$A$3:$A$10,Grundlagen!$C$3:$C$10))</f>
        <v/>
      </c>
      <c r="AB102" s="1" t="str">
        <f t="shared" si="28"/>
        <v/>
      </c>
      <c r="AC102" s="34" t="str">
        <f t="shared" si="29"/>
        <v/>
      </c>
      <c r="AD102" s="34" t="str">
        <f>IF('Events einzeln'!K102="","",'Events einzeln'!K102)</f>
        <v/>
      </c>
      <c r="AE102" s="34" t="str">
        <f>IF(AD102="","",LOOKUP(AD102,Grundlagen!$A$3:$A$10,Grundlagen!$B$3:$B$10))</f>
        <v/>
      </c>
      <c r="AF102" s="34" t="str">
        <f t="shared" si="30"/>
        <v/>
      </c>
      <c r="AG102" s="34" t="str">
        <f>IF(AD102="","",LOOKUP(AD102,Grundlagen!$A$3:$A$10,Grundlagen!$C$3:$C$10))</f>
        <v/>
      </c>
      <c r="AH102" s="34" t="str">
        <f t="shared" si="31"/>
        <v/>
      </c>
      <c r="AI102" s="34" t="str">
        <f t="shared" si="32"/>
        <v/>
      </c>
      <c r="AJ102" s="34" t="str">
        <f>IF('Events einzeln'!L102="","",'Events einzeln'!L102)</f>
        <v/>
      </c>
      <c r="AK102" s="1" t="str">
        <f>IF(AJ102="","",LOOKUP(AJ102,Grundlagen!$A$3:$A$10,Grundlagen!$B$3:$B$10))</f>
        <v/>
      </c>
      <c r="AL102" s="1" t="str">
        <f t="shared" si="33"/>
        <v/>
      </c>
      <c r="AM102" s="1" t="str">
        <f>IF(AJ102="","",LOOKUP(AJ102,Grundlagen!$A$3:$A$10,Grundlagen!$C$3:$C$10))</f>
        <v/>
      </c>
      <c r="AN102" s="1" t="str">
        <f t="shared" si="34"/>
        <v/>
      </c>
      <c r="AO102" s="34" t="str">
        <f t="shared" si="35"/>
        <v/>
      </c>
    </row>
    <row r="103" spans="1:41" x14ac:dyDescent="0.25">
      <c r="A103" s="1" t="str">
        <f>IF('Events einzeln'!A103="","",'Events einzeln'!A103)</f>
        <v/>
      </c>
      <c r="B103" s="1" t="str">
        <f>IF('Events einzeln'!B103="","",'Events einzeln'!B103)</f>
        <v/>
      </c>
      <c r="C103" s="1" t="str">
        <f>IF('Events einzeln'!C103="","",'Events einzeln'!C103)</f>
        <v/>
      </c>
      <c r="D103" s="32" t="str">
        <f>IF('Events einzeln'!E103="","",'Events einzeln'!E103)</f>
        <v/>
      </c>
      <c r="E103" s="1" t="str">
        <f>IF('Events einzeln'!F103="","",'Events einzeln'!F103)</f>
        <v/>
      </c>
      <c r="F103" s="34" t="str">
        <f>IF('Events einzeln'!G103="","",'Events einzeln'!G103)</f>
        <v/>
      </c>
      <c r="G103" s="34" t="str">
        <f>IF(F103="","",LOOKUP(F103,Grundlagen!$A$3:$A$10,Grundlagen!$B$3:$B$10))</f>
        <v/>
      </c>
      <c r="H103" s="34" t="str">
        <f t="shared" si="20"/>
        <v/>
      </c>
      <c r="I103" s="34" t="str">
        <f>IF(F103="","",LOOKUP(F103,Grundlagen!$A$3:$A$10,Grundlagen!$C$3:$C$10))</f>
        <v/>
      </c>
      <c r="J103" s="34" t="str">
        <f t="shared" si="21"/>
        <v/>
      </c>
      <c r="K103" s="34" t="str">
        <f t="shared" si="19"/>
        <v/>
      </c>
      <c r="L103" s="34" t="str">
        <f>IF('Events einzeln'!H103="","",'Events einzeln'!H103)</f>
        <v/>
      </c>
      <c r="M103" s="1" t="str">
        <f>IF(L103="","",LOOKUP(L103,Grundlagen!$A$3:$A$10,Grundlagen!$B$3:$B$10))</f>
        <v/>
      </c>
      <c r="N103" s="1" t="str">
        <f t="shared" si="22"/>
        <v/>
      </c>
      <c r="O103" s="1" t="str">
        <f>IF(L103="","",LOOKUP(L103,Grundlagen!$A$3:$A$10,Grundlagen!$C$3:$C$10))</f>
        <v/>
      </c>
      <c r="P103" s="1" t="str">
        <f t="shared" si="23"/>
        <v/>
      </c>
      <c r="Q103" s="34" t="str">
        <f t="shared" si="36"/>
        <v/>
      </c>
      <c r="R103" s="34" t="str">
        <f>IF('Events einzeln'!I103="","",'Events einzeln'!I103)</f>
        <v/>
      </c>
      <c r="S103" s="34" t="str">
        <f>IF(R103="","",LOOKUP(R103,Grundlagen!$A$3:$A$10,Grundlagen!$B$3:$B$10))</f>
        <v/>
      </c>
      <c r="T103" s="34" t="str">
        <f t="shared" si="24"/>
        <v/>
      </c>
      <c r="U103" s="34" t="str">
        <f>IF(R103="","",LOOKUP(R103,Grundlagen!$A$3:$A$10,Grundlagen!$C$3:$C$10))</f>
        <v/>
      </c>
      <c r="V103" s="34" t="str">
        <f t="shared" si="25"/>
        <v/>
      </c>
      <c r="W103" s="34" t="str">
        <f t="shared" si="26"/>
        <v/>
      </c>
      <c r="X103" s="34" t="str">
        <f>IF('Events einzeln'!J103="","",'Events einzeln'!J103)</f>
        <v/>
      </c>
      <c r="Y103" s="1" t="str">
        <f>IF(X103="","",LOOKUP(X103,Grundlagen!$A$3:$A$10,Grundlagen!$B$3:$B$10))</f>
        <v/>
      </c>
      <c r="Z103" s="1" t="str">
        <f t="shared" si="27"/>
        <v/>
      </c>
      <c r="AA103" s="1" t="str">
        <f>IF(X103="","",LOOKUP(X103,Grundlagen!$A$3:$A$10,Grundlagen!$C$3:$C$10))</f>
        <v/>
      </c>
      <c r="AB103" s="1" t="str">
        <f t="shared" si="28"/>
        <v/>
      </c>
      <c r="AC103" s="34" t="str">
        <f t="shared" si="29"/>
        <v/>
      </c>
      <c r="AD103" s="34" t="str">
        <f>IF('Events einzeln'!K103="","",'Events einzeln'!K103)</f>
        <v/>
      </c>
      <c r="AE103" s="34" t="str">
        <f>IF(AD103="","",LOOKUP(AD103,Grundlagen!$A$3:$A$10,Grundlagen!$B$3:$B$10))</f>
        <v/>
      </c>
      <c r="AF103" s="34" t="str">
        <f t="shared" si="30"/>
        <v/>
      </c>
      <c r="AG103" s="34" t="str">
        <f>IF(AD103="","",LOOKUP(AD103,Grundlagen!$A$3:$A$10,Grundlagen!$C$3:$C$10))</f>
        <v/>
      </c>
      <c r="AH103" s="34" t="str">
        <f t="shared" si="31"/>
        <v/>
      </c>
      <c r="AI103" s="34" t="str">
        <f t="shared" si="32"/>
        <v/>
      </c>
      <c r="AJ103" s="34" t="str">
        <f>IF('Events einzeln'!L103="","",'Events einzeln'!L103)</f>
        <v/>
      </c>
      <c r="AK103" s="1" t="str">
        <f>IF(AJ103="","",LOOKUP(AJ103,Grundlagen!$A$3:$A$10,Grundlagen!$B$3:$B$10))</f>
        <v/>
      </c>
      <c r="AL103" s="1" t="str">
        <f t="shared" si="33"/>
        <v/>
      </c>
      <c r="AM103" s="1" t="str">
        <f>IF(AJ103="","",LOOKUP(AJ103,Grundlagen!$A$3:$A$10,Grundlagen!$C$3:$C$10))</f>
        <v/>
      </c>
      <c r="AN103" s="1" t="str">
        <f t="shared" si="34"/>
        <v/>
      </c>
      <c r="AO103" s="34" t="str">
        <f t="shared" si="35"/>
        <v/>
      </c>
    </row>
    <row r="104" spans="1:41" x14ac:dyDescent="0.25">
      <c r="A104" s="1" t="str">
        <f>IF('Events einzeln'!A104="","",'Events einzeln'!A104)</f>
        <v/>
      </c>
      <c r="B104" s="1" t="str">
        <f>IF('Events einzeln'!B104="","",'Events einzeln'!B104)</f>
        <v/>
      </c>
      <c r="C104" s="1" t="str">
        <f>IF('Events einzeln'!C104="","",'Events einzeln'!C104)</f>
        <v/>
      </c>
      <c r="D104" s="32" t="str">
        <f>IF('Events einzeln'!E104="","",'Events einzeln'!E104)</f>
        <v/>
      </c>
      <c r="E104" s="1" t="str">
        <f>IF('Events einzeln'!F104="","",'Events einzeln'!F104)</f>
        <v/>
      </c>
      <c r="F104" s="34" t="str">
        <f>IF('Events einzeln'!G104="","",'Events einzeln'!G104)</f>
        <v/>
      </c>
      <c r="G104" s="34" t="str">
        <f>IF(F104="","",LOOKUP(F104,Grundlagen!$A$3:$A$10,Grundlagen!$B$3:$B$10))</f>
        <v/>
      </c>
      <c r="H104" s="34" t="str">
        <f t="shared" si="20"/>
        <v/>
      </c>
      <c r="I104" s="34" t="str">
        <f>IF(F104="","",LOOKUP(F104,Grundlagen!$A$3:$A$10,Grundlagen!$C$3:$C$10))</f>
        <v/>
      </c>
      <c r="J104" s="34" t="str">
        <f t="shared" si="21"/>
        <v/>
      </c>
      <c r="K104" s="34" t="str">
        <f t="shared" si="19"/>
        <v/>
      </c>
      <c r="L104" s="34" t="str">
        <f>IF('Events einzeln'!H104="","",'Events einzeln'!H104)</f>
        <v/>
      </c>
      <c r="M104" s="1" t="str">
        <f>IF(L104="","",LOOKUP(L104,Grundlagen!$A$3:$A$10,Grundlagen!$B$3:$B$10))</f>
        <v/>
      </c>
      <c r="N104" s="1" t="str">
        <f t="shared" si="22"/>
        <v/>
      </c>
      <c r="O104" s="1" t="str">
        <f>IF(L104="","",LOOKUP(L104,Grundlagen!$A$3:$A$10,Grundlagen!$C$3:$C$10))</f>
        <v/>
      </c>
      <c r="P104" s="1" t="str">
        <f t="shared" si="23"/>
        <v/>
      </c>
      <c r="Q104" s="34" t="str">
        <f t="shared" si="36"/>
        <v/>
      </c>
      <c r="R104" s="34" t="str">
        <f>IF('Events einzeln'!I104="","",'Events einzeln'!I104)</f>
        <v/>
      </c>
      <c r="S104" s="34" t="str">
        <f>IF(R104="","",LOOKUP(R104,Grundlagen!$A$3:$A$10,Grundlagen!$B$3:$B$10))</f>
        <v/>
      </c>
      <c r="T104" s="34" t="str">
        <f t="shared" si="24"/>
        <v/>
      </c>
      <c r="U104" s="34" t="str">
        <f>IF(R104="","",LOOKUP(R104,Grundlagen!$A$3:$A$10,Grundlagen!$C$3:$C$10))</f>
        <v/>
      </c>
      <c r="V104" s="34" t="str">
        <f t="shared" si="25"/>
        <v/>
      </c>
      <c r="W104" s="34" t="str">
        <f t="shared" si="26"/>
        <v/>
      </c>
      <c r="X104" s="34" t="str">
        <f>IF('Events einzeln'!J104="","",'Events einzeln'!J104)</f>
        <v/>
      </c>
      <c r="Y104" s="1" t="str">
        <f>IF(X104="","",LOOKUP(X104,Grundlagen!$A$3:$A$10,Grundlagen!$B$3:$B$10))</f>
        <v/>
      </c>
      <c r="Z104" s="1" t="str">
        <f t="shared" si="27"/>
        <v/>
      </c>
      <c r="AA104" s="1" t="str">
        <f>IF(X104="","",LOOKUP(X104,Grundlagen!$A$3:$A$10,Grundlagen!$C$3:$C$10))</f>
        <v/>
      </c>
      <c r="AB104" s="1" t="str">
        <f t="shared" si="28"/>
        <v/>
      </c>
      <c r="AC104" s="34" t="str">
        <f t="shared" si="29"/>
        <v/>
      </c>
      <c r="AD104" s="34" t="str">
        <f>IF('Events einzeln'!K104="","",'Events einzeln'!K104)</f>
        <v/>
      </c>
      <c r="AE104" s="34" t="str">
        <f>IF(AD104="","",LOOKUP(AD104,Grundlagen!$A$3:$A$10,Grundlagen!$B$3:$B$10))</f>
        <v/>
      </c>
      <c r="AF104" s="34" t="str">
        <f t="shared" si="30"/>
        <v/>
      </c>
      <c r="AG104" s="34" t="str">
        <f>IF(AD104="","",LOOKUP(AD104,Grundlagen!$A$3:$A$10,Grundlagen!$C$3:$C$10))</f>
        <v/>
      </c>
      <c r="AH104" s="34" t="str">
        <f t="shared" si="31"/>
        <v/>
      </c>
      <c r="AI104" s="34" t="str">
        <f t="shared" si="32"/>
        <v/>
      </c>
      <c r="AJ104" s="34" t="str">
        <f>IF('Events einzeln'!L104="","",'Events einzeln'!L104)</f>
        <v/>
      </c>
      <c r="AK104" s="1" t="str">
        <f>IF(AJ104="","",LOOKUP(AJ104,Grundlagen!$A$3:$A$10,Grundlagen!$B$3:$B$10))</f>
        <v/>
      </c>
      <c r="AL104" s="1" t="str">
        <f t="shared" si="33"/>
        <v/>
      </c>
      <c r="AM104" s="1" t="str">
        <f>IF(AJ104="","",LOOKUP(AJ104,Grundlagen!$A$3:$A$10,Grundlagen!$C$3:$C$10))</f>
        <v/>
      </c>
      <c r="AN104" s="1" t="str">
        <f t="shared" si="34"/>
        <v/>
      </c>
      <c r="AO104" s="34" t="str">
        <f t="shared" si="35"/>
        <v/>
      </c>
    </row>
    <row r="105" spans="1:41" x14ac:dyDescent="0.25">
      <c r="A105" s="1" t="str">
        <f>IF('Events einzeln'!A105="","",'Events einzeln'!A105)</f>
        <v/>
      </c>
      <c r="B105" s="1" t="str">
        <f>IF('Events einzeln'!B105="","",'Events einzeln'!B105)</f>
        <v/>
      </c>
      <c r="C105" s="1" t="str">
        <f>IF('Events einzeln'!C105="","",'Events einzeln'!C105)</f>
        <v/>
      </c>
      <c r="D105" s="32" t="str">
        <f>IF('Events einzeln'!E105="","",'Events einzeln'!E105)</f>
        <v/>
      </c>
      <c r="E105" s="1" t="str">
        <f>IF('Events einzeln'!F105="","",'Events einzeln'!F105)</f>
        <v/>
      </c>
      <c r="F105" s="34" t="str">
        <f>IF('Events einzeln'!G105="","",'Events einzeln'!G105)</f>
        <v/>
      </c>
      <c r="G105" s="34" t="str">
        <f>IF(F105="","",LOOKUP(F105,Grundlagen!$A$3:$A$10,Grundlagen!$B$3:$B$10))</f>
        <v/>
      </c>
      <c r="H105" s="34" t="str">
        <f t="shared" si="20"/>
        <v/>
      </c>
      <c r="I105" s="34" t="str">
        <f>IF(F105="","",LOOKUP(F105,Grundlagen!$A$3:$A$10,Grundlagen!$C$3:$C$10))</f>
        <v/>
      </c>
      <c r="J105" s="34" t="str">
        <f t="shared" si="21"/>
        <v/>
      </c>
      <c r="K105" s="34" t="str">
        <f t="shared" si="19"/>
        <v/>
      </c>
      <c r="L105" s="34" t="str">
        <f>IF('Events einzeln'!H105="","",'Events einzeln'!H105)</f>
        <v/>
      </c>
      <c r="M105" s="1" t="str">
        <f>IF(L105="","",LOOKUP(L105,Grundlagen!$A$3:$A$10,Grundlagen!$B$3:$B$10))</f>
        <v/>
      </c>
      <c r="N105" s="1" t="str">
        <f t="shared" si="22"/>
        <v/>
      </c>
      <c r="O105" s="1" t="str">
        <f>IF(L105="","",LOOKUP(L105,Grundlagen!$A$3:$A$10,Grundlagen!$C$3:$C$10))</f>
        <v/>
      </c>
      <c r="P105" s="1" t="str">
        <f t="shared" si="23"/>
        <v/>
      </c>
      <c r="Q105" s="34" t="str">
        <f t="shared" si="36"/>
        <v/>
      </c>
      <c r="R105" s="34" t="str">
        <f>IF('Events einzeln'!I105="","",'Events einzeln'!I105)</f>
        <v/>
      </c>
      <c r="S105" s="34" t="str">
        <f>IF(R105="","",LOOKUP(R105,Grundlagen!$A$3:$A$10,Grundlagen!$B$3:$B$10))</f>
        <v/>
      </c>
      <c r="T105" s="34" t="str">
        <f t="shared" si="24"/>
        <v/>
      </c>
      <c r="U105" s="34" t="str">
        <f>IF(R105="","",LOOKUP(R105,Grundlagen!$A$3:$A$10,Grundlagen!$C$3:$C$10))</f>
        <v/>
      </c>
      <c r="V105" s="34" t="str">
        <f t="shared" si="25"/>
        <v/>
      </c>
      <c r="W105" s="34" t="str">
        <f t="shared" si="26"/>
        <v/>
      </c>
      <c r="X105" s="34" t="str">
        <f>IF('Events einzeln'!J105="","",'Events einzeln'!J105)</f>
        <v/>
      </c>
      <c r="Y105" s="1" t="str">
        <f>IF(X105="","",LOOKUP(X105,Grundlagen!$A$3:$A$10,Grundlagen!$B$3:$B$10))</f>
        <v/>
      </c>
      <c r="Z105" s="1" t="str">
        <f t="shared" si="27"/>
        <v/>
      </c>
      <c r="AA105" s="1" t="str">
        <f>IF(X105="","",LOOKUP(X105,Grundlagen!$A$3:$A$10,Grundlagen!$C$3:$C$10))</f>
        <v/>
      </c>
      <c r="AB105" s="1" t="str">
        <f t="shared" si="28"/>
        <v/>
      </c>
      <c r="AC105" s="34" t="str">
        <f t="shared" si="29"/>
        <v/>
      </c>
      <c r="AD105" s="34" t="str">
        <f>IF('Events einzeln'!K105="","",'Events einzeln'!K105)</f>
        <v/>
      </c>
      <c r="AE105" s="34" t="str">
        <f>IF(AD105="","",LOOKUP(AD105,Grundlagen!$A$3:$A$10,Grundlagen!$B$3:$B$10))</f>
        <v/>
      </c>
      <c r="AF105" s="34" t="str">
        <f t="shared" si="30"/>
        <v/>
      </c>
      <c r="AG105" s="34" t="str">
        <f>IF(AD105="","",LOOKUP(AD105,Grundlagen!$A$3:$A$10,Grundlagen!$C$3:$C$10))</f>
        <v/>
      </c>
      <c r="AH105" s="34" t="str">
        <f t="shared" si="31"/>
        <v/>
      </c>
      <c r="AI105" s="34" t="str">
        <f t="shared" si="32"/>
        <v/>
      </c>
      <c r="AJ105" s="34" t="str">
        <f>IF('Events einzeln'!L105="","",'Events einzeln'!L105)</f>
        <v/>
      </c>
      <c r="AK105" s="1" t="str">
        <f>IF(AJ105="","",LOOKUP(AJ105,Grundlagen!$A$3:$A$10,Grundlagen!$B$3:$B$10))</f>
        <v/>
      </c>
      <c r="AL105" s="1" t="str">
        <f t="shared" si="33"/>
        <v/>
      </c>
      <c r="AM105" s="1" t="str">
        <f>IF(AJ105="","",LOOKUP(AJ105,Grundlagen!$A$3:$A$10,Grundlagen!$C$3:$C$10))</f>
        <v/>
      </c>
      <c r="AN105" s="1" t="str">
        <f t="shared" si="34"/>
        <v/>
      </c>
      <c r="AO105" s="34" t="str">
        <f t="shared" si="35"/>
        <v/>
      </c>
    </row>
    <row r="106" spans="1:41" x14ac:dyDescent="0.25">
      <c r="A106" s="1" t="str">
        <f>IF('Events einzeln'!A106="","",'Events einzeln'!A106)</f>
        <v/>
      </c>
      <c r="B106" s="1" t="str">
        <f>IF('Events einzeln'!B106="","",'Events einzeln'!B106)</f>
        <v/>
      </c>
      <c r="C106" s="1" t="str">
        <f>IF('Events einzeln'!C106="","",'Events einzeln'!C106)</f>
        <v/>
      </c>
      <c r="D106" s="32" t="str">
        <f>IF('Events einzeln'!E106="","",'Events einzeln'!E106)</f>
        <v/>
      </c>
      <c r="E106" s="1" t="str">
        <f>IF('Events einzeln'!F106="","",'Events einzeln'!F106)</f>
        <v/>
      </c>
      <c r="F106" s="34" t="str">
        <f>IF('Events einzeln'!G106="","",'Events einzeln'!G106)</f>
        <v/>
      </c>
      <c r="G106" s="34" t="str">
        <f>IF(F106="","",LOOKUP(F106,Grundlagen!$A$3:$A$10,Grundlagen!$B$3:$B$10))</f>
        <v/>
      </c>
      <c r="H106" s="34" t="str">
        <f t="shared" si="20"/>
        <v/>
      </c>
      <c r="I106" s="34" t="str">
        <f>IF(F106="","",LOOKUP(F106,Grundlagen!$A$3:$A$10,Grundlagen!$C$3:$C$10))</f>
        <v/>
      </c>
      <c r="J106" s="34" t="str">
        <f t="shared" si="21"/>
        <v/>
      </c>
      <c r="K106" s="34" t="str">
        <f t="shared" si="19"/>
        <v/>
      </c>
      <c r="L106" s="34" t="str">
        <f>IF('Events einzeln'!H106="","",'Events einzeln'!H106)</f>
        <v/>
      </c>
      <c r="M106" s="1" t="str">
        <f>IF(L106="","",LOOKUP(L106,Grundlagen!$A$3:$A$10,Grundlagen!$B$3:$B$10))</f>
        <v/>
      </c>
      <c r="N106" s="1" t="str">
        <f t="shared" si="22"/>
        <v/>
      </c>
      <c r="O106" s="1" t="str">
        <f>IF(L106="","",LOOKUP(L106,Grundlagen!$A$3:$A$10,Grundlagen!$C$3:$C$10))</f>
        <v/>
      </c>
      <c r="P106" s="1" t="str">
        <f t="shared" si="23"/>
        <v/>
      </c>
      <c r="Q106" s="34" t="str">
        <f t="shared" si="36"/>
        <v/>
      </c>
      <c r="R106" s="34" t="str">
        <f>IF('Events einzeln'!I106="","",'Events einzeln'!I106)</f>
        <v/>
      </c>
      <c r="S106" s="34" t="str">
        <f>IF(R106="","",LOOKUP(R106,Grundlagen!$A$3:$A$10,Grundlagen!$B$3:$B$10))</f>
        <v/>
      </c>
      <c r="T106" s="34" t="str">
        <f t="shared" si="24"/>
        <v/>
      </c>
      <c r="U106" s="34" t="str">
        <f>IF(R106="","",LOOKUP(R106,Grundlagen!$A$3:$A$10,Grundlagen!$C$3:$C$10))</f>
        <v/>
      </c>
      <c r="V106" s="34" t="str">
        <f t="shared" si="25"/>
        <v/>
      </c>
      <c r="W106" s="34" t="str">
        <f t="shared" si="26"/>
        <v/>
      </c>
      <c r="X106" s="34" t="str">
        <f>IF('Events einzeln'!J106="","",'Events einzeln'!J106)</f>
        <v/>
      </c>
      <c r="Y106" s="1" t="str">
        <f>IF(X106="","",LOOKUP(X106,Grundlagen!$A$3:$A$10,Grundlagen!$B$3:$B$10))</f>
        <v/>
      </c>
      <c r="Z106" s="1" t="str">
        <f t="shared" si="27"/>
        <v/>
      </c>
      <c r="AA106" s="1" t="str">
        <f>IF(X106="","",LOOKUP(X106,Grundlagen!$A$3:$A$10,Grundlagen!$C$3:$C$10))</f>
        <v/>
      </c>
      <c r="AB106" s="1" t="str">
        <f t="shared" si="28"/>
        <v/>
      </c>
      <c r="AC106" s="34" t="str">
        <f t="shared" si="29"/>
        <v/>
      </c>
      <c r="AD106" s="34" t="str">
        <f>IF('Events einzeln'!K106="","",'Events einzeln'!K106)</f>
        <v/>
      </c>
      <c r="AE106" s="34" t="str">
        <f>IF(AD106="","",LOOKUP(AD106,Grundlagen!$A$3:$A$10,Grundlagen!$B$3:$B$10))</f>
        <v/>
      </c>
      <c r="AF106" s="34" t="str">
        <f t="shared" si="30"/>
        <v/>
      </c>
      <c r="AG106" s="34" t="str">
        <f>IF(AD106="","",LOOKUP(AD106,Grundlagen!$A$3:$A$10,Grundlagen!$C$3:$C$10))</f>
        <v/>
      </c>
      <c r="AH106" s="34" t="str">
        <f t="shared" si="31"/>
        <v/>
      </c>
      <c r="AI106" s="34" t="str">
        <f t="shared" si="32"/>
        <v/>
      </c>
      <c r="AJ106" s="34" t="str">
        <f>IF('Events einzeln'!L106="","",'Events einzeln'!L106)</f>
        <v/>
      </c>
      <c r="AK106" s="1" t="str">
        <f>IF(AJ106="","",LOOKUP(AJ106,Grundlagen!$A$3:$A$10,Grundlagen!$B$3:$B$10))</f>
        <v/>
      </c>
      <c r="AL106" s="1" t="str">
        <f t="shared" si="33"/>
        <v/>
      </c>
      <c r="AM106" s="1" t="str">
        <f>IF(AJ106="","",LOOKUP(AJ106,Grundlagen!$A$3:$A$10,Grundlagen!$C$3:$C$10))</f>
        <v/>
      </c>
      <c r="AN106" s="1" t="str">
        <f t="shared" si="34"/>
        <v/>
      </c>
      <c r="AO106" s="34" t="str">
        <f t="shared" si="35"/>
        <v/>
      </c>
    </row>
    <row r="107" spans="1:41" x14ac:dyDescent="0.25">
      <c r="A107" s="1" t="str">
        <f>IF('Events einzeln'!A107="","",'Events einzeln'!A107)</f>
        <v/>
      </c>
      <c r="B107" s="1" t="str">
        <f>IF('Events einzeln'!B107="","",'Events einzeln'!B107)</f>
        <v/>
      </c>
      <c r="C107" s="1" t="str">
        <f>IF('Events einzeln'!C107="","",'Events einzeln'!C107)</f>
        <v/>
      </c>
      <c r="D107" s="32" t="str">
        <f>IF('Events einzeln'!E107="","",'Events einzeln'!E107)</f>
        <v/>
      </c>
      <c r="E107" s="1" t="str">
        <f>IF('Events einzeln'!F107="","",'Events einzeln'!F107)</f>
        <v/>
      </c>
      <c r="F107" s="34" t="str">
        <f>IF('Events einzeln'!G107="","",'Events einzeln'!G107)</f>
        <v/>
      </c>
      <c r="G107" s="34" t="str">
        <f>IF(F107="","",LOOKUP(F107,Grundlagen!$A$3:$A$10,Grundlagen!$B$3:$B$10))</f>
        <v/>
      </c>
      <c r="H107" s="34" t="str">
        <f t="shared" si="20"/>
        <v/>
      </c>
      <c r="I107" s="34" t="str">
        <f>IF(F107="","",LOOKUP(F107,Grundlagen!$A$3:$A$10,Grundlagen!$C$3:$C$10))</f>
        <v/>
      </c>
      <c r="J107" s="34" t="str">
        <f t="shared" si="21"/>
        <v/>
      </c>
      <c r="K107" s="34" t="str">
        <f t="shared" si="19"/>
        <v/>
      </c>
      <c r="L107" s="34" t="str">
        <f>IF('Events einzeln'!H107="","",'Events einzeln'!H107)</f>
        <v/>
      </c>
      <c r="M107" s="1" t="str">
        <f>IF(L107="","",LOOKUP(L107,Grundlagen!$A$3:$A$10,Grundlagen!$B$3:$B$10))</f>
        <v/>
      </c>
      <c r="N107" s="1" t="str">
        <f t="shared" si="22"/>
        <v/>
      </c>
      <c r="O107" s="1" t="str">
        <f>IF(L107="","",LOOKUP(L107,Grundlagen!$A$3:$A$10,Grundlagen!$C$3:$C$10))</f>
        <v/>
      </c>
      <c r="P107" s="1" t="str">
        <f t="shared" si="23"/>
        <v/>
      </c>
      <c r="Q107" s="34" t="str">
        <f t="shared" si="36"/>
        <v/>
      </c>
      <c r="R107" s="34" t="str">
        <f>IF('Events einzeln'!I107="","",'Events einzeln'!I107)</f>
        <v/>
      </c>
      <c r="S107" s="34" t="str">
        <f>IF(R107="","",LOOKUP(R107,Grundlagen!$A$3:$A$10,Grundlagen!$B$3:$B$10))</f>
        <v/>
      </c>
      <c r="T107" s="34" t="str">
        <f t="shared" si="24"/>
        <v/>
      </c>
      <c r="U107" s="34" t="str">
        <f>IF(R107="","",LOOKUP(R107,Grundlagen!$A$3:$A$10,Grundlagen!$C$3:$C$10))</f>
        <v/>
      </c>
      <c r="V107" s="34" t="str">
        <f t="shared" si="25"/>
        <v/>
      </c>
      <c r="W107" s="34" t="str">
        <f t="shared" si="26"/>
        <v/>
      </c>
      <c r="X107" s="34" t="str">
        <f>IF('Events einzeln'!J107="","",'Events einzeln'!J107)</f>
        <v/>
      </c>
      <c r="Y107" s="1" t="str">
        <f>IF(X107="","",LOOKUP(X107,Grundlagen!$A$3:$A$10,Grundlagen!$B$3:$B$10))</f>
        <v/>
      </c>
      <c r="Z107" s="1" t="str">
        <f t="shared" si="27"/>
        <v/>
      </c>
      <c r="AA107" s="1" t="str">
        <f>IF(X107="","",LOOKUP(X107,Grundlagen!$A$3:$A$10,Grundlagen!$C$3:$C$10))</f>
        <v/>
      </c>
      <c r="AB107" s="1" t="str">
        <f t="shared" si="28"/>
        <v/>
      </c>
      <c r="AC107" s="34" t="str">
        <f t="shared" si="29"/>
        <v/>
      </c>
      <c r="AD107" s="34" t="str">
        <f>IF('Events einzeln'!K107="","",'Events einzeln'!K107)</f>
        <v/>
      </c>
      <c r="AE107" s="34" t="str">
        <f>IF(AD107="","",LOOKUP(AD107,Grundlagen!$A$3:$A$10,Grundlagen!$B$3:$B$10))</f>
        <v/>
      </c>
      <c r="AF107" s="34" t="str">
        <f t="shared" si="30"/>
        <v/>
      </c>
      <c r="AG107" s="34" t="str">
        <f>IF(AD107="","",LOOKUP(AD107,Grundlagen!$A$3:$A$10,Grundlagen!$C$3:$C$10))</f>
        <v/>
      </c>
      <c r="AH107" s="34" t="str">
        <f t="shared" si="31"/>
        <v/>
      </c>
      <c r="AI107" s="34" t="str">
        <f t="shared" si="32"/>
        <v/>
      </c>
      <c r="AJ107" s="34" t="str">
        <f>IF('Events einzeln'!L107="","",'Events einzeln'!L107)</f>
        <v/>
      </c>
      <c r="AK107" s="1" t="str">
        <f>IF(AJ107="","",LOOKUP(AJ107,Grundlagen!$A$3:$A$10,Grundlagen!$B$3:$B$10))</f>
        <v/>
      </c>
      <c r="AL107" s="1" t="str">
        <f t="shared" si="33"/>
        <v/>
      </c>
      <c r="AM107" s="1" t="str">
        <f>IF(AJ107="","",LOOKUP(AJ107,Grundlagen!$A$3:$A$10,Grundlagen!$C$3:$C$10))</f>
        <v/>
      </c>
      <c r="AN107" s="1" t="str">
        <f t="shared" si="34"/>
        <v/>
      </c>
      <c r="AO107" s="34" t="str">
        <f t="shared" si="35"/>
        <v/>
      </c>
    </row>
    <row r="108" spans="1:41" x14ac:dyDescent="0.25">
      <c r="A108" s="1" t="str">
        <f>IF('Events einzeln'!A108="","",'Events einzeln'!A108)</f>
        <v/>
      </c>
      <c r="B108" s="1" t="str">
        <f>IF('Events einzeln'!B108="","",'Events einzeln'!B108)</f>
        <v/>
      </c>
      <c r="C108" s="1" t="str">
        <f>IF('Events einzeln'!C108="","",'Events einzeln'!C108)</f>
        <v/>
      </c>
      <c r="D108" s="32" t="str">
        <f>IF('Events einzeln'!E108="","",'Events einzeln'!E108)</f>
        <v/>
      </c>
      <c r="E108" s="1" t="str">
        <f>IF('Events einzeln'!F108="","",'Events einzeln'!F108)</f>
        <v/>
      </c>
      <c r="F108" s="34" t="str">
        <f>IF('Events einzeln'!G108="","",'Events einzeln'!G108)</f>
        <v/>
      </c>
      <c r="G108" s="34" t="str">
        <f>IF(F108="","",LOOKUP(F108,Grundlagen!$A$3:$A$10,Grundlagen!$B$3:$B$10))</f>
        <v/>
      </c>
      <c r="H108" s="34" t="str">
        <f t="shared" si="20"/>
        <v/>
      </c>
      <c r="I108" s="34" t="str">
        <f>IF(F108="","",LOOKUP(F108,Grundlagen!$A$3:$A$10,Grundlagen!$C$3:$C$10))</f>
        <v/>
      </c>
      <c r="J108" s="34" t="str">
        <f t="shared" si="21"/>
        <v/>
      </c>
      <c r="K108" s="34" t="str">
        <f t="shared" si="19"/>
        <v/>
      </c>
      <c r="L108" s="34" t="str">
        <f>IF('Events einzeln'!H108="","",'Events einzeln'!H108)</f>
        <v/>
      </c>
      <c r="M108" s="1" t="str">
        <f>IF(L108="","",LOOKUP(L108,Grundlagen!$A$3:$A$10,Grundlagen!$B$3:$B$10))</f>
        <v/>
      </c>
      <c r="N108" s="1" t="str">
        <f t="shared" si="22"/>
        <v/>
      </c>
      <c r="O108" s="1" t="str">
        <f>IF(L108="","",LOOKUP(L108,Grundlagen!$A$3:$A$10,Grundlagen!$C$3:$C$10))</f>
        <v/>
      </c>
      <c r="P108" s="1" t="str">
        <f t="shared" si="23"/>
        <v/>
      </c>
      <c r="Q108" s="34" t="str">
        <f t="shared" si="36"/>
        <v/>
      </c>
      <c r="R108" s="34" t="str">
        <f>IF('Events einzeln'!I108="","",'Events einzeln'!I108)</f>
        <v/>
      </c>
      <c r="S108" s="34" t="str">
        <f>IF(R108="","",LOOKUP(R108,Grundlagen!$A$3:$A$10,Grundlagen!$B$3:$B$10))</f>
        <v/>
      </c>
      <c r="T108" s="34" t="str">
        <f t="shared" si="24"/>
        <v/>
      </c>
      <c r="U108" s="34" t="str">
        <f>IF(R108="","",LOOKUP(R108,Grundlagen!$A$3:$A$10,Grundlagen!$C$3:$C$10))</f>
        <v/>
      </c>
      <c r="V108" s="34" t="str">
        <f t="shared" si="25"/>
        <v/>
      </c>
      <c r="W108" s="34" t="str">
        <f t="shared" si="26"/>
        <v/>
      </c>
      <c r="X108" s="34" t="str">
        <f>IF('Events einzeln'!J108="","",'Events einzeln'!J108)</f>
        <v/>
      </c>
      <c r="Y108" s="1" t="str">
        <f>IF(X108="","",LOOKUP(X108,Grundlagen!$A$3:$A$10,Grundlagen!$B$3:$B$10))</f>
        <v/>
      </c>
      <c r="Z108" s="1" t="str">
        <f t="shared" si="27"/>
        <v/>
      </c>
      <c r="AA108" s="1" t="str">
        <f>IF(X108="","",LOOKUP(X108,Grundlagen!$A$3:$A$10,Grundlagen!$C$3:$C$10))</f>
        <v/>
      </c>
      <c r="AB108" s="1" t="str">
        <f t="shared" si="28"/>
        <v/>
      </c>
      <c r="AC108" s="34" t="str">
        <f t="shared" si="29"/>
        <v/>
      </c>
      <c r="AD108" s="34" t="str">
        <f>IF('Events einzeln'!K108="","",'Events einzeln'!K108)</f>
        <v/>
      </c>
      <c r="AE108" s="34" t="str">
        <f>IF(AD108="","",LOOKUP(AD108,Grundlagen!$A$3:$A$10,Grundlagen!$B$3:$B$10))</f>
        <v/>
      </c>
      <c r="AF108" s="34" t="str">
        <f t="shared" si="30"/>
        <v/>
      </c>
      <c r="AG108" s="34" t="str">
        <f>IF(AD108="","",LOOKUP(AD108,Grundlagen!$A$3:$A$10,Grundlagen!$C$3:$C$10))</f>
        <v/>
      </c>
      <c r="AH108" s="34" t="str">
        <f t="shared" si="31"/>
        <v/>
      </c>
      <c r="AI108" s="34" t="str">
        <f t="shared" si="32"/>
        <v/>
      </c>
      <c r="AJ108" s="34" t="str">
        <f>IF('Events einzeln'!L108="","",'Events einzeln'!L108)</f>
        <v/>
      </c>
      <c r="AK108" s="1" t="str">
        <f>IF(AJ108="","",LOOKUP(AJ108,Grundlagen!$A$3:$A$10,Grundlagen!$B$3:$B$10))</f>
        <v/>
      </c>
      <c r="AL108" s="1" t="str">
        <f t="shared" si="33"/>
        <v/>
      </c>
      <c r="AM108" s="1" t="str">
        <f>IF(AJ108="","",LOOKUP(AJ108,Grundlagen!$A$3:$A$10,Grundlagen!$C$3:$C$10))</f>
        <v/>
      </c>
      <c r="AN108" s="1" t="str">
        <f t="shared" si="34"/>
        <v/>
      </c>
      <c r="AO108" s="34" t="str">
        <f t="shared" si="35"/>
        <v/>
      </c>
    </row>
    <row r="109" spans="1:41" x14ac:dyDescent="0.25">
      <c r="A109" s="1" t="str">
        <f>IF('Events einzeln'!A109="","",'Events einzeln'!A109)</f>
        <v/>
      </c>
      <c r="B109" s="1" t="str">
        <f>IF('Events einzeln'!B109="","",'Events einzeln'!B109)</f>
        <v/>
      </c>
      <c r="C109" s="1" t="str">
        <f>IF('Events einzeln'!C109="","",'Events einzeln'!C109)</f>
        <v/>
      </c>
      <c r="D109" s="32" t="str">
        <f>IF('Events einzeln'!E109="","",'Events einzeln'!E109)</f>
        <v/>
      </c>
      <c r="E109" s="1" t="str">
        <f>IF('Events einzeln'!F109="","",'Events einzeln'!F109)</f>
        <v/>
      </c>
      <c r="F109" s="34" t="str">
        <f>IF('Events einzeln'!G109="","",'Events einzeln'!G109)</f>
        <v/>
      </c>
      <c r="G109" s="34" t="str">
        <f>IF(F109="","",LOOKUP(F109,Grundlagen!$A$3:$A$10,Grundlagen!$B$3:$B$10))</f>
        <v/>
      </c>
      <c r="H109" s="34" t="str">
        <f t="shared" si="20"/>
        <v/>
      </c>
      <c r="I109" s="34" t="str">
        <f>IF(F109="","",LOOKUP(F109,Grundlagen!$A$3:$A$10,Grundlagen!$C$3:$C$10))</f>
        <v/>
      </c>
      <c r="J109" s="34" t="str">
        <f t="shared" si="21"/>
        <v/>
      </c>
      <c r="K109" s="34" t="str">
        <f t="shared" si="19"/>
        <v/>
      </c>
      <c r="L109" s="34" t="str">
        <f>IF('Events einzeln'!H109="","",'Events einzeln'!H109)</f>
        <v/>
      </c>
      <c r="M109" s="1" t="str">
        <f>IF(L109="","",LOOKUP(L109,Grundlagen!$A$3:$A$10,Grundlagen!$B$3:$B$10))</f>
        <v/>
      </c>
      <c r="N109" s="1" t="str">
        <f t="shared" si="22"/>
        <v/>
      </c>
      <c r="O109" s="1" t="str">
        <f>IF(L109="","",LOOKUP(L109,Grundlagen!$A$3:$A$10,Grundlagen!$C$3:$C$10))</f>
        <v/>
      </c>
      <c r="P109" s="1" t="str">
        <f t="shared" si="23"/>
        <v/>
      </c>
      <c r="Q109" s="34" t="str">
        <f t="shared" si="36"/>
        <v/>
      </c>
      <c r="R109" s="34" t="str">
        <f>IF('Events einzeln'!I109="","",'Events einzeln'!I109)</f>
        <v/>
      </c>
      <c r="S109" s="34" t="str">
        <f>IF(R109="","",LOOKUP(R109,Grundlagen!$A$3:$A$10,Grundlagen!$B$3:$B$10))</f>
        <v/>
      </c>
      <c r="T109" s="34" t="str">
        <f t="shared" si="24"/>
        <v/>
      </c>
      <c r="U109" s="34" t="str">
        <f>IF(R109="","",LOOKUP(R109,Grundlagen!$A$3:$A$10,Grundlagen!$C$3:$C$10))</f>
        <v/>
      </c>
      <c r="V109" s="34" t="str">
        <f t="shared" si="25"/>
        <v/>
      </c>
      <c r="W109" s="34" t="str">
        <f t="shared" si="26"/>
        <v/>
      </c>
      <c r="X109" s="34" t="str">
        <f>IF('Events einzeln'!J109="","",'Events einzeln'!J109)</f>
        <v/>
      </c>
      <c r="Y109" s="1" t="str">
        <f>IF(X109="","",LOOKUP(X109,Grundlagen!$A$3:$A$10,Grundlagen!$B$3:$B$10))</f>
        <v/>
      </c>
      <c r="Z109" s="1" t="str">
        <f t="shared" si="27"/>
        <v/>
      </c>
      <c r="AA109" s="1" t="str">
        <f>IF(X109="","",LOOKUP(X109,Grundlagen!$A$3:$A$10,Grundlagen!$C$3:$C$10))</f>
        <v/>
      </c>
      <c r="AB109" s="1" t="str">
        <f t="shared" si="28"/>
        <v/>
      </c>
      <c r="AC109" s="34" t="str">
        <f t="shared" si="29"/>
        <v/>
      </c>
      <c r="AD109" s="34" t="str">
        <f>IF('Events einzeln'!K109="","",'Events einzeln'!K109)</f>
        <v/>
      </c>
      <c r="AE109" s="34" t="str">
        <f>IF(AD109="","",LOOKUP(AD109,Grundlagen!$A$3:$A$10,Grundlagen!$B$3:$B$10))</f>
        <v/>
      </c>
      <c r="AF109" s="34" t="str">
        <f t="shared" si="30"/>
        <v/>
      </c>
      <c r="AG109" s="34" t="str">
        <f>IF(AD109="","",LOOKUP(AD109,Grundlagen!$A$3:$A$10,Grundlagen!$C$3:$C$10))</f>
        <v/>
      </c>
      <c r="AH109" s="34" t="str">
        <f t="shared" si="31"/>
        <v/>
      </c>
      <c r="AI109" s="34" t="str">
        <f t="shared" si="32"/>
        <v/>
      </c>
      <c r="AJ109" s="34" t="str">
        <f>IF('Events einzeln'!L109="","",'Events einzeln'!L109)</f>
        <v/>
      </c>
      <c r="AK109" s="1" t="str">
        <f>IF(AJ109="","",LOOKUP(AJ109,Grundlagen!$A$3:$A$10,Grundlagen!$B$3:$B$10))</f>
        <v/>
      </c>
      <c r="AL109" s="1" t="str">
        <f t="shared" si="33"/>
        <v/>
      </c>
      <c r="AM109" s="1" t="str">
        <f>IF(AJ109="","",LOOKUP(AJ109,Grundlagen!$A$3:$A$10,Grundlagen!$C$3:$C$10))</f>
        <v/>
      </c>
      <c r="AN109" s="1" t="str">
        <f t="shared" si="34"/>
        <v/>
      </c>
      <c r="AO109" s="34" t="str">
        <f t="shared" si="35"/>
        <v/>
      </c>
    </row>
    <row r="110" spans="1:41" x14ac:dyDescent="0.25">
      <c r="A110" s="1" t="str">
        <f>IF('Events einzeln'!A110="","",'Events einzeln'!A110)</f>
        <v/>
      </c>
      <c r="B110" s="1" t="str">
        <f>IF('Events einzeln'!B110="","",'Events einzeln'!B110)</f>
        <v/>
      </c>
      <c r="C110" s="1" t="str">
        <f>IF('Events einzeln'!C110="","",'Events einzeln'!C110)</f>
        <v/>
      </c>
      <c r="D110" s="32" t="str">
        <f>IF('Events einzeln'!E110="","",'Events einzeln'!E110)</f>
        <v/>
      </c>
      <c r="E110" s="1" t="str">
        <f>IF('Events einzeln'!F110="","",'Events einzeln'!F110)</f>
        <v/>
      </c>
      <c r="F110" s="34" t="str">
        <f>IF('Events einzeln'!G110="","",'Events einzeln'!G110)</f>
        <v/>
      </c>
      <c r="G110" s="34" t="str">
        <f>IF(F110="","",LOOKUP(F110,Grundlagen!$A$3:$A$10,Grundlagen!$B$3:$B$10))</f>
        <v/>
      </c>
      <c r="H110" s="34" t="str">
        <f t="shared" si="20"/>
        <v/>
      </c>
      <c r="I110" s="34" t="str">
        <f>IF(F110="","",LOOKUP(F110,Grundlagen!$A$3:$A$10,Grundlagen!$C$3:$C$10))</f>
        <v/>
      </c>
      <c r="J110" s="34" t="str">
        <f t="shared" si="21"/>
        <v/>
      </c>
      <c r="K110" s="34" t="str">
        <f t="shared" si="19"/>
        <v/>
      </c>
      <c r="L110" s="34" t="str">
        <f>IF('Events einzeln'!H110="","",'Events einzeln'!H110)</f>
        <v/>
      </c>
      <c r="M110" s="1" t="str">
        <f>IF(L110="","",LOOKUP(L110,Grundlagen!$A$3:$A$10,Grundlagen!$B$3:$B$10))</f>
        <v/>
      </c>
      <c r="N110" s="1" t="str">
        <f t="shared" si="22"/>
        <v/>
      </c>
      <c r="O110" s="1" t="str">
        <f>IF(L110="","",LOOKUP(L110,Grundlagen!$A$3:$A$10,Grundlagen!$C$3:$C$10))</f>
        <v/>
      </c>
      <c r="P110" s="1" t="str">
        <f t="shared" si="23"/>
        <v/>
      </c>
      <c r="Q110" s="34" t="str">
        <f t="shared" si="36"/>
        <v/>
      </c>
      <c r="R110" s="34" t="str">
        <f>IF('Events einzeln'!I110="","",'Events einzeln'!I110)</f>
        <v/>
      </c>
      <c r="S110" s="34" t="str">
        <f>IF(R110="","",LOOKUP(R110,Grundlagen!$A$3:$A$10,Grundlagen!$B$3:$B$10))</f>
        <v/>
      </c>
      <c r="T110" s="34" t="str">
        <f t="shared" si="24"/>
        <v/>
      </c>
      <c r="U110" s="34" t="str">
        <f>IF(R110="","",LOOKUP(R110,Grundlagen!$A$3:$A$10,Grundlagen!$C$3:$C$10))</f>
        <v/>
      </c>
      <c r="V110" s="34" t="str">
        <f t="shared" si="25"/>
        <v/>
      </c>
      <c r="W110" s="34" t="str">
        <f t="shared" si="26"/>
        <v/>
      </c>
      <c r="X110" s="34" t="str">
        <f>IF('Events einzeln'!J110="","",'Events einzeln'!J110)</f>
        <v/>
      </c>
      <c r="Y110" s="1" t="str">
        <f>IF(X110="","",LOOKUP(X110,Grundlagen!$A$3:$A$10,Grundlagen!$B$3:$B$10))</f>
        <v/>
      </c>
      <c r="Z110" s="1" t="str">
        <f t="shared" si="27"/>
        <v/>
      </c>
      <c r="AA110" s="1" t="str">
        <f>IF(X110="","",LOOKUP(X110,Grundlagen!$A$3:$A$10,Grundlagen!$C$3:$C$10))</f>
        <v/>
      </c>
      <c r="AB110" s="1" t="str">
        <f t="shared" si="28"/>
        <v/>
      </c>
      <c r="AC110" s="34" t="str">
        <f t="shared" si="29"/>
        <v/>
      </c>
      <c r="AD110" s="34" t="str">
        <f>IF('Events einzeln'!K110="","",'Events einzeln'!K110)</f>
        <v/>
      </c>
      <c r="AE110" s="34" t="str">
        <f>IF(AD110="","",LOOKUP(AD110,Grundlagen!$A$3:$A$10,Grundlagen!$B$3:$B$10))</f>
        <v/>
      </c>
      <c r="AF110" s="34" t="str">
        <f t="shared" si="30"/>
        <v/>
      </c>
      <c r="AG110" s="34" t="str">
        <f>IF(AD110="","",LOOKUP(AD110,Grundlagen!$A$3:$A$10,Grundlagen!$C$3:$C$10))</f>
        <v/>
      </c>
      <c r="AH110" s="34" t="str">
        <f t="shared" si="31"/>
        <v/>
      </c>
      <c r="AI110" s="34" t="str">
        <f t="shared" si="32"/>
        <v/>
      </c>
      <c r="AJ110" s="34" t="str">
        <f>IF('Events einzeln'!L110="","",'Events einzeln'!L110)</f>
        <v/>
      </c>
      <c r="AK110" s="1" t="str">
        <f>IF(AJ110="","",LOOKUP(AJ110,Grundlagen!$A$3:$A$10,Grundlagen!$B$3:$B$10))</f>
        <v/>
      </c>
      <c r="AL110" s="1" t="str">
        <f t="shared" si="33"/>
        <v/>
      </c>
      <c r="AM110" s="1" t="str">
        <f>IF(AJ110="","",LOOKUP(AJ110,Grundlagen!$A$3:$A$10,Grundlagen!$C$3:$C$10))</f>
        <v/>
      </c>
      <c r="AN110" s="1" t="str">
        <f t="shared" si="34"/>
        <v/>
      </c>
      <c r="AO110" s="34" t="str">
        <f t="shared" si="35"/>
        <v/>
      </c>
    </row>
    <row r="111" spans="1:41" x14ac:dyDescent="0.25">
      <c r="A111" s="1" t="str">
        <f>IF('Events einzeln'!A111="","",'Events einzeln'!A111)</f>
        <v/>
      </c>
      <c r="B111" s="1" t="str">
        <f>IF('Events einzeln'!B111="","",'Events einzeln'!B111)</f>
        <v/>
      </c>
      <c r="C111" s="1" t="str">
        <f>IF('Events einzeln'!C111="","",'Events einzeln'!C111)</f>
        <v/>
      </c>
      <c r="D111" s="32" t="str">
        <f>IF('Events einzeln'!E111="","",'Events einzeln'!E111)</f>
        <v/>
      </c>
      <c r="E111" s="1" t="str">
        <f>IF('Events einzeln'!F111="","",'Events einzeln'!F111)</f>
        <v/>
      </c>
      <c r="F111" s="34" t="str">
        <f>IF('Events einzeln'!G111="","",'Events einzeln'!G111)</f>
        <v/>
      </c>
      <c r="G111" s="34" t="str">
        <f>IF(F111="","",LOOKUP(F111,Grundlagen!$A$3:$A$10,Grundlagen!$B$3:$B$10))</f>
        <v/>
      </c>
      <c r="H111" s="34" t="str">
        <f t="shared" si="20"/>
        <v/>
      </c>
      <c r="I111" s="34" t="str">
        <f>IF(F111="","",LOOKUP(F111,Grundlagen!$A$3:$A$10,Grundlagen!$C$3:$C$10))</f>
        <v/>
      </c>
      <c r="J111" s="34" t="str">
        <f t="shared" si="21"/>
        <v/>
      </c>
      <c r="K111" s="34" t="str">
        <f t="shared" si="19"/>
        <v/>
      </c>
      <c r="L111" s="34" t="str">
        <f>IF('Events einzeln'!H111="","",'Events einzeln'!H111)</f>
        <v/>
      </c>
      <c r="M111" s="1" t="str">
        <f>IF(L111="","",LOOKUP(L111,Grundlagen!$A$3:$A$10,Grundlagen!$B$3:$B$10))</f>
        <v/>
      </c>
      <c r="N111" s="1" t="str">
        <f t="shared" si="22"/>
        <v/>
      </c>
      <c r="O111" s="1" t="str">
        <f>IF(L111="","",LOOKUP(L111,Grundlagen!$A$3:$A$10,Grundlagen!$C$3:$C$10))</f>
        <v/>
      </c>
      <c r="P111" s="1" t="str">
        <f t="shared" si="23"/>
        <v/>
      </c>
      <c r="Q111" s="34" t="str">
        <f t="shared" si="36"/>
        <v/>
      </c>
      <c r="R111" s="34" t="str">
        <f>IF('Events einzeln'!I111="","",'Events einzeln'!I111)</f>
        <v/>
      </c>
      <c r="S111" s="34" t="str">
        <f>IF(R111="","",LOOKUP(R111,Grundlagen!$A$3:$A$10,Grundlagen!$B$3:$B$10))</f>
        <v/>
      </c>
      <c r="T111" s="34" t="str">
        <f t="shared" si="24"/>
        <v/>
      </c>
      <c r="U111" s="34" t="str">
        <f>IF(R111="","",LOOKUP(R111,Grundlagen!$A$3:$A$10,Grundlagen!$C$3:$C$10))</f>
        <v/>
      </c>
      <c r="V111" s="34" t="str">
        <f t="shared" si="25"/>
        <v/>
      </c>
      <c r="W111" s="34" t="str">
        <f t="shared" si="26"/>
        <v/>
      </c>
      <c r="X111" s="34" t="str">
        <f>IF('Events einzeln'!J111="","",'Events einzeln'!J111)</f>
        <v/>
      </c>
      <c r="Y111" s="1" t="str">
        <f>IF(X111="","",LOOKUP(X111,Grundlagen!$A$3:$A$10,Grundlagen!$B$3:$B$10))</f>
        <v/>
      </c>
      <c r="Z111" s="1" t="str">
        <f t="shared" si="27"/>
        <v/>
      </c>
      <c r="AA111" s="1" t="str">
        <f>IF(X111="","",LOOKUP(X111,Grundlagen!$A$3:$A$10,Grundlagen!$C$3:$C$10))</f>
        <v/>
      </c>
      <c r="AB111" s="1" t="str">
        <f t="shared" si="28"/>
        <v/>
      </c>
      <c r="AC111" s="34" t="str">
        <f t="shared" si="29"/>
        <v/>
      </c>
      <c r="AD111" s="34" t="str">
        <f>IF('Events einzeln'!K111="","",'Events einzeln'!K111)</f>
        <v/>
      </c>
      <c r="AE111" s="34" t="str">
        <f>IF(AD111="","",LOOKUP(AD111,Grundlagen!$A$3:$A$10,Grundlagen!$B$3:$B$10))</f>
        <v/>
      </c>
      <c r="AF111" s="34" t="str">
        <f t="shared" si="30"/>
        <v/>
      </c>
      <c r="AG111" s="34" t="str">
        <f>IF(AD111="","",LOOKUP(AD111,Grundlagen!$A$3:$A$10,Grundlagen!$C$3:$C$10))</f>
        <v/>
      </c>
      <c r="AH111" s="34" t="str">
        <f t="shared" si="31"/>
        <v/>
      </c>
      <c r="AI111" s="34" t="str">
        <f t="shared" si="32"/>
        <v/>
      </c>
      <c r="AJ111" s="34" t="str">
        <f>IF('Events einzeln'!L111="","",'Events einzeln'!L111)</f>
        <v/>
      </c>
      <c r="AK111" s="1" t="str">
        <f>IF(AJ111="","",LOOKUP(AJ111,Grundlagen!$A$3:$A$10,Grundlagen!$B$3:$B$10))</f>
        <v/>
      </c>
      <c r="AL111" s="1" t="str">
        <f t="shared" si="33"/>
        <v/>
      </c>
      <c r="AM111" s="1" t="str">
        <f>IF(AJ111="","",LOOKUP(AJ111,Grundlagen!$A$3:$A$10,Grundlagen!$C$3:$C$10))</f>
        <v/>
      </c>
      <c r="AN111" s="1" t="str">
        <f t="shared" si="34"/>
        <v/>
      </c>
      <c r="AO111" s="34" t="str">
        <f t="shared" si="35"/>
        <v/>
      </c>
    </row>
    <row r="112" spans="1:41" x14ac:dyDescent="0.25">
      <c r="A112" s="1" t="str">
        <f>IF('Events einzeln'!A112="","",'Events einzeln'!A112)</f>
        <v/>
      </c>
      <c r="B112" s="1" t="str">
        <f>IF('Events einzeln'!B112="","",'Events einzeln'!B112)</f>
        <v/>
      </c>
      <c r="C112" s="1" t="str">
        <f>IF('Events einzeln'!C112="","",'Events einzeln'!C112)</f>
        <v/>
      </c>
      <c r="D112" s="32" t="str">
        <f>IF('Events einzeln'!E112="","",'Events einzeln'!E112)</f>
        <v/>
      </c>
      <c r="E112" s="1" t="str">
        <f>IF('Events einzeln'!F112="","",'Events einzeln'!F112)</f>
        <v/>
      </c>
      <c r="F112" s="34" t="str">
        <f>IF('Events einzeln'!G112="","",'Events einzeln'!G112)</f>
        <v/>
      </c>
      <c r="G112" s="34" t="str">
        <f>IF(F112="","",LOOKUP(F112,Grundlagen!$A$3:$A$10,Grundlagen!$B$3:$B$10))</f>
        <v/>
      </c>
      <c r="H112" s="34" t="str">
        <f t="shared" si="20"/>
        <v/>
      </c>
      <c r="I112" s="34" t="str">
        <f>IF(F112="","",LOOKUP(F112,Grundlagen!$A$3:$A$10,Grundlagen!$C$3:$C$10))</f>
        <v/>
      </c>
      <c r="J112" s="34" t="str">
        <f t="shared" si="21"/>
        <v/>
      </c>
      <c r="K112" s="34" t="str">
        <f t="shared" si="19"/>
        <v/>
      </c>
      <c r="L112" s="34" t="str">
        <f>IF('Events einzeln'!H112="","",'Events einzeln'!H112)</f>
        <v/>
      </c>
      <c r="M112" s="1" t="str">
        <f>IF(L112="","",LOOKUP(L112,Grundlagen!$A$3:$A$10,Grundlagen!$B$3:$B$10))</f>
        <v/>
      </c>
      <c r="N112" s="1" t="str">
        <f t="shared" si="22"/>
        <v/>
      </c>
      <c r="O112" s="1" t="str">
        <f>IF(L112="","",LOOKUP(L112,Grundlagen!$A$3:$A$10,Grundlagen!$C$3:$C$10))</f>
        <v/>
      </c>
      <c r="P112" s="1" t="str">
        <f t="shared" si="23"/>
        <v/>
      </c>
      <c r="Q112" s="34" t="str">
        <f t="shared" si="36"/>
        <v/>
      </c>
      <c r="R112" s="34" t="str">
        <f>IF('Events einzeln'!I112="","",'Events einzeln'!I112)</f>
        <v/>
      </c>
      <c r="S112" s="34" t="str">
        <f>IF(R112="","",LOOKUP(R112,Grundlagen!$A$3:$A$10,Grundlagen!$B$3:$B$10))</f>
        <v/>
      </c>
      <c r="T112" s="34" t="str">
        <f t="shared" si="24"/>
        <v/>
      </c>
      <c r="U112" s="34" t="str">
        <f>IF(R112="","",LOOKUP(R112,Grundlagen!$A$3:$A$10,Grundlagen!$C$3:$C$10))</f>
        <v/>
      </c>
      <c r="V112" s="34" t="str">
        <f t="shared" si="25"/>
        <v/>
      </c>
      <c r="W112" s="34" t="str">
        <f t="shared" si="26"/>
        <v/>
      </c>
      <c r="X112" s="34" t="str">
        <f>IF('Events einzeln'!J112="","",'Events einzeln'!J112)</f>
        <v/>
      </c>
      <c r="Y112" s="1" t="str">
        <f>IF(X112="","",LOOKUP(X112,Grundlagen!$A$3:$A$10,Grundlagen!$B$3:$B$10))</f>
        <v/>
      </c>
      <c r="Z112" s="1" t="str">
        <f t="shared" si="27"/>
        <v/>
      </c>
      <c r="AA112" s="1" t="str">
        <f>IF(X112="","",LOOKUP(X112,Grundlagen!$A$3:$A$10,Grundlagen!$C$3:$C$10))</f>
        <v/>
      </c>
      <c r="AB112" s="1" t="str">
        <f t="shared" si="28"/>
        <v/>
      </c>
      <c r="AC112" s="34" t="str">
        <f t="shared" si="29"/>
        <v/>
      </c>
      <c r="AD112" s="34" t="str">
        <f>IF('Events einzeln'!K112="","",'Events einzeln'!K112)</f>
        <v/>
      </c>
      <c r="AE112" s="34" t="str">
        <f>IF(AD112="","",LOOKUP(AD112,Grundlagen!$A$3:$A$10,Grundlagen!$B$3:$B$10))</f>
        <v/>
      </c>
      <c r="AF112" s="34" t="str">
        <f t="shared" si="30"/>
        <v/>
      </c>
      <c r="AG112" s="34" t="str">
        <f>IF(AD112="","",LOOKUP(AD112,Grundlagen!$A$3:$A$10,Grundlagen!$C$3:$C$10))</f>
        <v/>
      </c>
      <c r="AH112" s="34" t="str">
        <f t="shared" si="31"/>
        <v/>
      </c>
      <c r="AI112" s="34" t="str">
        <f t="shared" si="32"/>
        <v/>
      </c>
      <c r="AJ112" s="34" t="str">
        <f>IF('Events einzeln'!L112="","",'Events einzeln'!L112)</f>
        <v/>
      </c>
      <c r="AK112" s="1" t="str">
        <f>IF(AJ112="","",LOOKUP(AJ112,Grundlagen!$A$3:$A$10,Grundlagen!$B$3:$B$10))</f>
        <v/>
      </c>
      <c r="AL112" s="1" t="str">
        <f t="shared" si="33"/>
        <v/>
      </c>
      <c r="AM112" s="1" t="str">
        <f>IF(AJ112="","",LOOKUP(AJ112,Grundlagen!$A$3:$A$10,Grundlagen!$C$3:$C$10))</f>
        <v/>
      </c>
      <c r="AN112" s="1" t="str">
        <f t="shared" si="34"/>
        <v/>
      </c>
      <c r="AO112" s="34" t="str">
        <f t="shared" si="35"/>
        <v/>
      </c>
    </row>
    <row r="113" spans="1:41" x14ac:dyDescent="0.25">
      <c r="A113" s="1" t="str">
        <f>IF('Events einzeln'!A113="","",'Events einzeln'!A113)</f>
        <v/>
      </c>
      <c r="B113" s="1" t="str">
        <f>IF('Events einzeln'!B113="","",'Events einzeln'!B113)</f>
        <v/>
      </c>
      <c r="C113" s="1" t="str">
        <f>IF('Events einzeln'!C113="","",'Events einzeln'!C113)</f>
        <v/>
      </c>
      <c r="D113" s="32" t="str">
        <f>IF('Events einzeln'!E113="","",'Events einzeln'!E113)</f>
        <v/>
      </c>
      <c r="E113" s="1" t="str">
        <f>IF('Events einzeln'!F113="","",'Events einzeln'!F113)</f>
        <v/>
      </c>
      <c r="F113" s="34" t="str">
        <f>IF('Events einzeln'!G113="","",'Events einzeln'!G113)</f>
        <v/>
      </c>
      <c r="G113" s="34" t="str">
        <f>IF(F113="","",LOOKUP(F113,Grundlagen!$A$3:$A$10,Grundlagen!$B$3:$B$10))</f>
        <v/>
      </c>
      <c r="H113" s="34" t="str">
        <f t="shared" si="20"/>
        <v/>
      </c>
      <c r="I113" s="34" t="str">
        <f>IF(F113="","",LOOKUP(F113,Grundlagen!$A$3:$A$10,Grundlagen!$C$3:$C$10))</f>
        <v/>
      </c>
      <c r="J113" s="34" t="str">
        <f t="shared" si="21"/>
        <v/>
      </c>
      <c r="K113" s="34" t="str">
        <f t="shared" si="19"/>
        <v/>
      </c>
      <c r="L113" s="34" t="str">
        <f>IF('Events einzeln'!H113="","",'Events einzeln'!H113)</f>
        <v/>
      </c>
      <c r="M113" s="1" t="str">
        <f>IF(L113="","",LOOKUP(L113,Grundlagen!$A$3:$A$10,Grundlagen!$B$3:$B$10))</f>
        <v/>
      </c>
      <c r="N113" s="1" t="str">
        <f t="shared" si="22"/>
        <v/>
      </c>
      <c r="O113" s="1" t="str">
        <f>IF(L113="","",LOOKUP(L113,Grundlagen!$A$3:$A$10,Grundlagen!$C$3:$C$10))</f>
        <v/>
      </c>
      <c r="P113" s="1" t="str">
        <f t="shared" si="23"/>
        <v/>
      </c>
      <c r="Q113" s="34" t="str">
        <f t="shared" si="36"/>
        <v/>
      </c>
      <c r="R113" s="34" t="str">
        <f>IF('Events einzeln'!I113="","",'Events einzeln'!I113)</f>
        <v/>
      </c>
      <c r="S113" s="34" t="str">
        <f>IF(R113="","",LOOKUP(R113,Grundlagen!$A$3:$A$10,Grundlagen!$B$3:$B$10))</f>
        <v/>
      </c>
      <c r="T113" s="34" t="str">
        <f t="shared" si="24"/>
        <v/>
      </c>
      <c r="U113" s="34" t="str">
        <f>IF(R113="","",LOOKUP(R113,Grundlagen!$A$3:$A$10,Grundlagen!$C$3:$C$10))</f>
        <v/>
      </c>
      <c r="V113" s="34" t="str">
        <f t="shared" si="25"/>
        <v/>
      </c>
      <c r="W113" s="34" t="str">
        <f t="shared" si="26"/>
        <v/>
      </c>
      <c r="X113" s="34" t="str">
        <f>IF('Events einzeln'!J113="","",'Events einzeln'!J113)</f>
        <v/>
      </c>
      <c r="Y113" s="1" t="str">
        <f>IF(X113="","",LOOKUP(X113,Grundlagen!$A$3:$A$10,Grundlagen!$B$3:$B$10))</f>
        <v/>
      </c>
      <c r="Z113" s="1" t="str">
        <f t="shared" si="27"/>
        <v/>
      </c>
      <c r="AA113" s="1" t="str">
        <f>IF(X113="","",LOOKUP(X113,Grundlagen!$A$3:$A$10,Grundlagen!$C$3:$C$10))</f>
        <v/>
      </c>
      <c r="AB113" s="1" t="str">
        <f t="shared" si="28"/>
        <v/>
      </c>
      <c r="AC113" s="34" t="str">
        <f t="shared" si="29"/>
        <v/>
      </c>
      <c r="AD113" s="34" t="str">
        <f>IF('Events einzeln'!K113="","",'Events einzeln'!K113)</f>
        <v/>
      </c>
      <c r="AE113" s="34" t="str">
        <f>IF(AD113="","",LOOKUP(AD113,Grundlagen!$A$3:$A$10,Grundlagen!$B$3:$B$10))</f>
        <v/>
      </c>
      <c r="AF113" s="34" t="str">
        <f t="shared" si="30"/>
        <v/>
      </c>
      <c r="AG113" s="34" t="str">
        <f>IF(AD113="","",LOOKUP(AD113,Grundlagen!$A$3:$A$10,Grundlagen!$C$3:$C$10))</f>
        <v/>
      </c>
      <c r="AH113" s="34" t="str">
        <f t="shared" si="31"/>
        <v/>
      </c>
      <c r="AI113" s="34" t="str">
        <f t="shared" si="32"/>
        <v/>
      </c>
      <c r="AJ113" s="34" t="str">
        <f>IF('Events einzeln'!L113="","",'Events einzeln'!L113)</f>
        <v/>
      </c>
      <c r="AK113" s="1" t="str">
        <f>IF(AJ113="","",LOOKUP(AJ113,Grundlagen!$A$3:$A$10,Grundlagen!$B$3:$B$10))</f>
        <v/>
      </c>
      <c r="AL113" s="1" t="str">
        <f t="shared" si="33"/>
        <v/>
      </c>
      <c r="AM113" s="1" t="str">
        <f>IF(AJ113="","",LOOKUP(AJ113,Grundlagen!$A$3:$A$10,Grundlagen!$C$3:$C$10))</f>
        <v/>
      </c>
      <c r="AN113" s="1" t="str">
        <f t="shared" si="34"/>
        <v/>
      </c>
      <c r="AO113" s="34" t="str">
        <f t="shared" si="35"/>
        <v/>
      </c>
    </row>
    <row r="114" spans="1:41" x14ac:dyDescent="0.25">
      <c r="A114" s="1" t="str">
        <f>IF('Events einzeln'!A114="","",'Events einzeln'!A114)</f>
        <v/>
      </c>
      <c r="B114" s="1" t="str">
        <f>IF('Events einzeln'!B114="","",'Events einzeln'!B114)</f>
        <v/>
      </c>
      <c r="C114" s="1" t="str">
        <f>IF('Events einzeln'!C114="","",'Events einzeln'!C114)</f>
        <v/>
      </c>
      <c r="D114" s="32" t="str">
        <f>IF('Events einzeln'!E114="","",'Events einzeln'!E114)</f>
        <v/>
      </c>
      <c r="E114" s="1" t="str">
        <f>IF('Events einzeln'!F114="","",'Events einzeln'!F114)</f>
        <v/>
      </c>
      <c r="F114" s="34" t="str">
        <f>IF('Events einzeln'!G114="","",'Events einzeln'!G114)</f>
        <v/>
      </c>
      <c r="G114" s="34" t="str">
        <f>IF(F114="","",LOOKUP(F114,Grundlagen!$A$3:$A$10,Grundlagen!$B$3:$B$10))</f>
        <v/>
      </c>
      <c r="H114" s="34" t="str">
        <f t="shared" si="20"/>
        <v/>
      </c>
      <c r="I114" s="34" t="str">
        <f>IF(F114="","",LOOKUP(F114,Grundlagen!$A$3:$A$10,Grundlagen!$C$3:$C$10))</f>
        <v/>
      </c>
      <c r="J114" s="34" t="str">
        <f t="shared" si="21"/>
        <v/>
      </c>
      <c r="K114" s="34" t="str">
        <f t="shared" si="19"/>
        <v/>
      </c>
      <c r="L114" s="34" t="str">
        <f>IF('Events einzeln'!H114="","",'Events einzeln'!H114)</f>
        <v/>
      </c>
      <c r="M114" s="1" t="str">
        <f>IF(L114="","",LOOKUP(L114,Grundlagen!$A$3:$A$10,Grundlagen!$B$3:$B$10))</f>
        <v/>
      </c>
      <c r="N114" s="1" t="str">
        <f t="shared" si="22"/>
        <v/>
      </c>
      <c r="O114" s="1" t="str">
        <f>IF(L114="","",LOOKUP(L114,Grundlagen!$A$3:$A$10,Grundlagen!$C$3:$C$10))</f>
        <v/>
      </c>
      <c r="P114" s="1" t="str">
        <f t="shared" si="23"/>
        <v/>
      </c>
      <c r="Q114" s="34" t="str">
        <f t="shared" si="36"/>
        <v/>
      </c>
      <c r="R114" s="34" t="str">
        <f>IF('Events einzeln'!I114="","",'Events einzeln'!I114)</f>
        <v/>
      </c>
      <c r="S114" s="34" t="str">
        <f>IF(R114="","",LOOKUP(R114,Grundlagen!$A$3:$A$10,Grundlagen!$B$3:$B$10))</f>
        <v/>
      </c>
      <c r="T114" s="34" t="str">
        <f t="shared" si="24"/>
        <v/>
      </c>
      <c r="U114" s="34" t="str">
        <f>IF(R114="","",LOOKUP(R114,Grundlagen!$A$3:$A$10,Grundlagen!$C$3:$C$10))</f>
        <v/>
      </c>
      <c r="V114" s="34" t="str">
        <f t="shared" si="25"/>
        <v/>
      </c>
      <c r="W114" s="34" t="str">
        <f t="shared" si="26"/>
        <v/>
      </c>
      <c r="X114" s="34" t="str">
        <f>IF('Events einzeln'!J114="","",'Events einzeln'!J114)</f>
        <v/>
      </c>
      <c r="Y114" s="1" t="str">
        <f>IF(X114="","",LOOKUP(X114,Grundlagen!$A$3:$A$10,Grundlagen!$B$3:$B$10))</f>
        <v/>
      </c>
      <c r="Z114" s="1" t="str">
        <f t="shared" si="27"/>
        <v/>
      </c>
      <c r="AA114" s="1" t="str">
        <f>IF(X114="","",LOOKUP(X114,Grundlagen!$A$3:$A$10,Grundlagen!$C$3:$C$10))</f>
        <v/>
      </c>
      <c r="AB114" s="1" t="str">
        <f t="shared" si="28"/>
        <v/>
      </c>
      <c r="AC114" s="34" t="str">
        <f t="shared" si="29"/>
        <v/>
      </c>
      <c r="AD114" s="34" t="str">
        <f>IF('Events einzeln'!K114="","",'Events einzeln'!K114)</f>
        <v/>
      </c>
      <c r="AE114" s="34" t="str">
        <f>IF(AD114="","",LOOKUP(AD114,Grundlagen!$A$3:$A$10,Grundlagen!$B$3:$B$10))</f>
        <v/>
      </c>
      <c r="AF114" s="34" t="str">
        <f t="shared" si="30"/>
        <v/>
      </c>
      <c r="AG114" s="34" t="str">
        <f>IF(AD114="","",LOOKUP(AD114,Grundlagen!$A$3:$A$10,Grundlagen!$C$3:$C$10))</f>
        <v/>
      </c>
      <c r="AH114" s="34" t="str">
        <f t="shared" si="31"/>
        <v/>
      </c>
      <c r="AI114" s="34" t="str">
        <f t="shared" si="32"/>
        <v/>
      </c>
      <c r="AJ114" s="34" t="str">
        <f>IF('Events einzeln'!L114="","",'Events einzeln'!L114)</f>
        <v/>
      </c>
      <c r="AK114" s="1" t="str">
        <f>IF(AJ114="","",LOOKUP(AJ114,Grundlagen!$A$3:$A$10,Grundlagen!$B$3:$B$10))</f>
        <v/>
      </c>
      <c r="AL114" s="1" t="str">
        <f t="shared" si="33"/>
        <v/>
      </c>
      <c r="AM114" s="1" t="str">
        <f>IF(AJ114="","",LOOKUP(AJ114,Grundlagen!$A$3:$A$10,Grundlagen!$C$3:$C$10))</f>
        <v/>
      </c>
      <c r="AN114" s="1" t="str">
        <f t="shared" si="34"/>
        <v/>
      </c>
      <c r="AO114" s="34" t="str">
        <f t="shared" si="35"/>
        <v/>
      </c>
    </row>
    <row r="115" spans="1:41" x14ac:dyDescent="0.25">
      <c r="A115" s="1" t="str">
        <f>IF('Events einzeln'!A115="","",'Events einzeln'!A115)</f>
        <v/>
      </c>
      <c r="B115" s="1" t="str">
        <f>IF('Events einzeln'!B115="","",'Events einzeln'!B115)</f>
        <v/>
      </c>
      <c r="C115" s="1" t="str">
        <f>IF('Events einzeln'!C115="","",'Events einzeln'!C115)</f>
        <v/>
      </c>
      <c r="D115" s="32" t="str">
        <f>IF('Events einzeln'!E115="","",'Events einzeln'!E115)</f>
        <v/>
      </c>
      <c r="E115" s="1" t="str">
        <f>IF('Events einzeln'!F115="","",'Events einzeln'!F115)</f>
        <v/>
      </c>
      <c r="F115" s="34" t="str">
        <f>IF('Events einzeln'!G115="","",'Events einzeln'!G115)</f>
        <v/>
      </c>
      <c r="G115" s="34" t="str">
        <f>IF(F115="","",LOOKUP(F115,Grundlagen!$A$3:$A$10,Grundlagen!$B$3:$B$10))</f>
        <v/>
      </c>
      <c r="H115" s="34" t="str">
        <f t="shared" si="20"/>
        <v/>
      </c>
      <c r="I115" s="34" t="str">
        <f>IF(F115="","",LOOKUP(F115,Grundlagen!$A$3:$A$10,Grundlagen!$C$3:$C$10))</f>
        <v/>
      </c>
      <c r="J115" s="34" t="str">
        <f t="shared" si="21"/>
        <v/>
      </c>
      <c r="K115" s="34" t="str">
        <f t="shared" si="19"/>
        <v/>
      </c>
      <c r="L115" s="34" t="str">
        <f>IF('Events einzeln'!H115="","",'Events einzeln'!H115)</f>
        <v/>
      </c>
      <c r="M115" s="1" t="str">
        <f>IF(L115="","",LOOKUP(L115,Grundlagen!$A$3:$A$10,Grundlagen!$B$3:$B$10))</f>
        <v/>
      </c>
      <c r="N115" s="1" t="str">
        <f t="shared" si="22"/>
        <v/>
      </c>
      <c r="O115" s="1" t="str">
        <f>IF(L115="","",LOOKUP(L115,Grundlagen!$A$3:$A$10,Grundlagen!$C$3:$C$10))</f>
        <v/>
      </c>
      <c r="P115" s="1" t="str">
        <f t="shared" si="23"/>
        <v/>
      </c>
      <c r="Q115" s="34" t="str">
        <f t="shared" si="36"/>
        <v/>
      </c>
      <c r="R115" s="34" t="str">
        <f>IF('Events einzeln'!I115="","",'Events einzeln'!I115)</f>
        <v/>
      </c>
      <c r="S115" s="34" t="str">
        <f>IF(R115="","",LOOKUP(R115,Grundlagen!$A$3:$A$10,Grundlagen!$B$3:$B$10))</f>
        <v/>
      </c>
      <c r="T115" s="34" t="str">
        <f t="shared" si="24"/>
        <v/>
      </c>
      <c r="U115" s="34" t="str">
        <f>IF(R115="","",LOOKUP(R115,Grundlagen!$A$3:$A$10,Grundlagen!$C$3:$C$10))</f>
        <v/>
      </c>
      <c r="V115" s="34" t="str">
        <f t="shared" si="25"/>
        <v/>
      </c>
      <c r="W115" s="34" t="str">
        <f t="shared" si="26"/>
        <v/>
      </c>
      <c r="X115" s="34" t="str">
        <f>IF('Events einzeln'!J115="","",'Events einzeln'!J115)</f>
        <v/>
      </c>
      <c r="Y115" s="1" t="str">
        <f>IF(X115="","",LOOKUP(X115,Grundlagen!$A$3:$A$10,Grundlagen!$B$3:$B$10))</f>
        <v/>
      </c>
      <c r="Z115" s="1" t="str">
        <f t="shared" si="27"/>
        <v/>
      </c>
      <c r="AA115" s="1" t="str">
        <f>IF(X115="","",LOOKUP(X115,Grundlagen!$A$3:$A$10,Grundlagen!$C$3:$C$10))</f>
        <v/>
      </c>
      <c r="AB115" s="1" t="str">
        <f t="shared" si="28"/>
        <v/>
      </c>
      <c r="AC115" s="34" t="str">
        <f t="shared" si="29"/>
        <v/>
      </c>
      <c r="AD115" s="34" t="str">
        <f>IF('Events einzeln'!K115="","",'Events einzeln'!K115)</f>
        <v/>
      </c>
      <c r="AE115" s="34" t="str">
        <f>IF(AD115="","",LOOKUP(AD115,Grundlagen!$A$3:$A$10,Grundlagen!$B$3:$B$10))</f>
        <v/>
      </c>
      <c r="AF115" s="34" t="str">
        <f t="shared" si="30"/>
        <v/>
      </c>
      <c r="AG115" s="34" t="str">
        <f>IF(AD115="","",LOOKUP(AD115,Grundlagen!$A$3:$A$10,Grundlagen!$C$3:$C$10))</f>
        <v/>
      </c>
      <c r="AH115" s="34" t="str">
        <f t="shared" si="31"/>
        <v/>
      </c>
      <c r="AI115" s="34" t="str">
        <f t="shared" si="32"/>
        <v/>
      </c>
      <c r="AJ115" s="34" t="str">
        <f>IF('Events einzeln'!L115="","",'Events einzeln'!L115)</f>
        <v/>
      </c>
      <c r="AK115" s="1" t="str">
        <f>IF(AJ115="","",LOOKUP(AJ115,Grundlagen!$A$3:$A$10,Grundlagen!$B$3:$B$10))</f>
        <v/>
      </c>
      <c r="AL115" s="1" t="str">
        <f t="shared" si="33"/>
        <v/>
      </c>
      <c r="AM115" s="1" t="str">
        <f>IF(AJ115="","",LOOKUP(AJ115,Grundlagen!$A$3:$A$10,Grundlagen!$C$3:$C$10))</f>
        <v/>
      </c>
      <c r="AN115" s="1" t="str">
        <f t="shared" si="34"/>
        <v/>
      </c>
      <c r="AO115" s="34" t="str">
        <f t="shared" si="35"/>
        <v/>
      </c>
    </row>
    <row r="116" spans="1:41" x14ac:dyDescent="0.25">
      <c r="A116" s="1" t="str">
        <f>IF('Events einzeln'!A116="","",'Events einzeln'!A116)</f>
        <v/>
      </c>
      <c r="B116" s="1" t="str">
        <f>IF('Events einzeln'!B116="","",'Events einzeln'!B116)</f>
        <v/>
      </c>
      <c r="C116" s="1" t="str">
        <f>IF('Events einzeln'!C116="","",'Events einzeln'!C116)</f>
        <v/>
      </c>
      <c r="D116" s="32" t="str">
        <f>IF('Events einzeln'!E116="","",'Events einzeln'!E116)</f>
        <v/>
      </c>
      <c r="E116" s="1" t="str">
        <f>IF('Events einzeln'!F116="","",'Events einzeln'!F116)</f>
        <v/>
      </c>
      <c r="F116" s="34" t="str">
        <f>IF('Events einzeln'!G116="","",'Events einzeln'!G116)</f>
        <v/>
      </c>
      <c r="G116" s="34" t="str">
        <f>IF(F116="","",LOOKUP(F116,Grundlagen!$A$3:$A$10,Grundlagen!$B$3:$B$10))</f>
        <v/>
      </c>
      <c r="H116" s="34" t="str">
        <f t="shared" si="20"/>
        <v/>
      </c>
      <c r="I116" s="34" t="str">
        <f>IF(F116="","",LOOKUP(F116,Grundlagen!$A$3:$A$10,Grundlagen!$C$3:$C$10))</f>
        <v/>
      </c>
      <c r="J116" s="34" t="str">
        <f t="shared" si="21"/>
        <v/>
      </c>
      <c r="K116" s="34" t="str">
        <f t="shared" si="19"/>
        <v/>
      </c>
      <c r="L116" s="34" t="str">
        <f>IF('Events einzeln'!H116="","",'Events einzeln'!H116)</f>
        <v/>
      </c>
      <c r="M116" s="1" t="str">
        <f>IF(L116="","",LOOKUP(L116,Grundlagen!$A$3:$A$10,Grundlagen!$B$3:$B$10))</f>
        <v/>
      </c>
      <c r="N116" s="1" t="str">
        <f t="shared" si="22"/>
        <v/>
      </c>
      <c r="O116" s="1" t="str">
        <f>IF(L116="","",LOOKUP(L116,Grundlagen!$A$3:$A$10,Grundlagen!$C$3:$C$10))</f>
        <v/>
      </c>
      <c r="P116" s="1" t="str">
        <f t="shared" si="23"/>
        <v/>
      </c>
      <c r="Q116" s="34" t="str">
        <f t="shared" si="36"/>
        <v/>
      </c>
      <c r="R116" s="34" t="str">
        <f>IF('Events einzeln'!I116="","",'Events einzeln'!I116)</f>
        <v/>
      </c>
      <c r="S116" s="34" t="str">
        <f>IF(R116="","",LOOKUP(R116,Grundlagen!$A$3:$A$10,Grundlagen!$B$3:$B$10))</f>
        <v/>
      </c>
      <c r="T116" s="34" t="str">
        <f t="shared" si="24"/>
        <v/>
      </c>
      <c r="U116" s="34" t="str">
        <f>IF(R116="","",LOOKUP(R116,Grundlagen!$A$3:$A$10,Grundlagen!$C$3:$C$10))</f>
        <v/>
      </c>
      <c r="V116" s="34" t="str">
        <f t="shared" si="25"/>
        <v/>
      </c>
      <c r="W116" s="34" t="str">
        <f t="shared" si="26"/>
        <v/>
      </c>
      <c r="X116" s="34" t="str">
        <f>IF('Events einzeln'!J116="","",'Events einzeln'!J116)</f>
        <v/>
      </c>
      <c r="Y116" s="1" t="str">
        <f>IF(X116="","",LOOKUP(X116,Grundlagen!$A$3:$A$10,Grundlagen!$B$3:$B$10))</f>
        <v/>
      </c>
      <c r="Z116" s="1" t="str">
        <f t="shared" si="27"/>
        <v/>
      </c>
      <c r="AA116" s="1" t="str">
        <f>IF(X116="","",LOOKUP(X116,Grundlagen!$A$3:$A$10,Grundlagen!$C$3:$C$10))</f>
        <v/>
      </c>
      <c r="AB116" s="1" t="str">
        <f t="shared" si="28"/>
        <v/>
      </c>
      <c r="AC116" s="34" t="str">
        <f t="shared" si="29"/>
        <v/>
      </c>
      <c r="AD116" s="34" t="str">
        <f>IF('Events einzeln'!K116="","",'Events einzeln'!K116)</f>
        <v/>
      </c>
      <c r="AE116" s="34" t="str">
        <f>IF(AD116="","",LOOKUP(AD116,Grundlagen!$A$3:$A$10,Grundlagen!$B$3:$B$10))</f>
        <v/>
      </c>
      <c r="AF116" s="34" t="str">
        <f t="shared" si="30"/>
        <v/>
      </c>
      <c r="AG116" s="34" t="str">
        <f>IF(AD116="","",LOOKUP(AD116,Grundlagen!$A$3:$A$10,Grundlagen!$C$3:$C$10))</f>
        <v/>
      </c>
      <c r="AH116" s="34" t="str">
        <f t="shared" si="31"/>
        <v/>
      </c>
      <c r="AI116" s="34" t="str">
        <f t="shared" si="32"/>
        <v/>
      </c>
      <c r="AJ116" s="34" t="str">
        <f>IF('Events einzeln'!L116="","",'Events einzeln'!L116)</f>
        <v/>
      </c>
      <c r="AK116" s="1" t="str">
        <f>IF(AJ116="","",LOOKUP(AJ116,Grundlagen!$A$3:$A$10,Grundlagen!$B$3:$B$10))</f>
        <v/>
      </c>
      <c r="AL116" s="1" t="str">
        <f t="shared" si="33"/>
        <v/>
      </c>
      <c r="AM116" s="1" t="str">
        <f>IF(AJ116="","",LOOKUP(AJ116,Grundlagen!$A$3:$A$10,Grundlagen!$C$3:$C$10))</f>
        <v/>
      </c>
      <c r="AN116" s="1" t="str">
        <f t="shared" si="34"/>
        <v/>
      </c>
      <c r="AO116" s="34" t="str">
        <f t="shared" si="35"/>
        <v/>
      </c>
    </row>
    <row r="117" spans="1:41" x14ac:dyDescent="0.25">
      <c r="A117" s="1" t="str">
        <f>IF('Events einzeln'!A117="","",'Events einzeln'!A117)</f>
        <v/>
      </c>
      <c r="B117" s="1" t="str">
        <f>IF('Events einzeln'!B117="","",'Events einzeln'!B117)</f>
        <v/>
      </c>
      <c r="C117" s="1" t="str">
        <f>IF('Events einzeln'!C117="","",'Events einzeln'!C117)</f>
        <v/>
      </c>
      <c r="D117" s="32" t="str">
        <f>IF('Events einzeln'!E117="","",'Events einzeln'!E117)</f>
        <v/>
      </c>
      <c r="E117" s="1" t="str">
        <f>IF('Events einzeln'!F117="","",'Events einzeln'!F117)</f>
        <v/>
      </c>
      <c r="F117" s="34" t="str">
        <f>IF('Events einzeln'!G117="","",'Events einzeln'!G117)</f>
        <v/>
      </c>
      <c r="G117" s="34" t="str">
        <f>IF(F117="","",LOOKUP(F117,Grundlagen!$A$3:$A$10,Grundlagen!$B$3:$B$10))</f>
        <v/>
      </c>
      <c r="H117" s="34" t="str">
        <f t="shared" si="20"/>
        <v/>
      </c>
      <c r="I117" s="34" t="str">
        <f>IF(F117="","",LOOKUP(F117,Grundlagen!$A$3:$A$10,Grundlagen!$C$3:$C$10))</f>
        <v/>
      </c>
      <c r="J117" s="34" t="str">
        <f t="shared" si="21"/>
        <v/>
      </c>
      <c r="K117" s="34" t="str">
        <f t="shared" si="19"/>
        <v/>
      </c>
      <c r="L117" s="34" t="str">
        <f>IF('Events einzeln'!H117="","",'Events einzeln'!H117)</f>
        <v/>
      </c>
      <c r="M117" s="1" t="str">
        <f>IF(L117="","",LOOKUP(L117,Grundlagen!$A$3:$A$10,Grundlagen!$B$3:$B$10))</f>
        <v/>
      </c>
      <c r="N117" s="1" t="str">
        <f t="shared" si="22"/>
        <v/>
      </c>
      <c r="O117" s="1" t="str">
        <f>IF(L117="","",LOOKUP(L117,Grundlagen!$A$3:$A$10,Grundlagen!$C$3:$C$10))</f>
        <v/>
      </c>
      <c r="P117" s="1" t="str">
        <f t="shared" si="23"/>
        <v/>
      </c>
      <c r="Q117" s="34" t="str">
        <f t="shared" si="36"/>
        <v/>
      </c>
      <c r="R117" s="34" t="str">
        <f>IF('Events einzeln'!I117="","",'Events einzeln'!I117)</f>
        <v/>
      </c>
      <c r="S117" s="34" t="str">
        <f>IF(R117="","",LOOKUP(R117,Grundlagen!$A$3:$A$10,Grundlagen!$B$3:$B$10))</f>
        <v/>
      </c>
      <c r="T117" s="34" t="str">
        <f t="shared" si="24"/>
        <v/>
      </c>
      <c r="U117" s="34" t="str">
        <f>IF(R117="","",LOOKUP(R117,Grundlagen!$A$3:$A$10,Grundlagen!$C$3:$C$10))</f>
        <v/>
      </c>
      <c r="V117" s="34" t="str">
        <f t="shared" si="25"/>
        <v/>
      </c>
      <c r="W117" s="34" t="str">
        <f t="shared" si="26"/>
        <v/>
      </c>
      <c r="X117" s="34" t="str">
        <f>IF('Events einzeln'!J117="","",'Events einzeln'!J117)</f>
        <v/>
      </c>
      <c r="Y117" s="1" t="str">
        <f>IF(X117="","",LOOKUP(X117,Grundlagen!$A$3:$A$10,Grundlagen!$B$3:$B$10))</f>
        <v/>
      </c>
      <c r="Z117" s="1" t="str">
        <f t="shared" si="27"/>
        <v/>
      </c>
      <c r="AA117" s="1" t="str">
        <f>IF(X117="","",LOOKUP(X117,Grundlagen!$A$3:$A$10,Grundlagen!$C$3:$C$10))</f>
        <v/>
      </c>
      <c r="AB117" s="1" t="str">
        <f t="shared" si="28"/>
        <v/>
      </c>
      <c r="AC117" s="34" t="str">
        <f t="shared" si="29"/>
        <v/>
      </c>
      <c r="AD117" s="34" t="str">
        <f>IF('Events einzeln'!K117="","",'Events einzeln'!K117)</f>
        <v/>
      </c>
      <c r="AE117" s="34" t="str">
        <f>IF(AD117="","",LOOKUP(AD117,Grundlagen!$A$3:$A$10,Grundlagen!$B$3:$B$10))</f>
        <v/>
      </c>
      <c r="AF117" s="34" t="str">
        <f t="shared" si="30"/>
        <v/>
      </c>
      <c r="AG117" s="34" t="str">
        <f>IF(AD117="","",LOOKUP(AD117,Grundlagen!$A$3:$A$10,Grundlagen!$C$3:$C$10))</f>
        <v/>
      </c>
      <c r="AH117" s="34" t="str">
        <f t="shared" si="31"/>
        <v/>
      </c>
      <c r="AI117" s="34" t="str">
        <f t="shared" si="32"/>
        <v/>
      </c>
      <c r="AJ117" s="34" t="str">
        <f>IF('Events einzeln'!L117="","",'Events einzeln'!L117)</f>
        <v/>
      </c>
      <c r="AK117" s="1" t="str">
        <f>IF(AJ117="","",LOOKUP(AJ117,Grundlagen!$A$3:$A$10,Grundlagen!$B$3:$B$10))</f>
        <v/>
      </c>
      <c r="AL117" s="1" t="str">
        <f t="shared" si="33"/>
        <v/>
      </c>
      <c r="AM117" s="1" t="str">
        <f>IF(AJ117="","",LOOKUP(AJ117,Grundlagen!$A$3:$A$10,Grundlagen!$C$3:$C$10))</f>
        <v/>
      </c>
      <c r="AN117" s="1" t="str">
        <f t="shared" si="34"/>
        <v/>
      </c>
      <c r="AO117" s="34" t="str">
        <f t="shared" si="35"/>
        <v/>
      </c>
    </row>
    <row r="118" spans="1:41" x14ac:dyDescent="0.25">
      <c r="A118" s="1" t="str">
        <f>IF('Events einzeln'!A118="","",'Events einzeln'!A118)</f>
        <v/>
      </c>
      <c r="B118" s="1" t="str">
        <f>IF('Events einzeln'!B118="","",'Events einzeln'!B118)</f>
        <v/>
      </c>
      <c r="C118" s="1" t="str">
        <f>IF('Events einzeln'!C118="","",'Events einzeln'!C118)</f>
        <v/>
      </c>
      <c r="D118" s="32" t="str">
        <f>IF('Events einzeln'!E118="","",'Events einzeln'!E118)</f>
        <v/>
      </c>
      <c r="E118" s="1" t="str">
        <f>IF('Events einzeln'!F118="","",'Events einzeln'!F118)</f>
        <v/>
      </c>
      <c r="F118" s="34" t="str">
        <f>IF('Events einzeln'!G118="","",'Events einzeln'!G118)</f>
        <v/>
      </c>
      <c r="G118" s="34" t="str">
        <f>IF(F118="","",LOOKUP(F118,Grundlagen!$A$3:$A$10,Grundlagen!$B$3:$B$10))</f>
        <v/>
      </c>
      <c r="H118" s="34" t="str">
        <f t="shared" si="20"/>
        <v/>
      </c>
      <c r="I118" s="34" t="str">
        <f>IF(F118="","",LOOKUP(F118,Grundlagen!$A$3:$A$10,Grundlagen!$C$3:$C$10))</f>
        <v/>
      </c>
      <c r="J118" s="34" t="str">
        <f t="shared" si="21"/>
        <v/>
      </c>
      <c r="K118" s="34" t="str">
        <f t="shared" si="19"/>
        <v/>
      </c>
      <c r="L118" s="34" t="str">
        <f>IF('Events einzeln'!H118="","",'Events einzeln'!H118)</f>
        <v/>
      </c>
      <c r="M118" s="1" t="str">
        <f>IF(L118="","",LOOKUP(L118,Grundlagen!$A$3:$A$10,Grundlagen!$B$3:$B$10))</f>
        <v/>
      </c>
      <c r="N118" s="1" t="str">
        <f t="shared" si="22"/>
        <v/>
      </c>
      <c r="O118" s="1" t="str">
        <f>IF(L118="","",LOOKUP(L118,Grundlagen!$A$3:$A$10,Grundlagen!$C$3:$C$10))</f>
        <v/>
      </c>
      <c r="P118" s="1" t="str">
        <f t="shared" si="23"/>
        <v/>
      </c>
      <c r="Q118" s="34" t="str">
        <f t="shared" si="36"/>
        <v/>
      </c>
      <c r="R118" s="34" t="str">
        <f>IF('Events einzeln'!I118="","",'Events einzeln'!I118)</f>
        <v/>
      </c>
      <c r="S118" s="34" t="str">
        <f>IF(R118="","",LOOKUP(R118,Grundlagen!$A$3:$A$10,Grundlagen!$B$3:$B$10))</f>
        <v/>
      </c>
      <c r="T118" s="34" t="str">
        <f t="shared" si="24"/>
        <v/>
      </c>
      <c r="U118" s="34" t="str">
        <f>IF(R118="","",LOOKUP(R118,Grundlagen!$A$3:$A$10,Grundlagen!$C$3:$C$10))</f>
        <v/>
      </c>
      <c r="V118" s="34" t="str">
        <f t="shared" si="25"/>
        <v/>
      </c>
      <c r="W118" s="34" t="str">
        <f t="shared" si="26"/>
        <v/>
      </c>
      <c r="X118" s="34" t="str">
        <f>IF('Events einzeln'!J118="","",'Events einzeln'!J118)</f>
        <v/>
      </c>
      <c r="Y118" s="1" t="str">
        <f>IF(X118="","",LOOKUP(X118,Grundlagen!$A$3:$A$10,Grundlagen!$B$3:$B$10))</f>
        <v/>
      </c>
      <c r="Z118" s="1" t="str">
        <f t="shared" si="27"/>
        <v/>
      </c>
      <c r="AA118" s="1" t="str">
        <f>IF(X118="","",LOOKUP(X118,Grundlagen!$A$3:$A$10,Grundlagen!$C$3:$C$10))</f>
        <v/>
      </c>
      <c r="AB118" s="1" t="str">
        <f t="shared" si="28"/>
        <v/>
      </c>
      <c r="AC118" s="34" t="str">
        <f t="shared" si="29"/>
        <v/>
      </c>
      <c r="AD118" s="34" t="str">
        <f>IF('Events einzeln'!K118="","",'Events einzeln'!K118)</f>
        <v/>
      </c>
      <c r="AE118" s="34" t="str">
        <f>IF(AD118="","",LOOKUP(AD118,Grundlagen!$A$3:$A$10,Grundlagen!$B$3:$B$10))</f>
        <v/>
      </c>
      <c r="AF118" s="34" t="str">
        <f t="shared" si="30"/>
        <v/>
      </c>
      <c r="AG118" s="34" t="str">
        <f>IF(AD118="","",LOOKUP(AD118,Grundlagen!$A$3:$A$10,Grundlagen!$C$3:$C$10))</f>
        <v/>
      </c>
      <c r="AH118" s="34" t="str">
        <f t="shared" si="31"/>
        <v/>
      </c>
      <c r="AI118" s="34" t="str">
        <f t="shared" si="32"/>
        <v/>
      </c>
      <c r="AJ118" s="34" t="str">
        <f>IF('Events einzeln'!L118="","",'Events einzeln'!L118)</f>
        <v/>
      </c>
      <c r="AK118" s="1" t="str">
        <f>IF(AJ118="","",LOOKUP(AJ118,Grundlagen!$A$3:$A$10,Grundlagen!$B$3:$B$10))</f>
        <v/>
      </c>
      <c r="AL118" s="1" t="str">
        <f t="shared" si="33"/>
        <v/>
      </c>
      <c r="AM118" s="1" t="str">
        <f>IF(AJ118="","",LOOKUP(AJ118,Grundlagen!$A$3:$A$10,Grundlagen!$C$3:$C$10))</f>
        <v/>
      </c>
      <c r="AN118" s="1" t="str">
        <f t="shared" si="34"/>
        <v/>
      </c>
      <c r="AO118" s="34" t="str">
        <f t="shared" si="35"/>
        <v/>
      </c>
    </row>
    <row r="119" spans="1:41" x14ac:dyDescent="0.25">
      <c r="A119" s="1" t="str">
        <f>IF('Events einzeln'!A119="","",'Events einzeln'!A119)</f>
        <v/>
      </c>
      <c r="B119" s="1" t="str">
        <f>IF('Events einzeln'!B119="","",'Events einzeln'!B119)</f>
        <v/>
      </c>
      <c r="C119" s="1" t="str">
        <f>IF('Events einzeln'!C119="","",'Events einzeln'!C119)</f>
        <v/>
      </c>
      <c r="D119" s="32" t="str">
        <f>IF('Events einzeln'!E119="","",'Events einzeln'!E119)</f>
        <v/>
      </c>
      <c r="E119" s="1" t="str">
        <f>IF('Events einzeln'!F119="","",'Events einzeln'!F119)</f>
        <v/>
      </c>
      <c r="F119" s="34" t="str">
        <f>IF('Events einzeln'!G119="","",'Events einzeln'!G119)</f>
        <v/>
      </c>
      <c r="G119" s="34" t="str">
        <f>IF(F119="","",LOOKUP(F119,Grundlagen!$A$3:$A$10,Grundlagen!$B$3:$B$10))</f>
        <v/>
      </c>
      <c r="H119" s="34" t="str">
        <f t="shared" si="20"/>
        <v/>
      </c>
      <c r="I119" s="34" t="str">
        <f>IF(F119="","",LOOKUP(F119,Grundlagen!$A$3:$A$10,Grundlagen!$C$3:$C$10))</f>
        <v/>
      </c>
      <c r="J119" s="34" t="str">
        <f t="shared" si="21"/>
        <v/>
      </c>
      <c r="K119" s="34" t="str">
        <f t="shared" si="19"/>
        <v/>
      </c>
      <c r="L119" s="34" t="str">
        <f>IF('Events einzeln'!H119="","",'Events einzeln'!H119)</f>
        <v/>
      </c>
      <c r="M119" s="1" t="str">
        <f>IF(L119="","",LOOKUP(L119,Grundlagen!$A$3:$A$10,Grundlagen!$B$3:$B$10))</f>
        <v/>
      </c>
      <c r="N119" s="1" t="str">
        <f t="shared" si="22"/>
        <v/>
      </c>
      <c r="O119" s="1" t="str">
        <f>IF(L119="","",LOOKUP(L119,Grundlagen!$A$3:$A$10,Grundlagen!$C$3:$C$10))</f>
        <v/>
      </c>
      <c r="P119" s="1" t="str">
        <f t="shared" si="23"/>
        <v/>
      </c>
      <c r="Q119" s="34" t="str">
        <f t="shared" si="36"/>
        <v/>
      </c>
      <c r="R119" s="34" t="str">
        <f>IF('Events einzeln'!I119="","",'Events einzeln'!I119)</f>
        <v/>
      </c>
      <c r="S119" s="34" t="str">
        <f>IF(R119="","",LOOKUP(R119,Grundlagen!$A$3:$A$10,Grundlagen!$B$3:$B$10))</f>
        <v/>
      </c>
      <c r="T119" s="34" t="str">
        <f t="shared" si="24"/>
        <v/>
      </c>
      <c r="U119" s="34" t="str">
        <f>IF(R119="","",LOOKUP(R119,Grundlagen!$A$3:$A$10,Grundlagen!$C$3:$C$10))</f>
        <v/>
      </c>
      <c r="V119" s="34" t="str">
        <f t="shared" si="25"/>
        <v/>
      </c>
      <c r="W119" s="34" t="str">
        <f t="shared" si="26"/>
        <v/>
      </c>
      <c r="X119" s="34" t="str">
        <f>IF('Events einzeln'!J119="","",'Events einzeln'!J119)</f>
        <v/>
      </c>
      <c r="Y119" s="1" t="str">
        <f>IF(X119="","",LOOKUP(X119,Grundlagen!$A$3:$A$10,Grundlagen!$B$3:$B$10))</f>
        <v/>
      </c>
      <c r="Z119" s="1" t="str">
        <f t="shared" si="27"/>
        <v/>
      </c>
      <c r="AA119" s="1" t="str">
        <f>IF(X119="","",LOOKUP(X119,Grundlagen!$A$3:$A$10,Grundlagen!$C$3:$C$10))</f>
        <v/>
      </c>
      <c r="AB119" s="1" t="str">
        <f t="shared" si="28"/>
        <v/>
      </c>
      <c r="AC119" s="34" t="str">
        <f t="shared" si="29"/>
        <v/>
      </c>
      <c r="AD119" s="34" t="str">
        <f>IF('Events einzeln'!K119="","",'Events einzeln'!K119)</f>
        <v/>
      </c>
      <c r="AE119" s="34" t="str">
        <f>IF(AD119="","",LOOKUP(AD119,Grundlagen!$A$3:$A$10,Grundlagen!$B$3:$B$10))</f>
        <v/>
      </c>
      <c r="AF119" s="34" t="str">
        <f t="shared" si="30"/>
        <v/>
      </c>
      <c r="AG119" s="34" t="str">
        <f>IF(AD119="","",LOOKUP(AD119,Grundlagen!$A$3:$A$10,Grundlagen!$C$3:$C$10))</f>
        <v/>
      </c>
      <c r="AH119" s="34" t="str">
        <f t="shared" si="31"/>
        <v/>
      </c>
      <c r="AI119" s="34" t="str">
        <f t="shared" si="32"/>
        <v/>
      </c>
      <c r="AJ119" s="34" t="str">
        <f>IF('Events einzeln'!L119="","",'Events einzeln'!L119)</f>
        <v/>
      </c>
      <c r="AK119" s="1" t="str">
        <f>IF(AJ119="","",LOOKUP(AJ119,Grundlagen!$A$3:$A$10,Grundlagen!$B$3:$B$10))</f>
        <v/>
      </c>
      <c r="AL119" s="1" t="str">
        <f t="shared" si="33"/>
        <v/>
      </c>
      <c r="AM119" s="1" t="str">
        <f>IF(AJ119="","",LOOKUP(AJ119,Grundlagen!$A$3:$A$10,Grundlagen!$C$3:$C$10))</f>
        <v/>
      </c>
      <c r="AN119" s="1" t="str">
        <f t="shared" si="34"/>
        <v/>
      </c>
      <c r="AO119" s="34" t="str">
        <f t="shared" si="35"/>
        <v/>
      </c>
    </row>
    <row r="120" spans="1:41" x14ac:dyDescent="0.25">
      <c r="A120" s="1" t="str">
        <f>IF('Events einzeln'!A120="","",'Events einzeln'!A120)</f>
        <v/>
      </c>
      <c r="B120" s="1" t="str">
        <f>IF('Events einzeln'!B120="","",'Events einzeln'!B120)</f>
        <v/>
      </c>
      <c r="C120" s="1" t="str">
        <f>IF('Events einzeln'!C120="","",'Events einzeln'!C120)</f>
        <v/>
      </c>
      <c r="D120" s="32" t="str">
        <f>IF('Events einzeln'!E120="","",'Events einzeln'!E120)</f>
        <v/>
      </c>
      <c r="E120" s="1" t="str">
        <f>IF('Events einzeln'!F120="","",'Events einzeln'!F120)</f>
        <v/>
      </c>
      <c r="F120" s="34" t="str">
        <f>IF('Events einzeln'!G120="","",'Events einzeln'!G120)</f>
        <v/>
      </c>
      <c r="G120" s="34" t="str">
        <f>IF(F120="","",LOOKUP(F120,Grundlagen!$A$3:$A$10,Grundlagen!$B$3:$B$10))</f>
        <v/>
      </c>
      <c r="H120" s="34" t="str">
        <f t="shared" si="20"/>
        <v/>
      </c>
      <c r="I120" s="34" t="str">
        <f>IF(F120="","",LOOKUP(F120,Grundlagen!$A$3:$A$10,Grundlagen!$C$3:$C$10))</f>
        <v/>
      </c>
      <c r="J120" s="34" t="str">
        <f t="shared" si="21"/>
        <v/>
      </c>
      <c r="K120" s="34" t="str">
        <f t="shared" si="19"/>
        <v/>
      </c>
      <c r="L120" s="34" t="str">
        <f>IF('Events einzeln'!H120="","",'Events einzeln'!H120)</f>
        <v/>
      </c>
      <c r="M120" s="1" t="str">
        <f>IF(L120="","",LOOKUP(L120,Grundlagen!$A$3:$A$10,Grundlagen!$B$3:$B$10))</f>
        <v/>
      </c>
      <c r="N120" s="1" t="str">
        <f t="shared" si="22"/>
        <v/>
      </c>
      <c r="O120" s="1" t="str">
        <f>IF(L120="","",LOOKUP(L120,Grundlagen!$A$3:$A$10,Grundlagen!$C$3:$C$10))</f>
        <v/>
      </c>
      <c r="P120" s="1" t="str">
        <f t="shared" si="23"/>
        <v/>
      </c>
      <c r="Q120" s="34" t="str">
        <f t="shared" si="36"/>
        <v/>
      </c>
      <c r="R120" s="34" t="str">
        <f>IF('Events einzeln'!I120="","",'Events einzeln'!I120)</f>
        <v/>
      </c>
      <c r="S120" s="34" t="str">
        <f>IF(R120="","",LOOKUP(R120,Grundlagen!$A$3:$A$10,Grundlagen!$B$3:$B$10))</f>
        <v/>
      </c>
      <c r="T120" s="34" t="str">
        <f t="shared" si="24"/>
        <v/>
      </c>
      <c r="U120" s="34" t="str">
        <f>IF(R120="","",LOOKUP(R120,Grundlagen!$A$3:$A$10,Grundlagen!$C$3:$C$10))</f>
        <v/>
      </c>
      <c r="V120" s="34" t="str">
        <f t="shared" si="25"/>
        <v/>
      </c>
      <c r="W120" s="34" t="str">
        <f t="shared" si="26"/>
        <v/>
      </c>
      <c r="X120" s="34" t="str">
        <f>IF('Events einzeln'!J120="","",'Events einzeln'!J120)</f>
        <v/>
      </c>
      <c r="Y120" s="1" t="str">
        <f>IF(X120="","",LOOKUP(X120,Grundlagen!$A$3:$A$10,Grundlagen!$B$3:$B$10))</f>
        <v/>
      </c>
      <c r="Z120" s="1" t="str">
        <f t="shared" si="27"/>
        <v/>
      </c>
      <c r="AA120" s="1" t="str">
        <f>IF(X120="","",LOOKUP(X120,Grundlagen!$A$3:$A$10,Grundlagen!$C$3:$C$10))</f>
        <v/>
      </c>
      <c r="AB120" s="1" t="str">
        <f t="shared" si="28"/>
        <v/>
      </c>
      <c r="AC120" s="34" t="str">
        <f t="shared" si="29"/>
        <v/>
      </c>
      <c r="AD120" s="34" t="str">
        <f>IF('Events einzeln'!K120="","",'Events einzeln'!K120)</f>
        <v/>
      </c>
      <c r="AE120" s="34" t="str">
        <f>IF(AD120="","",LOOKUP(AD120,Grundlagen!$A$3:$A$10,Grundlagen!$B$3:$B$10))</f>
        <v/>
      </c>
      <c r="AF120" s="34" t="str">
        <f t="shared" si="30"/>
        <v/>
      </c>
      <c r="AG120" s="34" t="str">
        <f>IF(AD120="","",LOOKUP(AD120,Grundlagen!$A$3:$A$10,Grundlagen!$C$3:$C$10))</f>
        <v/>
      </c>
      <c r="AH120" s="34" t="str">
        <f t="shared" si="31"/>
        <v/>
      </c>
      <c r="AI120" s="34" t="str">
        <f t="shared" si="32"/>
        <v/>
      </c>
      <c r="AJ120" s="34" t="str">
        <f>IF('Events einzeln'!L120="","",'Events einzeln'!L120)</f>
        <v/>
      </c>
      <c r="AK120" s="1" t="str">
        <f>IF(AJ120="","",LOOKUP(AJ120,Grundlagen!$A$3:$A$10,Grundlagen!$B$3:$B$10))</f>
        <v/>
      </c>
      <c r="AL120" s="1" t="str">
        <f t="shared" si="33"/>
        <v/>
      </c>
      <c r="AM120" s="1" t="str">
        <f>IF(AJ120="","",LOOKUP(AJ120,Grundlagen!$A$3:$A$10,Grundlagen!$C$3:$C$10))</f>
        <v/>
      </c>
      <c r="AN120" s="1" t="str">
        <f t="shared" si="34"/>
        <v/>
      </c>
      <c r="AO120" s="34" t="str">
        <f t="shared" si="35"/>
        <v/>
      </c>
    </row>
    <row r="121" spans="1:41" x14ac:dyDescent="0.25">
      <c r="A121" s="1" t="str">
        <f>IF('Events einzeln'!A121="","",'Events einzeln'!A121)</f>
        <v/>
      </c>
      <c r="B121" s="1" t="str">
        <f>IF('Events einzeln'!B121="","",'Events einzeln'!B121)</f>
        <v/>
      </c>
      <c r="C121" s="1" t="str">
        <f>IF('Events einzeln'!C121="","",'Events einzeln'!C121)</f>
        <v/>
      </c>
      <c r="D121" s="32" t="str">
        <f>IF('Events einzeln'!E121="","",'Events einzeln'!E121)</f>
        <v/>
      </c>
      <c r="E121" s="1" t="str">
        <f>IF('Events einzeln'!F121="","",'Events einzeln'!F121)</f>
        <v/>
      </c>
      <c r="F121" s="34" t="str">
        <f>IF('Events einzeln'!G121="","",'Events einzeln'!G121)</f>
        <v/>
      </c>
      <c r="G121" s="34" t="str">
        <f>IF(F121="","",LOOKUP(F121,Grundlagen!$A$3:$A$10,Grundlagen!$B$3:$B$10))</f>
        <v/>
      </c>
      <c r="H121" s="34" t="str">
        <f t="shared" si="20"/>
        <v/>
      </c>
      <c r="I121" s="34" t="str">
        <f>IF(F121="","",LOOKUP(F121,Grundlagen!$A$3:$A$10,Grundlagen!$C$3:$C$10))</f>
        <v/>
      </c>
      <c r="J121" s="34" t="str">
        <f t="shared" si="21"/>
        <v/>
      </c>
      <c r="K121" s="34" t="str">
        <f t="shared" si="19"/>
        <v/>
      </c>
      <c r="L121" s="34" t="str">
        <f>IF('Events einzeln'!H121="","",'Events einzeln'!H121)</f>
        <v/>
      </c>
      <c r="M121" s="1" t="str">
        <f>IF(L121="","",LOOKUP(L121,Grundlagen!$A$3:$A$10,Grundlagen!$B$3:$B$10))</f>
        <v/>
      </c>
      <c r="N121" s="1" t="str">
        <f t="shared" si="22"/>
        <v/>
      </c>
      <c r="O121" s="1" t="str">
        <f>IF(L121="","",LOOKUP(L121,Grundlagen!$A$3:$A$10,Grundlagen!$C$3:$C$10))</f>
        <v/>
      </c>
      <c r="P121" s="1" t="str">
        <f t="shared" si="23"/>
        <v/>
      </c>
      <c r="Q121" s="34" t="str">
        <f t="shared" si="36"/>
        <v/>
      </c>
      <c r="R121" s="34" t="str">
        <f>IF('Events einzeln'!I121="","",'Events einzeln'!I121)</f>
        <v/>
      </c>
      <c r="S121" s="34" t="str">
        <f>IF(R121="","",LOOKUP(R121,Grundlagen!$A$3:$A$10,Grundlagen!$B$3:$B$10))</f>
        <v/>
      </c>
      <c r="T121" s="34" t="str">
        <f t="shared" si="24"/>
        <v/>
      </c>
      <c r="U121" s="34" t="str">
        <f>IF(R121="","",LOOKUP(R121,Grundlagen!$A$3:$A$10,Grundlagen!$C$3:$C$10))</f>
        <v/>
      </c>
      <c r="V121" s="34" t="str">
        <f t="shared" si="25"/>
        <v/>
      </c>
      <c r="W121" s="34" t="str">
        <f t="shared" si="26"/>
        <v/>
      </c>
      <c r="X121" s="34" t="str">
        <f>IF('Events einzeln'!J121="","",'Events einzeln'!J121)</f>
        <v/>
      </c>
      <c r="Y121" s="1" t="str">
        <f>IF(X121="","",LOOKUP(X121,Grundlagen!$A$3:$A$10,Grundlagen!$B$3:$B$10))</f>
        <v/>
      </c>
      <c r="Z121" s="1" t="str">
        <f t="shared" si="27"/>
        <v/>
      </c>
      <c r="AA121" s="1" t="str">
        <f>IF(X121="","",LOOKUP(X121,Grundlagen!$A$3:$A$10,Grundlagen!$C$3:$C$10))</f>
        <v/>
      </c>
      <c r="AB121" s="1" t="str">
        <f t="shared" si="28"/>
        <v/>
      </c>
      <c r="AC121" s="34" t="str">
        <f t="shared" si="29"/>
        <v/>
      </c>
      <c r="AD121" s="34" t="str">
        <f>IF('Events einzeln'!K121="","",'Events einzeln'!K121)</f>
        <v/>
      </c>
      <c r="AE121" s="34" t="str">
        <f>IF(AD121="","",LOOKUP(AD121,Grundlagen!$A$3:$A$10,Grundlagen!$B$3:$B$10))</f>
        <v/>
      </c>
      <c r="AF121" s="34" t="str">
        <f t="shared" si="30"/>
        <v/>
      </c>
      <c r="AG121" s="34" t="str">
        <f>IF(AD121="","",LOOKUP(AD121,Grundlagen!$A$3:$A$10,Grundlagen!$C$3:$C$10))</f>
        <v/>
      </c>
      <c r="AH121" s="34" t="str">
        <f t="shared" si="31"/>
        <v/>
      </c>
      <c r="AI121" s="34" t="str">
        <f t="shared" si="32"/>
        <v/>
      </c>
      <c r="AJ121" s="34" t="str">
        <f>IF('Events einzeln'!L121="","",'Events einzeln'!L121)</f>
        <v/>
      </c>
      <c r="AK121" s="1" t="str">
        <f>IF(AJ121="","",LOOKUP(AJ121,Grundlagen!$A$3:$A$10,Grundlagen!$B$3:$B$10))</f>
        <v/>
      </c>
      <c r="AL121" s="1" t="str">
        <f t="shared" si="33"/>
        <v/>
      </c>
      <c r="AM121" s="1" t="str">
        <f>IF(AJ121="","",LOOKUP(AJ121,Grundlagen!$A$3:$A$10,Grundlagen!$C$3:$C$10))</f>
        <v/>
      </c>
      <c r="AN121" s="1" t="str">
        <f t="shared" si="34"/>
        <v/>
      </c>
      <c r="AO121" s="34" t="str">
        <f t="shared" si="35"/>
        <v/>
      </c>
    </row>
    <row r="122" spans="1:41" x14ac:dyDescent="0.25">
      <c r="A122" s="1" t="str">
        <f>IF('Events einzeln'!A122="","",'Events einzeln'!A122)</f>
        <v/>
      </c>
      <c r="B122" s="1" t="str">
        <f>IF('Events einzeln'!B122="","",'Events einzeln'!B122)</f>
        <v/>
      </c>
      <c r="C122" s="1" t="str">
        <f>IF('Events einzeln'!C122="","",'Events einzeln'!C122)</f>
        <v/>
      </c>
      <c r="D122" s="32" t="str">
        <f>IF('Events einzeln'!E122="","",'Events einzeln'!E122)</f>
        <v/>
      </c>
      <c r="E122" s="1" t="str">
        <f>IF('Events einzeln'!F122="","",'Events einzeln'!F122)</f>
        <v/>
      </c>
      <c r="F122" s="34" t="str">
        <f>IF('Events einzeln'!G122="","",'Events einzeln'!G122)</f>
        <v/>
      </c>
      <c r="G122" s="34" t="str">
        <f>IF(F122="","",LOOKUP(F122,Grundlagen!$A$3:$A$10,Grundlagen!$B$3:$B$10))</f>
        <v/>
      </c>
      <c r="H122" s="34" t="str">
        <f t="shared" si="20"/>
        <v/>
      </c>
      <c r="I122" s="34" t="str">
        <f>IF(F122="","",LOOKUP(F122,Grundlagen!$A$3:$A$10,Grundlagen!$C$3:$C$10))</f>
        <v/>
      </c>
      <c r="J122" s="34" t="str">
        <f t="shared" si="21"/>
        <v/>
      </c>
      <c r="K122" s="34" t="str">
        <f t="shared" si="19"/>
        <v/>
      </c>
      <c r="L122" s="34" t="str">
        <f>IF('Events einzeln'!H122="","",'Events einzeln'!H122)</f>
        <v/>
      </c>
      <c r="M122" s="1" t="str">
        <f>IF(L122="","",LOOKUP(L122,Grundlagen!$A$3:$A$10,Grundlagen!$B$3:$B$10))</f>
        <v/>
      </c>
      <c r="N122" s="1" t="str">
        <f t="shared" si="22"/>
        <v/>
      </c>
      <c r="O122" s="1" t="str">
        <f>IF(L122="","",LOOKUP(L122,Grundlagen!$A$3:$A$10,Grundlagen!$C$3:$C$10))</f>
        <v/>
      </c>
      <c r="P122" s="1" t="str">
        <f t="shared" si="23"/>
        <v/>
      </c>
      <c r="Q122" s="34" t="str">
        <f t="shared" si="36"/>
        <v/>
      </c>
      <c r="R122" s="34" t="str">
        <f>IF('Events einzeln'!I122="","",'Events einzeln'!I122)</f>
        <v/>
      </c>
      <c r="S122" s="34" t="str">
        <f>IF(R122="","",LOOKUP(R122,Grundlagen!$A$3:$A$10,Grundlagen!$B$3:$B$10))</f>
        <v/>
      </c>
      <c r="T122" s="34" t="str">
        <f t="shared" si="24"/>
        <v/>
      </c>
      <c r="U122" s="34" t="str">
        <f>IF(R122="","",LOOKUP(R122,Grundlagen!$A$3:$A$10,Grundlagen!$C$3:$C$10))</f>
        <v/>
      </c>
      <c r="V122" s="34" t="str">
        <f t="shared" si="25"/>
        <v/>
      </c>
      <c r="W122" s="34" t="str">
        <f t="shared" si="26"/>
        <v/>
      </c>
      <c r="X122" s="34" t="str">
        <f>IF('Events einzeln'!J122="","",'Events einzeln'!J122)</f>
        <v/>
      </c>
      <c r="Y122" s="1" t="str">
        <f>IF(X122="","",LOOKUP(X122,Grundlagen!$A$3:$A$10,Grundlagen!$B$3:$B$10))</f>
        <v/>
      </c>
      <c r="Z122" s="1" t="str">
        <f t="shared" si="27"/>
        <v/>
      </c>
      <c r="AA122" s="1" t="str">
        <f>IF(X122="","",LOOKUP(X122,Grundlagen!$A$3:$A$10,Grundlagen!$C$3:$C$10))</f>
        <v/>
      </c>
      <c r="AB122" s="1" t="str">
        <f t="shared" si="28"/>
        <v/>
      </c>
      <c r="AC122" s="34" t="str">
        <f t="shared" si="29"/>
        <v/>
      </c>
      <c r="AD122" s="34" t="str">
        <f>IF('Events einzeln'!K122="","",'Events einzeln'!K122)</f>
        <v/>
      </c>
      <c r="AE122" s="34" t="str">
        <f>IF(AD122="","",LOOKUP(AD122,Grundlagen!$A$3:$A$10,Grundlagen!$B$3:$B$10))</f>
        <v/>
      </c>
      <c r="AF122" s="34" t="str">
        <f t="shared" si="30"/>
        <v/>
      </c>
      <c r="AG122" s="34" t="str">
        <f>IF(AD122="","",LOOKUP(AD122,Grundlagen!$A$3:$A$10,Grundlagen!$C$3:$C$10))</f>
        <v/>
      </c>
      <c r="AH122" s="34" t="str">
        <f t="shared" si="31"/>
        <v/>
      </c>
      <c r="AI122" s="34" t="str">
        <f t="shared" si="32"/>
        <v/>
      </c>
      <c r="AJ122" s="34" t="str">
        <f>IF('Events einzeln'!L122="","",'Events einzeln'!L122)</f>
        <v/>
      </c>
      <c r="AK122" s="1" t="str">
        <f>IF(AJ122="","",LOOKUP(AJ122,Grundlagen!$A$3:$A$10,Grundlagen!$B$3:$B$10))</f>
        <v/>
      </c>
      <c r="AL122" s="1" t="str">
        <f t="shared" si="33"/>
        <v/>
      </c>
      <c r="AM122" s="1" t="str">
        <f>IF(AJ122="","",LOOKUP(AJ122,Grundlagen!$A$3:$A$10,Grundlagen!$C$3:$C$10))</f>
        <v/>
      </c>
      <c r="AN122" s="1" t="str">
        <f t="shared" si="34"/>
        <v/>
      </c>
      <c r="AO122" s="34" t="str">
        <f t="shared" si="35"/>
        <v/>
      </c>
    </row>
    <row r="123" spans="1:41" x14ac:dyDescent="0.25">
      <c r="A123" s="1" t="str">
        <f>IF('Events einzeln'!A123="","",'Events einzeln'!A123)</f>
        <v/>
      </c>
      <c r="B123" s="1" t="str">
        <f>IF('Events einzeln'!B123="","",'Events einzeln'!B123)</f>
        <v/>
      </c>
      <c r="C123" s="1" t="str">
        <f>IF('Events einzeln'!C123="","",'Events einzeln'!C123)</f>
        <v/>
      </c>
      <c r="D123" s="32" t="str">
        <f>IF('Events einzeln'!E123="","",'Events einzeln'!E123)</f>
        <v/>
      </c>
      <c r="E123" s="1" t="str">
        <f>IF('Events einzeln'!F123="","",'Events einzeln'!F123)</f>
        <v/>
      </c>
      <c r="F123" s="34" t="str">
        <f>IF('Events einzeln'!G123="","",'Events einzeln'!G123)</f>
        <v/>
      </c>
      <c r="G123" s="34" t="str">
        <f>IF(F123="","",LOOKUP(F123,Grundlagen!$A$3:$A$10,Grundlagen!$B$3:$B$10))</f>
        <v/>
      </c>
      <c r="H123" s="34" t="str">
        <f t="shared" si="20"/>
        <v/>
      </c>
      <c r="I123" s="34" t="str">
        <f>IF(F123="","",LOOKUP(F123,Grundlagen!$A$3:$A$10,Grundlagen!$C$3:$C$10))</f>
        <v/>
      </c>
      <c r="J123" s="34" t="str">
        <f t="shared" si="21"/>
        <v/>
      </c>
      <c r="K123" s="34" t="str">
        <f t="shared" si="19"/>
        <v/>
      </c>
      <c r="L123" s="34" t="str">
        <f>IF('Events einzeln'!H123="","",'Events einzeln'!H123)</f>
        <v/>
      </c>
      <c r="M123" s="1" t="str">
        <f>IF(L123="","",LOOKUP(L123,Grundlagen!$A$3:$A$10,Grundlagen!$B$3:$B$10))</f>
        <v/>
      </c>
      <c r="N123" s="1" t="str">
        <f t="shared" si="22"/>
        <v/>
      </c>
      <c r="O123" s="1" t="str">
        <f>IF(L123="","",LOOKUP(L123,Grundlagen!$A$3:$A$10,Grundlagen!$C$3:$C$10))</f>
        <v/>
      </c>
      <c r="P123" s="1" t="str">
        <f t="shared" si="23"/>
        <v/>
      </c>
      <c r="Q123" s="34" t="str">
        <f t="shared" si="36"/>
        <v/>
      </c>
      <c r="R123" s="34" t="str">
        <f>IF('Events einzeln'!I123="","",'Events einzeln'!I123)</f>
        <v/>
      </c>
      <c r="S123" s="34" t="str">
        <f>IF(R123="","",LOOKUP(R123,Grundlagen!$A$3:$A$10,Grundlagen!$B$3:$B$10))</f>
        <v/>
      </c>
      <c r="T123" s="34" t="str">
        <f t="shared" si="24"/>
        <v/>
      </c>
      <c r="U123" s="34" t="str">
        <f>IF(R123="","",LOOKUP(R123,Grundlagen!$A$3:$A$10,Grundlagen!$C$3:$C$10))</f>
        <v/>
      </c>
      <c r="V123" s="34" t="str">
        <f t="shared" si="25"/>
        <v/>
      </c>
      <c r="W123" s="34" t="str">
        <f t="shared" si="26"/>
        <v/>
      </c>
      <c r="X123" s="34" t="str">
        <f>IF('Events einzeln'!J123="","",'Events einzeln'!J123)</f>
        <v/>
      </c>
      <c r="Y123" s="1" t="str">
        <f>IF(X123="","",LOOKUP(X123,Grundlagen!$A$3:$A$10,Grundlagen!$B$3:$B$10))</f>
        <v/>
      </c>
      <c r="Z123" s="1" t="str">
        <f t="shared" si="27"/>
        <v/>
      </c>
      <c r="AA123" s="1" t="str">
        <f>IF(X123="","",LOOKUP(X123,Grundlagen!$A$3:$A$10,Grundlagen!$C$3:$C$10))</f>
        <v/>
      </c>
      <c r="AB123" s="1" t="str">
        <f t="shared" si="28"/>
        <v/>
      </c>
      <c r="AC123" s="34" t="str">
        <f t="shared" si="29"/>
        <v/>
      </c>
      <c r="AD123" s="34" t="str">
        <f>IF('Events einzeln'!K123="","",'Events einzeln'!K123)</f>
        <v/>
      </c>
      <c r="AE123" s="34" t="str">
        <f>IF(AD123="","",LOOKUP(AD123,Grundlagen!$A$3:$A$10,Grundlagen!$B$3:$B$10))</f>
        <v/>
      </c>
      <c r="AF123" s="34" t="str">
        <f t="shared" si="30"/>
        <v/>
      </c>
      <c r="AG123" s="34" t="str">
        <f>IF(AD123="","",LOOKUP(AD123,Grundlagen!$A$3:$A$10,Grundlagen!$C$3:$C$10))</f>
        <v/>
      </c>
      <c r="AH123" s="34" t="str">
        <f t="shared" si="31"/>
        <v/>
      </c>
      <c r="AI123" s="34" t="str">
        <f t="shared" si="32"/>
        <v/>
      </c>
      <c r="AJ123" s="34" t="str">
        <f>IF('Events einzeln'!L123="","",'Events einzeln'!L123)</f>
        <v/>
      </c>
      <c r="AK123" s="1" t="str">
        <f>IF(AJ123="","",LOOKUP(AJ123,Grundlagen!$A$3:$A$10,Grundlagen!$B$3:$B$10))</f>
        <v/>
      </c>
      <c r="AL123" s="1" t="str">
        <f t="shared" si="33"/>
        <v/>
      </c>
      <c r="AM123" s="1" t="str">
        <f>IF(AJ123="","",LOOKUP(AJ123,Grundlagen!$A$3:$A$10,Grundlagen!$C$3:$C$10))</f>
        <v/>
      </c>
      <c r="AN123" s="1" t="str">
        <f t="shared" si="34"/>
        <v/>
      </c>
      <c r="AO123" s="34" t="str">
        <f t="shared" si="35"/>
        <v/>
      </c>
    </row>
    <row r="124" spans="1:41" x14ac:dyDescent="0.25">
      <c r="A124" s="1" t="str">
        <f>IF('Events einzeln'!A124="","",'Events einzeln'!A124)</f>
        <v/>
      </c>
      <c r="B124" s="1" t="str">
        <f>IF('Events einzeln'!B124="","",'Events einzeln'!B124)</f>
        <v/>
      </c>
      <c r="C124" s="1" t="str">
        <f>IF('Events einzeln'!C124="","",'Events einzeln'!C124)</f>
        <v/>
      </c>
      <c r="D124" s="32" t="str">
        <f>IF('Events einzeln'!E124="","",'Events einzeln'!E124)</f>
        <v/>
      </c>
      <c r="E124" s="1" t="str">
        <f>IF('Events einzeln'!F124="","",'Events einzeln'!F124)</f>
        <v/>
      </c>
      <c r="F124" s="34" t="str">
        <f>IF('Events einzeln'!G124="","",'Events einzeln'!G124)</f>
        <v/>
      </c>
      <c r="G124" s="34" t="str">
        <f>IF(F124="","",LOOKUP(F124,Grundlagen!$A$3:$A$10,Grundlagen!$B$3:$B$10))</f>
        <v/>
      </c>
      <c r="H124" s="34" t="str">
        <f t="shared" si="20"/>
        <v/>
      </c>
      <c r="I124" s="34" t="str">
        <f>IF(F124="","",LOOKUP(F124,Grundlagen!$A$3:$A$10,Grundlagen!$C$3:$C$10))</f>
        <v/>
      </c>
      <c r="J124" s="34" t="str">
        <f t="shared" si="21"/>
        <v/>
      </c>
      <c r="K124" s="34" t="str">
        <f t="shared" si="19"/>
        <v/>
      </c>
      <c r="L124" s="34" t="str">
        <f>IF('Events einzeln'!H124="","",'Events einzeln'!H124)</f>
        <v/>
      </c>
      <c r="M124" s="1" t="str">
        <f>IF(L124="","",LOOKUP(L124,Grundlagen!$A$3:$A$10,Grundlagen!$B$3:$B$10))</f>
        <v/>
      </c>
      <c r="N124" s="1" t="str">
        <f t="shared" si="22"/>
        <v/>
      </c>
      <c r="O124" s="1" t="str">
        <f>IF(L124="","",LOOKUP(L124,Grundlagen!$A$3:$A$10,Grundlagen!$C$3:$C$10))</f>
        <v/>
      </c>
      <c r="P124" s="1" t="str">
        <f t="shared" si="23"/>
        <v/>
      </c>
      <c r="Q124" s="34" t="str">
        <f t="shared" si="36"/>
        <v/>
      </c>
      <c r="R124" s="34" t="str">
        <f>IF('Events einzeln'!I124="","",'Events einzeln'!I124)</f>
        <v/>
      </c>
      <c r="S124" s="34" t="str">
        <f>IF(R124="","",LOOKUP(R124,Grundlagen!$A$3:$A$10,Grundlagen!$B$3:$B$10))</f>
        <v/>
      </c>
      <c r="T124" s="34" t="str">
        <f t="shared" si="24"/>
        <v/>
      </c>
      <c r="U124" s="34" t="str">
        <f>IF(R124="","",LOOKUP(R124,Grundlagen!$A$3:$A$10,Grundlagen!$C$3:$C$10))</f>
        <v/>
      </c>
      <c r="V124" s="34" t="str">
        <f t="shared" si="25"/>
        <v/>
      </c>
      <c r="W124" s="34" t="str">
        <f t="shared" si="26"/>
        <v/>
      </c>
      <c r="X124" s="34" t="str">
        <f>IF('Events einzeln'!J124="","",'Events einzeln'!J124)</f>
        <v/>
      </c>
      <c r="Y124" s="1" t="str">
        <f>IF(X124="","",LOOKUP(X124,Grundlagen!$A$3:$A$10,Grundlagen!$B$3:$B$10))</f>
        <v/>
      </c>
      <c r="Z124" s="1" t="str">
        <f t="shared" si="27"/>
        <v/>
      </c>
      <c r="AA124" s="1" t="str">
        <f>IF(X124="","",LOOKUP(X124,Grundlagen!$A$3:$A$10,Grundlagen!$C$3:$C$10))</f>
        <v/>
      </c>
      <c r="AB124" s="1" t="str">
        <f t="shared" si="28"/>
        <v/>
      </c>
      <c r="AC124" s="34" t="str">
        <f t="shared" si="29"/>
        <v/>
      </c>
      <c r="AD124" s="34" t="str">
        <f>IF('Events einzeln'!K124="","",'Events einzeln'!K124)</f>
        <v/>
      </c>
      <c r="AE124" s="34" t="str">
        <f>IF(AD124="","",LOOKUP(AD124,Grundlagen!$A$3:$A$10,Grundlagen!$B$3:$B$10))</f>
        <v/>
      </c>
      <c r="AF124" s="34" t="str">
        <f t="shared" si="30"/>
        <v/>
      </c>
      <c r="AG124" s="34" t="str">
        <f>IF(AD124="","",LOOKUP(AD124,Grundlagen!$A$3:$A$10,Grundlagen!$C$3:$C$10))</f>
        <v/>
      </c>
      <c r="AH124" s="34" t="str">
        <f t="shared" si="31"/>
        <v/>
      </c>
      <c r="AI124" s="34" t="str">
        <f t="shared" si="32"/>
        <v/>
      </c>
      <c r="AJ124" s="34" t="str">
        <f>IF('Events einzeln'!L124="","",'Events einzeln'!L124)</f>
        <v/>
      </c>
      <c r="AK124" s="1" t="str">
        <f>IF(AJ124="","",LOOKUP(AJ124,Grundlagen!$A$3:$A$10,Grundlagen!$B$3:$B$10))</f>
        <v/>
      </c>
      <c r="AL124" s="1" t="str">
        <f t="shared" si="33"/>
        <v/>
      </c>
      <c r="AM124" s="1" t="str">
        <f>IF(AJ124="","",LOOKUP(AJ124,Grundlagen!$A$3:$A$10,Grundlagen!$C$3:$C$10))</f>
        <v/>
      </c>
      <c r="AN124" s="1" t="str">
        <f t="shared" si="34"/>
        <v/>
      </c>
      <c r="AO124" s="34" t="str">
        <f t="shared" si="35"/>
        <v/>
      </c>
    </row>
    <row r="125" spans="1:41" x14ac:dyDescent="0.25">
      <c r="A125" s="1" t="str">
        <f>IF('Events einzeln'!A125="","",'Events einzeln'!A125)</f>
        <v/>
      </c>
      <c r="B125" s="1" t="str">
        <f>IF('Events einzeln'!B125="","",'Events einzeln'!B125)</f>
        <v/>
      </c>
      <c r="C125" s="1" t="str">
        <f>IF('Events einzeln'!C125="","",'Events einzeln'!C125)</f>
        <v/>
      </c>
      <c r="D125" s="32" t="str">
        <f>IF('Events einzeln'!E125="","",'Events einzeln'!E125)</f>
        <v/>
      </c>
      <c r="E125" s="1" t="str">
        <f>IF('Events einzeln'!F125="","",'Events einzeln'!F125)</f>
        <v/>
      </c>
      <c r="F125" s="34" t="str">
        <f>IF('Events einzeln'!G125="","",'Events einzeln'!G125)</f>
        <v/>
      </c>
      <c r="G125" s="34" t="str">
        <f>IF(F125="","",LOOKUP(F125,Grundlagen!$A$3:$A$10,Grundlagen!$B$3:$B$10))</f>
        <v/>
      </c>
      <c r="H125" s="34" t="str">
        <f t="shared" si="20"/>
        <v/>
      </c>
      <c r="I125" s="34" t="str">
        <f>IF(F125="","",LOOKUP(F125,Grundlagen!$A$3:$A$10,Grundlagen!$C$3:$C$10))</f>
        <v/>
      </c>
      <c r="J125" s="34" t="str">
        <f t="shared" si="21"/>
        <v/>
      </c>
      <c r="K125" s="34" t="str">
        <f t="shared" si="19"/>
        <v/>
      </c>
      <c r="L125" s="34" t="str">
        <f>IF('Events einzeln'!H125="","",'Events einzeln'!H125)</f>
        <v/>
      </c>
      <c r="M125" s="1" t="str">
        <f>IF(L125="","",LOOKUP(L125,Grundlagen!$A$3:$A$10,Grundlagen!$B$3:$B$10))</f>
        <v/>
      </c>
      <c r="N125" s="1" t="str">
        <f t="shared" si="22"/>
        <v/>
      </c>
      <c r="O125" s="1" t="str">
        <f>IF(L125="","",LOOKUP(L125,Grundlagen!$A$3:$A$10,Grundlagen!$C$3:$C$10))</f>
        <v/>
      </c>
      <c r="P125" s="1" t="str">
        <f t="shared" si="23"/>
        <v/>
      </c>
      <c r="Q125" s="34" t="str">
        <f t="shared" si="36"/>
        <v/>
      </c>
      <c r="R125" s="34" t="str">
        <f>IF('Events einzeln'!I125="","",'Events einzeln'!I125)</f>
        <v/>
      </c>
      <c r="S125" s="34" t="str">
        <f>IF(R125="","",LOOKUP(R125,Grundlagen!$A$3:$A$10,Grundlagen!$B$3:$B$10))</f>
        <v/>
      </c>
      <c r="T125" s="34" t="str">
        <f t="shared" si="24"/>
        <v/>
      </c>
      <c r="U125" s="34" t="str">
        <f>IF(R125="","",LOOKUP(R125,Grundlagen!$A$3:$A$10,Grundlagen!$C$3:$C$10))</f>
        <v/>
      </c>
      <c r="V125" s="34" t="str">
        <f t="shared" si="25"/>
        <v/>
      </c>
      <c r="W125" s="34" t="str">
        <f t="shared" si="26"/>
        <v/>
      </c>
      <c r="X125" s="34" t="str">
        <f>IF('Events einzeln'!J125="","",'Events einzeln'!J125)</f>
        <v/>
      </c>
      <c r="Y125" s="1" t="str">
        <f>IF(X125="","",LOOKUP(X125,Grundlagen!$A$3:$A$10,Grundlagen!$B$3:$B$10))</f>
        <v/>
      </c>
      <c r="Z125" s="1" t="str">
        <f t="shared" si="27"/>
        <v/>
      </c>
      <c r="AA125" s="1" t="str">
        <f>IF(X125="","",LOOKUP(X125,Grundlagen!$A$3:$A$10,Grundlagen!$C$3:$C$10))</f>
        <v/>
      </c>
      <c r="AB125" s="1" t="str">
        <f t="shared" si="28"/>
        <v/>
      </c>
      <c r="AC125" s="34" t="str">
        <f t="shared" si="29"/>
        <v/>
      </c>
      <c r="AD125" s="34" t="str">
        <f>IF('Events einzeln'!K125="","",'Events einzeln'!K125)</f>
        <v/>
      </c>
      <c r="AE125" s="34" t="str">
        <f>IF(AD125="","",LOOKUP(AD125,Grundlagen!$A$3:$A$10,Grundlagen!$B$3:$B$10))</f>
        <v/>
      </c>
      <c r="AF125" s="34" t="str">
        <f t="shared" si="30"/>
        <v/>
      </c>
      <c r="AG125" s="34" t="str">
        <f>IF(AD125="","",LOOKUP(AD125,Grundlagen!$A$3:$A$10,Grundlagen!$C$3:$C$10))</f>
        <v/>
      </c>
      <c r="AH125" s="34" t="str">
        <f t="shared" si="31"/>
        <v/>
      </c>
      <c r="AI125" s="34" t="str">
        <f t="shared" si="32"/>
        <v/>
      </c>
      <c r="AJ125" s="34" t="str">
        <f>IF('Events einzeln'!L125="","",'Events einzeln'!L125)</f>
        <v/>
      </c>
      <c r="AK125" s="1" t="str">
        <f>IF(AJ125="","",LOOKUP(AJ125,Grundlagen!$A$3:$A$10,Grundlagen!$B$3:$B$10))</f>
        <v/>
      </c>
      <c r="AL125" s="1" t="str">
        <f t="shared" si="33"/>
        <v/>
      </c>
      <c r="AM125" s="1" t="str">
        <f>IF(AJ125="","",LOOKUP(AJ125,Grundlagen!$A$3:$A$10,Grundlagen!$C$3:$C$10))</f>
        <v/>
      </c>
      <c r="AN125" s="1" t="str">
        <f t="shared" si="34"/>
        <v/>
      </c>
      <c r="AO125" s="34" t="str">
        <f t="shared" si="35"/>
        <v/>
      </c>
    </row>
    <row r="126" spans="1:41" x14ac:dyDescent="0.25">
      <c r="A126" s="1" t="str">
        <f>IF('Events einzeln'!A126="","",'Events einzeln'!A126)</f>
        <v/>
      </c>
      <c r="B126" s="1" t="str">
        <f>IF('Events einzeln'!B126="","",'Events einzeln'!B126)</f>
        <v/>
      </c>
      <c r="C126" s="1" t="str">
        <f>IF('Events einzeln'!C126="","",'Events einzeln'!C126)</f>
        <v/>
      </c>
      <c r="D126" s="32" t="str">
        <f>IF('Events einzeln'!E126="","",'Events einzeln'!E126)</f>
        <v/>
      </c>
      <c r="E126" s="1" t="str">
        <f>IF('Events einzeln'!F126="","",'Events einzeln'!F126)</f>
        <v/>
      </c>
      <c r="F126" s="34" t="str">
        <f>IF('Events einzeln'!G126="","",'Events einzeln'!G126)</f>
        <v/>
      </c>
      <c r="G126" s="34" t="str">
        <f>IF(F126="","",LOOKUP(F126,Grundlagen!$A$3:$A$10,Grundlagen!$B$3:$B$10))</f>
        <v/>
      </c>
      <c r="H126" s="34" t="str">
        <f t="shared" si="20"/>
        <v/>
      </c>
      <c r="I126" s="34" t="str">
        <f>IF(F126="","",LOOKUP(F126,Grundlagen!$A$3:$A$10,Grundlagen!$C$3:$C$10))</f>
        <v/>
      </c>
      <c r="J126" s="34" t="str">
        <f t="shared" si="21"/>
        <v/>
      </c>
      <c r="K126" s="34" t="str">
        <f t="shared" si="19"/>
        <v/>
      </c>
      <c r="L126" s="34" t="str">
        <f>IF('Events einzeln'!H126="","",'Events einzeln'!H126)</f>
        <v/>
      </c>
      <c r="M126" s="1" t="str">
        <f>IF(L126="","",LOOKUP(L126,Grundlagen!$A$3:$A$10,Grundlagen!$B$3:$B$10))</f>
        <v/>
      </c>
      <c r="N126" s="1" t="str">
        <f t="shared" si="22"/>
        <v/>
      </c>
      <c r="O126" s="1" t="str">
        <f>IF(L126="","",LOOKUP(L126,Grundlagen!$A$3:$A$10,Grundlagen!$C$3:$C$10))</f>
        <v/>
      </c>
      <c r="P126" s="1" t="str">
        <f t="shared" si="23"/>
        <v/>
      </c>
      <c r="Q126" s="34" t="str">
        <f t="shared" si="36"/>
        <v/>
      </c>
      <c r="R126" s="34" t="str">
        <f>IF('Events einzeln'!I126="","",'Events einzeln'!I126)</f>
        <v/>
      </c>
      <c r="S126" s="34" t="str">
        <f>IF(R126="","",LOOKUP(R126,Grundlagen!$A$3:$A$10,Grundlagen!$B$3:$B$10))</f>
        <v/>
      </c>
      <c r="T126" s="34" t="str">
        <f t="shared" si="24"/>
        <v/>
      </c>
      <c r="U126" s="34" t="str">
        <f>IF(R126="","",LOOKUP(R126,Grundlagen!$A$3:$A$10,Grundlagen!$C$3:$C$10))</f>
        <v/>
      </c>
      <c r="V126" s="34" t="str">
        <f t="shared" si="25"/>
        <v/>
      </c>
      <c r="W126" s="34" t="str">
        <f t="shared" si="26"/>
        <v/>
      </c>
      <c r="X126" s="34" t="str">
        <f>IF('Events einzeln'!J126="","",'Events einzeln'!J126)</f>
        <v/>
      </c>
      <c r="Y126" s="1" t="str">
        <f>IF(X126="","",LOOKUP(X126,Grundlagen!$A$3:$A$10,Grundlagen!$B$3:$B$10))</f>
        <v/>
      </c>
      <c r="Z126" s="1" t="str">
        <f t="shared" si="27"/>
        <v/>
      </c>
      <c r="AA126" s="1" t="str">
        <f>IF(X126="","",LOOKUP(X126,Grundlagen!$A$3:$A$10,Grundlagen!$C$3:$C$10))</f>
        <v/>
      </c>
      <c r="AB126" s="1" t="str">
        <f t="shared" si="28"/>
        <v/>
      </c>
      <c r="AC126" s="34" t="str">
        <f t="shared" si="29"/>
        <v/>
      </c>
      <c r="AD126" s="34" t="str">
        <f>IF('Events einzeln'!K126="","",'Events einzeln'!K126)</f>
        <v/>
      </c>
      <c r="AE126" s="34" t="str">
        <f>IF(AD126="","",LOOKUP(AD126,Grundlagen!$A$3:$A$10,Grundlagen!$B$3:$B$10))</f>
        <v/>
      </c>
      <c r="AF126" s="34" t="str">
        <f t="shared" si="30"/>
        <v/>
      </c>
      <c r="AG126" s="34" t="str">
        <f>IF(AD126="","",LOOKUP(AD126,Grundlagen!$A$3:$A$10,Grundlagen!$C$3:$C$10))</f>
        <v/>
      </c>
      <c r="AH126" s="34" t="str">
        <f t="shared" si="31"/>
        <v/>
      </c>
      <c r="AI126" s="34" t="str">
        <f t="shared" si="32"/>
        <v/>
      </c>
      <c r="AJ126" s="34" t="str">
        <f>IF('Events einzeln'!L126="","",'Events einzeln'!L126)</f>
        <v/>
      </c>
      <c r="AK126" s="1" t="str">
        <f>IF(AJ126="","",LOOKUP(AJ126,Grundlagen!$A$3:$A$10,Grundlagen!$B$3:$B$10))</f>
        <v/>
      </c>
      <c r="AL126" s="1" t="str">
        <f t="shared" si="33"/>
        <v/>
      </c>
      <c r="AM126" s="1" t="str">
        <f>IF(AJ126="","",LOOKUP(AJ126,Grundlagen!$A$3:$A$10,Grundlagen!$C$3:$C$10))</f>
        <v/>
      </c>
      <c r="AN126" s="1" t="str">
        <f t="shared" si="34"/>
        <v/>
      </c>
      <c r="AO126" s="34" t="str">
        <f t="shared" si="35"/>
        <v/>
      </c>
    </row>
    <row r="127" spans="1:41" x14ac:dyDescent="0.25">
      <c r="A127" s="1" t="str">
        <f>IF('Events einzeln'!A127="","",'Events einzeln'!A127)</f>
        <v/>
      </c>
      <c r="B127" s="1" t="str">
        <f>IF('Events einzeln'!B127="","",'Events einzeln'!B127)</f>
        <v/>
      </c>
      <c r="C127" s="1" t="str">
        <f>IF('Events einzeln'!C127="","",'Events einzeln'!C127)</f>
        <v/>
      </c>
      <c r="D127" s="32" t="str">
        <f>IF('Events einzeln'!E127="","",'Events einzeln'!E127)</f>
        <v/>
      </c>
      <c r="E127" s="1" t="str">
        <f>IF('Events einzeln'!F127="","",'Events einzeln'!F127)</f>
        <v/>
      </c>
      <c r="F127" s="34" t="str">
        <f>IF('Events einzeln'!G127="","",'Events einzeln'!G127)</f>
        <v/>
      </c>
      <c r="G127" s="34" t="str">
        <f>IF(F127="","",LOOKUP(F127,Grundlagen!$A$3:$A$10,Grundlagen!$B$3:$B$10))</f>
        <v/>
      </c>
      <c r="H127" s="34" t="str">
        <f t="shared" si="20"/>
        <v/>
      </c>
      <c r="I127" s="34" t="str">
        <f>IF(F127="","",LOOKUP(F127,Grundlagen!$A$3:$A$10,Grundlagen!$C$3:$C$10))</f>
        <v/>
      </c>
      <c r="J127" s="34" t="str">
        <f t="shared" si="21"/>
        <v/>
      </c>
      <c r="K127" s="34" t="str">
        <f t="shared" si="19"/>
        <v/>
      </c>
      <c r="L127" s="34" t="str">
        <f>IF('Events einzeln'!H127="","",'Events einzeln'!H127)</f>
        <v/>
      </c>
      <c r="M127" s="1" t="str">
        <f>IF(L127="","",LOOKUP(L127,Grundlagen!$A$3:$A$10,Grundlagen!$B$3:$B$10))</f>
        <v/>
      </c>
      <c r="N127" s="1" t="str">
        <f t="shared" si="22"/>
        <v/>
      </c>
      <c r="O127" s="1" t="str">
        <f>IF(L127="","",LOOKUP(L127,Grundlagen!$A$3:$A$10,Grundlagen!$C$3:$C$10))</f>
        <v/>
      </c>
      <c r="P127" s="1" t="str">
        <f t="shared" si="23"/>
        <v/>
      </c>
      <c r="Q127" s="34" t="str">
        <f t="shared" si="36"/>
        <v/>
      </c>
      <c r="R127" s="34" t="str">
        <f>IF('Events einzeln'!I127="","",'Events einzeln'!I127)</f>
        <v/>
      </c>
      <c r="S127" s="34" t="str">
        <f>IF(R127="","",LOOKUP(R127,Grundlagen!$A$3:$A$10,Grundlagen!$B$3:$B$10))</f>
        <v/>
      </c>
      <c r="T127" s="34" t="str">
        <f t="shared" si="24"/>
        <v/>
      </c>
      <c r="U127" s="34" t="str">
        <f>IF(R127="","",LOOKUP(R127,Grundlagen!$A$3:$A$10,Grundlagen!$C$3:$C$10))</f>
        <v/>
      </c>
      <c r="V127" s="34" t="str">
        <f t="shared" si="25"/>
        <v/>
      </c>
      <c r="W127" s="34" t="str">
        <f t="shared" si="26"/>
        <v/>
      </c>
      <c r="X127" s="34" t="str">
        <f>IF('Events einzeln'!J127="","",'Events einzeln'!J127)</f>
        <v/>
      </c>
      <c r="Y127" s="1" t="str">
        <f>IF(X127="","",LOOKUP(X127,Grundlagen!$A$3:$A$10,Grundlagen!$B$3:$B$10))</f>
        <v/>
      </c>
      <c r="Z127" s="1" t="str">
        <f t="shared" si="27"/>
        <v/>
      </c>
      <c r="AA127" s="1" t="str">
        <f>IF(X127="","",LOOKUP(X127,Grundlagen!$A$3:$A$10,Grundlagen!$C$3:$C$10))</f>
        <v/>
      </c>
      <c r="AB127" s="1" t="str">
        <f t="shared" si="28"/>
        <v/>
      </c>
      <c r="AC127" s="34" t="str">
        <f t="shared" si="29"/>
        <v/>
      </c>
      <c r="AD127" s="34" t="str">
        <f>IF('Events einzeln'!K127="","",'Events einzeln'!K127)</f>
        <v/>
      </c>
      <c r="AE127" s="34" t="str">
        <f>IF(AD127="","",LOOKUP(AD127,Grundlagen!$A$3:$A$10,Grundlagen!$B$3:$B$10))</f>
        <v/>
      </c>
      <c r="AF127" s="34" t="str">
        <f t="shared" si="30"/>
        <v/>
      </c>
      <c r="AG127" s="34" t="str">
        <f>IF(AD127="","",LOOKUP(AD127,Grundlagen!$A$3:$A$10,Grundlagen!$C$3:$C$10))</f>
        <v/>
      </c>
      <c r="AH127" s="34" t="str">
        <f t="shared" si="31"/>
        <v/>
      </c>
      <c r="AI127" s="34" t="str">
        <f t="shared" si="32"/>
        <v/>
      </c>
      <c r="AJ127" s="34" t="str">
        <f>IF('Events einzeln'!L127="","",'Events einzeln'!L127)</f>
        <v/>
      </c>
      <c r="AK127" s="1" t="str">
        <f>IF(AJ127="","",LOOKUP(AJ127,Grundlagen!$A$3:$A$10,Grundlagen!$B$3:$B$10))</f>
        <v/>
      </c>
      <c r="AL127" s="1" t="str">
        <f t="shared" si="33"/>
        <v/>
      </c>
      <c r="AM127" s="1" t="str">
        <f>IF(AJ127="","",LOOKUP(AJ127,Grundlagen!$A$3:$A$10,Grundlagen!$C$3:$C$10))</f>
        <v/>
      </c>
      <c r="AN127" s="1" t="str">
        <f t="shared" si="34"/>
        <v/>
      </c>
      <c r="AO127" s="34" t="str">
        <f t="shared" si="35"/>
        <v/>
      </c>
    </row>
    <row r="128" spans="1:41" x14ac:dyDescent="0.25">
      <c r="A128" s="1" t="str">
        <f>IF('Events einzeln'!A128="","",'Events einzeln'!A128)</f>
        <v/>
      </c>
      <c r="B128" s="1" t="str">
        <f>IF('Events einzeln'!B128="","",'Events einzeln'!B128)</f>
        <v/>
      </c>
      <c r="C128" s="1" t="str">
        <f>IF('Events einzeln'!C128="","",'Events einzeln'!C128)</f>
        <v/>
      </c>
      <c r="D128" s="32" t="str">
        <f>IF('Events einzeln'!E128="","",'Events einzeln'!E128)</f>
        <v/>
      </c>
      <c r="E128" s="1" t="str">
        <f>IF('Events einzeln'!F128="","",'Events einzeln'!F128)</f>
        <v/>
      </c>
      <c r="F128" s="34" t="str">
        <f>IF('Events einzeln'!G128="","",'Events einzeln'!G128)</f>
        <v/>
      </c>
      <c r="G128" s="34" t="str">
        <f>IF(F128="","",LOOKUP(F128,Grundlagen!$A$3:$A$10,Grundlagen!$B$3:$B$10))</f>
        <v/>
      </c>
      <c r="H128" s="34" t="str">
        <f t="shared" si="20"/>
        <v/>
      </c>
      <c r="I128" s="34" t="str">
        <f>IF(F128="","",LOOKUP(F128,Grundlagen!$A$3:$A$10,Grundlagen!$C$3:$C$10))</f>
        <v/>
      </c>
      <c r="J128" s="34" t="str">
        <f t="shared" si="21"/>
        <v/>
      </c>
      <c r="K128" s="34" t="str">
        <f t="shared" si="19"/>
        <v/>
      </c>
      <c r="L128" s="34" t="str">
        <f>IF('Events einzeln'!H128="","",'Events einzeln'!H128)</f>
        <v/>
      </c>
      <c r="M128" s="1" t="str">
        <f>IF(L128="","",LOOKUP(L128,Grundlagen!$A$3:$A$10,Grundlagen!$B$3:$B$10))</f>
        <v/>
      </c>
      <c r="N128" s="1" t="str">
        <f t="shared" si="22"/>
        <v/>
      </c>
      <c r="O128" s="1" t="str">
        <f>IF(L128="","",LOOKUP(L128,Grundlagen!$A$3:$A$10,Grundlagen!$C$3:$C$10))</f>
        <v/>
      </c>
      <c r="P128" s="1" t="str">
        <f t="shared" si="23"/>
        <v/>
      </c>
      <c r="Q128" s="34" t="str">
        <f t="shared" si="36"/>
        <v/>
      </c>
      <c r="R128" s="34" t="str">
        <f>IF('Events einzeln'!I128="","",'Events einzeln'!I128)</f>
        <v/>
      </c>
      <c r="S128" s="34" t="str">
        <f>IF(R128="","",LOOKUP(R128,Grundlagen!$A$3:$A$10,Grundlagen!$B$3:$B$10))</f>
        <v/>
      </c>
      <c r="T128" s="34" t="str">
        <f t="shared" si="24"/>
        <v/>
      </c>
      <c r="U128" s="34" t="str">
        <f>IF(R128="","",LOOKUP(R128,Grundlagen!$A$3:$A$10,Grundlagen!$C$3:$C$10))</f>
        <v/>
      </c>
      <c r="V128" s="34" t="str">
        <f t="shared" si="25"/>
        <v/>
      </c>
      <c r="W128" s="34" t="str">
        <f t="shared" si="26"/>
        <v/>
      </c>
      <c r="X128" s="34" t="str">
        <f>IF('Events einzeln'!J128="","",'Events einzeln'!J128)</f>
        <v/>
      </c>
      <c r="Y128" s="1" t="str">
        <f>IF(X128="","",LOOKUP(X128,Grundlagen!$A$3:$A$10,Grundlagen!$B$3:$B$10))</f>
        <v/>
      </c>
      <c r="Z128" s="1" t="str">
        <f t="shared" si="27"/>
        <v/>
      </c>
      <c r="AA128" s="1" t="str">
        <f>IF(X128="","",LOOKUP(X128,Grundlagen!$A$3:$A$10,Grundlagen!$C$3:$C$10))</f>
        <v/>
      </c>
      <c r="AB128" s="1" t="str">
        <f t="shared" si="28"/>
        <v/>
      </c>
      <c r="AC128" s="34" t="str">
        <f t="shared" si="29"/>
        <v/>
      </c>
      <c r="AD128" s="34" t="str">
        <f>IF('Events einzeln'!K128="","",'Events einzeln'!K128)</f>
        <v/>
      </c>
      <c r="AE128" s="34" t="str">
        <f>IF(AD128="","",LOOKUP(AD128,Grundlagen!$A$3:$A$10,Grundlagen!$B$3:$B$10))</f>
        <v/>
      </c>
      <c r="AF128" s="34" t="str">
        <f t="shared" si="30"/>
        <v/>
      </c>
      <c r="AG128" s="34" t="str">
        <f>IF(AD128="","",LOOKUP(AD128,Grundlagen!$A$3:$A$10,Grundlagen!$C$3:$C$10))</f>
        <v/>
      </c>
      <c r="AH128" s="34" t="str">
        <f t="shared" si="31"/>
        <v/>
      </c>
      <c r="AI128" s="34" t="str">
        <f t="shared" si="32"/>
        <v/>
      </c>
      <c r="AJ128" s="34" t="str">
        <f>IF('Events einzeln'!L128="","",'Events einzeln'!L128)</f>
        <v/>
      </c>
      <c r="AK128" s="1" t="str">
        <f>IF(AJ128="","",LOOKUP(AJ128,Grundlagen!$A$3:$A$10,Grundlagen!$B$3:$B$10))</f>
        <v/>
      </c>
      <c r="AL128" s="1" t="str">
        <f t="shared" si="33"/>
        <v/>
      </c>
      <c r="AM128" s="1" t="str">
        <f>IF(AJ128="","",LOOKUP(AJ128,Grundlagen!$A$3:$A$10,Grundlagen!$C$3:$C$10))</f>
        <v/>
      </c>
      <c r="AN128" s="1" t="str">
        <f t="shared" si="34"/>
        <v/>
      </c>
      <c r="AO128" s="34" t="str">
        <f t="shared" si="35"/>
        <v/>
      </c>
    </row>
    <row r="129" spans="1:41" x14ac:dyDescent="0.25">
      <c r="A129" s="1" t="str">
        <f>IF('Events einzeln'!A129="","",'Events einzeln'!A129)</f>
        <v/>
      </c>
      <c r="B129" s="1" t="str">
        <f>IF('Events einzeln'!B129="","",'Events einzeln'!B129)</f>
        <v/>
      </c>
      <c r="C129" s="1" t="str">
        <f>IF('Events einzeln'!C129="","",'Events einzeln'!C129)</f>
        <v/>
      </c>
      <c r="D129" s="32" t="str">
        <f>IF('Events einzeln'!E129="","",'Events einzeln'!E129)</f>
        <v/>
      </c>
      <c r="E129" s="1" t="str">
        <f>IF('Events einzeln'!F129="","",'Events einzeln'!F129)</f>
        <v/>
      </c>
      <c r="F129" s="34" t="str">
        <f>IF('Events einzeln'!G129="","",'Events einzeln'!G129)</f>
        <v/>
      </c>
      <c r="G129" s="34" t="str">
        <f>IF(F129="","",LOOKUP(F129,Grundlagen!$A$3:$A$10,Grundlagen!$B$3:$B$10))</f>
        <v/>
      </c>
      <c r="H129" s="34" t="str">
        <f t="shared" si="20"/>
        <v/>
      </c>
      <c r="I129" s="34" t="str">
        <f>IF(F129="","",LOOKUP(F129,Grundlagen!$A$3:$A$10,Grundlagen!$C$3:$C$10))</f>
        <v/>
      </c>
      <c r="J129" s="34" t="str">
        <f t="shared" si="21"/>
        <v/>
      </c>
      <c r="K129" s="34" t="str">
        <f t="shared" si="19"/>
        <v/>
      </c>
      <c r="L129" s="34" t="str">
        <f>IF('Events einzeln'!H129="","",'Events einzeln'!H129)</f>
        <v/>
      </c>
      <c r="M129" s="1" t="str">
        <f>IF(L129="","",LOOKUP(L129,Grundlagen!$A$3:$A$10,Grundlagen!$B$3:$B$10))</f>
        <v/>
      </c>
      <c r="N129" s="1" t="str">
        <f t="shared" si="22"/>
        <v/>
      </c>
      <c r="O129" s="1" t="str">
        <f>IF(L129="","",LOOKUP(L129,Grundlagen!$A$3:$A$10,Grundlagen!$C$3:$C$10))</f>
        <v/>
      </c>
      <c r="P129" s="1" t="str">
        <f t="shared" si="23"/>
        <v/>
      </c>
      <c r="Q129" s="34" t="str">
        <f t="shared" si="36"/>
        <v/>
      </c>
      <c r="R129" s="34" t="str">
        <f>IF('Events einzeln'!I129="","",'Events einzeln'!I129)</f>
        <v/>
      </c>
      <c r="S129" s="34" t="str">
        <f>IF(R129="","",LOOKUP(R129,Grundlagen!$A$3:$A$10,Grundlagen!$B$3:$B$10))</f>
        <v/>
      </c>
      <c r="T129" s="34" t="str">
        <f t="shared" si="24"/>
        <v/>
      </c>
      <c r="U129" s="34" t="str">
        <f>IF(R129="","",LOOKUP(R129,Grundlagen!$A$3:$A$10,Grundlagen!$C$3:$C$10))</f>
        <v/>
      </c>
      <c r="V129" s="34" t="str">
        <f t="shared" si="25"/>
        <v/>
      </c>
      <c r="W129" s="34" t="str">
        <f t="shared" si="26"/>
        <v/>
      </c>
      <c r="X129" s="34" t="str">
        <f>IF('Events einzeln'!J129="","",'Events einzeln'!J129)</f>
        <v/>
      </c>
      <c r="Y129" s="1" t="str">
        <f>IF(X129="","",LOOKUP(X129,Grundlagen!$A$3:$A$10,Grundlagen!$B$3:$B$10))</f>
        <v/>
      </c>
      <c r="Z129" s="1" t="str">
        <f t="shared" si="27"/>
        <v/>
      </c>
      <c r="AA129" s="1" t="str">
        <f>IF(X129="","",LOOKUP(X129,Grundlagen!$A$3:$A$10,Grundlagen!$C$3:$C$10))</f>
        <v/>
      </c>
      <c r="AB129" s="1" t="str">
        <f t="shared" si="28"/>
        <v/>
      </c>
      <c r="AC129" s="34" t="str">
        <f t="shared" si="29"/>
        <v/>
      </c>
      <c r="AD129" s="34" t="str">
        <f>IF('Events einzeln'!K129="","",'Events einzeln'!K129)</f>
        <v/>
      </c>
      <c r="AE129" s="34" t="str">
        <f>IF(AD129="","",LOOKUP(AD129,Grundlagen!$A$3:$A$10,Grundlagen!$B$3:$B$10))</f>
        <v/>
      </c>
      <c r="AF129" s="34" t="str">
        <f t="shared" si="30"/>
        <v/>
      </c>
      <c r="AG129" s="34" t="str">
        <f>IF(AD129="","",LOOKUP(AD129,Grundlagen!$A$3:$A$10,Grundlagen!$C$3:$C$10))</f>
        <v/>
      </c>
      <c r="AH129" s="34" t="str">
        <f t="shared" si="31"/>
        <v/>
      </c>
      <c r="AI129" s="34" t="str">
        <f t="shared" si="32"/>
        <v/>
      </c>
      <c r="AJ129" s="34" t="str">
        <f>IF('Events einzeln'!L129="","",'Events einzeln'!L129)</f>
        <v/>
      </c>
      <c r="AK129" s="1" t="str">
        <f>IF(AJ129="","",LOOKUP(AJ129,Grundlagen!$A$3:$A$10,Grundlagen!$B$3:$B$10))</f>
        <v/>
      </c>
      <c r="AL129" s="1" t="str">
        <f t="shared" si="33"/>
        <v/>
      </c>
      <c r="AM129" s="1" t="str">
        <f>IF(AJ129="","",LOOKUP(AJ129,Grundlagen!$A$3:$A$10,Grundlagen!$C$3:$C$10))</f>
        <v/>
      </c>
      <c r="AN129" s="1" t="str">
        <f t="shared" si="34"/>
        <v/>
      </c>
      <c r="AO129" s="34" t="str">
        <f t="shared" si="35"/>
        <v/>
      </c>
    </row>
    <row r="130" spans="1:41" x14ac:dyDescent="0.25">
      <c r="A130" s="1" t="str">
        <f>IF('Events einzeln'!A130="","",'Events einzeln'!A130)</f>
        <v/>
      </c>
      <c r="B130" s="1" t="str">
        <f>IF('Events einzeln'!B130="","",'Events einzeln'!B130)</f>
        <v/>
      </c>
      <c r="C130" s="1" t="str">
        <f>IF('Events einzeln'!C130="","",'Events einzeln'!C130)</f>
        <v/>
      </c>
      <c r="D130" s="32" t="str">
        <f>IF('Events einzeln'!E130="","",'Events einzeln'!E130)</f>
        <v/>
      </c>
      <c r="E130" s="1" t="str">
        <f>IF('Events einzeln'!F130="","",'Events einzeln'!F130)</f>
        <v/>
      </c>
      <c r="F130" s="34" t="str">
        <f>IF('Events einzeln'!G130="","",'Events einzeln'!G130)</f>
        <v/>
      </c>
      <c r="G130" s="34" t="str">
        <f>IF(F130="","",LOOKUP(F130,Grundlagen!$A$3:$A$10,Grundlagen!$B$3:$B$10))</f>
        <v/>
      </c>
      <c r="H130" s="34" t="str">
        <f t="shared" si="20"/>
        <v/>
      </c>
      <c r="I130" s="34" t="str">
        <f>IF(F130="","",LOOKUP(F130,Grundlagen!$A$3:$A$10,Grundlagen!$C$3:$C$10))</f>
        <v/>
      </c>
      <c r="J130" s="34" t="str">
        <f t="shared" si="21"/>
        <v/>
      </c>
      <c r="K130" s="34" t="str">
        <f t="shared" si="19"/>
        <v/>
      </c>
      <c r="L130" s="34" t="str">
        <f>IF('Events einzeln'!H130="","",'Events einzeln'!H130)</f>
        <v/>
      </c>
      <c r="M130" s="1" t="str">
        <f>IF(L130="","",LOOKUP(L130,Grundlagen!$A$3:$A$10,Grundlagen!$B$3:$B$10))</f>
        <v/>
      </c>
      <c r="N130" s="1" t="str">
        <f t="shared" si="22"/>
        <v/>
      </c>
      <c r="O130" s="1" t="str">
        <f>IF(L130="","",LOOKUP(L130,Grundlagen!$A$3:$A$10,Grundlagen!$C$3:$C$10))</f>
        <v/>
      </c>
      <c r="P130" s="1" t="str">
        <f t="shared" si="23"/>
        <v/>
      </c>
      <c r="Q130" s="34" t="str">
        <f t="shared" si="36"/>
        <v/>
      </c>
      <c r="R130" s="34" t="str">
        <f>IF('Events einzeln'!I130="","",'Events einzeln'!I130)</f>
        <v/>
      </c>
      <c r="S130" s="34" t="str">
        <f>IF(R130="","",LOOKUP(R130,Grundlagen!$A$3:$A$10,Grundlagen!$B$3:$B$10))</f>
        <v/>
      </c>
      <c r="T130" s="34" t="str">
        <f t="shared" si="24"/>
        <v/>
      </c>
      <c r="U130" s="34" t="str">
        <f>IF(R130="","",LOOKUP(R130,Grundlagen!$A$3:$A$10,Grundlagen!$C$3:$C$10))</f>
        <v/>
      </c>
      <c r="V130" s="34" t="str">
        <f t="shared" si="25"/>
        <v/>
      </c>
      <c r="W130" s="34" t="str">
        <f t="shared" si="26"/>
        <v/>
      </c>
      <c r="X130" s="34" t="str">
        <f>IF('Events einzeln'!J130="","",'Events einzeln'!J130)</f>
        <v/>
      </c>
      <c r="Y130" s="1" t="str">
        <f>IF(X130="","",LOOKUP(X130,Grundlagen!$A$3:$A$10,Grundlagen!$B$3:$B$10))</f>
        <v/>
      </c>
      <c r="Z130" s="1" t="str">
        <f t="shared" si="27"/>
        <v/>
      </c>
      <c r="AA130" s="1" t="str">
        <f>IF(X130="","",LOOKUP(X130,Grundlagen!$A$3:$A$10,Grundlagen!$C$3:$C$10))</f>
        <v/>
      </c>
      <c r="AB130" s="1" t="str">
        <f t="shared" si="28"/>
        <v/>
      </c>
      <c r="AC130" s="34" t="str">
        <f t="shared" si="29"/>
        <v/>
      </c>
      <c r="AD130" s="34" t="str">
        <f>IF('Events einzeln'!K130="","",'Events einzeln'!K130)</f>
        <v/>
      </c>
      <c r="AE130" s="34" t="str">
        <f>IF(AD130="","",LOOKUP(AD130,Grundlagen!$A$3:$A$10,Grundlagen!$B$3:$B$10))</f>
        <v/>
      </c>
      <c r="AF130" s="34" t="str">
        <f t="shared" si="30"/>
        <v/>
      </c>
      <c r="AG130" s="34" t="str">
        <f>IF(AD130="","",LOOKUP(AD130,Grundlagen!$A$3:$A$10,Grundlagen!$C$3:$C$10))</f>
        <v/>
      </c>
      <c r="AH130" s="34" t="str">
        <f t="shared" si="31"/>
        <v/>
      </c>
      <c r="AI130" s="34" t="str">
        <f t="shared" si="32"/>
        <v/>
      </c>
      <c r="AJ130" s="34" t="str">
        <f>IF('Events einzeln'!L130="","",'Events einzeln'!L130)</f>
        <v/>
      </c>
      <c r="AK130" s="1" t="str">
        <f>IF(AJ130="","",LOOKUP(AJ130,Grundlagen!$A$3:$A$10,Grundlagen!$B$3:$B$10))</f>
        <v/>
      </c>
      <c r="AL130" s="1" t="str">
        <f t="shared" si="33"/>
        <v/>
      </c>
      <c r="AM130" s="1" t="str">
        <f>IF(AJ130="","",LOOKUP(AJ130,Grundlagen!$A$3:$A$10,Grundlagen!$C$3:$C$10))</f>
        <v/>
      </c>
      <c r="AN130" s="1" t="str">
        <f t="shared" si="34"/>
        <v/>
      </c>
      <c r="AO130" s="34" t="str">
        <f t="shared" si="35"/>
        <v/>
      </c>
    </row>
    <row r="131" spans="1:41" x14ac:dyDescent="0.25">
      <c r="A131" s="1" t="str">
        <f>IF('Events einzeln'!A131="","",'Events einzeln'!A131)</f>
        <v/>
      </c>
      <c r="B131" s="1" t="str">
        <f>IF('Events einzeln'!B131="","",'Events einzeln'!B131)</f>
        <v/>
      </c>
      <c r="C131" s="1" t="str">
        <f>IF('Events einzeln'!C131="","",'Events einzeln'!C131)</f>
        <v/>
      </c>
      <c r="D131" s="32" t="str">
        <f>IF('Events einzeln'!E131="","",'Events einzeln'!E131)</f>
        <v/>
      </c>
      <c r="E131" s="1" t="str">
        <f>IF('Events einzeln'!F131="","",'Events einzeln'!F131)</f>
        <v/>
      </c>
      <c r="F131" s="34" t="str">
        <f>IF('Events einzeln'!G131="","",'Events einzeln'!G131)</f>
        <v/>
      </c>
      <c r="G131" s="34" t="str">
        <f>IF(F131="","",LOOKUP(F131,Grundlagen!$A$3:$A$10,Grundlagen!$B$3:$B$10))</f>
        <v/>
      </c>
      <c r="H131" s="34" t="str">
        <f t="shared" si="20"/>
        <v/>
      </c>
      <c r="I131" s="34" t="str">
        <f>IF(F131="","",LOOKUP(F131,Grundlagen!$A$3:$A$10,Grundlagen!$C$3:$C$10))</f>
        <v/>
      </c>
      <c r="J131" s="34" t="str">
        <f t="shared" si="21"/>
        <v/>
      </c>
      <c r="K131" s="34" t="str">
        <f t="shared" si="19"/>
        <v/>
      </c>
      <c r="L131" s="34" t="str">
        <f>IF('Events einzeln'!H131="","",'Events einzeln'!H131)</f>
        <v/>
      </c>
      <c r="M131" s="1" t="str">
        <f>IF(L131="","",LOOKUP(L131,Grundlagen!$A$3:$A$10,Grundlagen!$B$3:$B$10))</f>
        <v/>
      </c>
      <c r="N131" s="1" t="str">
        <f t="shared" si="22"/>
        <v/>
      </c>
      <c r="O131" s="1" t="str">
        <f>IF(L131="","",LOOKUP(L131,Grundlagen!$A$3:$A$10,Grundlagen!$C$3:$C$10))</f>
        <v/>
      </c>
      <c r="P131" s="1" t="str">
        <f t="shared" si="23"/>
        <v/>
      </c>
      <c r="Q131" s="34" t="str">
        <f t="shared" si="36"/>
        <v/>
      </c>
      <c r="R131" s="34" t="str">
        <f>IF('Events einzeln'!I131="","",'Events einzeln'!I131)</f>
        <v/>
      </c>
      <c r="S131" s="34" t="str">
        <f>IF(R131="","",LOOKUP(R131,Grundlagen!$A$3:$A$10,Grundlagen!$B$3:$B$10))</f>
        <v/>
      </c>
      <c r="T131" s="34" t="str">
        <f t="shared" si="24"/>
        <v/>
      </c>
      <c r="U131" s="34" t="str">
        <f>IF(R131="","",LOOKUP(R131,Grundlagen!$A$3:$A$10,Grundlagen!$C$3:$C$10))</f>
        <v/>
      </c>
      <c r="V131" s="34" t="str">
        <f t="shared" si="25"/>
        <v/>
      </c>
      <c r="W131" s="34" t="str">
        <f t="shared" si="26"/>
        <v/>
      </c>
      <c r="X131" s="34" t="str">
        <f>IF('Events einzeln'!J131="","",'Events einzeln'!J131)</f>
        <v/>
      </c>
      <c r="Y131" s="1" t="str">
        <f>IF(X131="","",LOOKUP(X131,Grundlagen!$A$3:$A$10,Grundlagen!$B$3:$B$10))</f>
        <v/>
      </c>
      <c r="Z131" s="1" t="str">
        <f t="shared" si="27"/>
        <v/>
      </c>
      <c r="AA131" s="1" t="str">
        <f>IF(X131="","",LOOKUP(X131,Grundlagen!$A$3:$A$10,Grundlagen!$C$3:$C$10))</f>
        <v/>
      </c>
      <c r="AB131" s="1" t="str">
        <f t="shared" si="28"/>
        <v/>
      </c>
      <c r="AC131" s="34" t="str">
        <f t="shared" si="29"/>
        <v/>
      </c>
      <c r="AD131" s="34" t="str">
        <f>IF('Events einzeln'!K131="","",'Events einzeln'!K131)</f>
        <v/>
      </c>
      <c r="AE131" s="34" t="str">
        <f>IF(AD131="","",LOOKUP(AD131,Grundlagen!$A$3:$A$10,Grundlagen!$B$3:$B$10))</f>
        <v/>
      </c>
      <c r="AF131" s="34" t="str">
        <f t="shared" si="30"/>
        <v/>
      </c>
      <c r="AG131" s="34" t="str">
        <f>IF(AD131="","",LOOKUP(AD131,Grundlagen!$A$3:$A$10,Grundlagen!$C$3:$C$10))</f>
        <v/>
      </c>
      <c r="AH131" s="34" t="str">
        <f t="shared" si="31"/>
        <v/>
      </c>
      <c r="AI131" s="34" t="str">
        <f t="shared" si="32"/>
        <v/>
      </c>
      <c r="AJ131" s="34" t="str">
        <f>IF('Events einzeln'!L131="","",'Events einzeln'!L131)</f>
        <v/>
      </c>
      <c r="AK131" s="1" t="str">
        <f>IF(AJ131="","",LOOKUP(AJ131,Grundlagen!$A$3:$A$10,Grundlagen!$B$3:$B$10))</f>
        <v/>
      </c>
      <c r="AL131" s="1" t="str">
        <f t="shared" si="33"/>
        <v/>
      </c>
      <c r="AM131" s="1" t="str">
        <f>IF(AJ131="","",LOOKUP(AJ131,Grundlagen!$A$3:$A$10,Grundlagen!$C$3:$C$10))</f>
        <v/>
      </c>
      <c r="AN131" s="1" t="str">
        <f t="shared" si="34"/>
        <v/>
      </c>
      <c r="AO131" s="34" t="str">
        <f t="shared" si="35"/>
        <v/>
      </c>
    </row>
    <row r="132" spans="1:41" x14ac:dyDescent="0.25">
      <c r="A132" s="1" t="str">
        <f>IF('Events einzeln'!A132="","",'Events einzeln'!A132)</f>
        <v/>
      </c>
      <c r="B132" s="1" t="str">
        <f>IF('Events einzeln'!B132="","",'Events einzeln'!B132)</f>
        <v/>
      </c>
      <c r="C132" s="1" t="str">
        <f>IF('Events einzeln'!C132="","",'Events einzeln'!C132)</f>
        <v/>
      </c>
      <c r="D132" s="32" t="str">
        <f>IF('Events einzeln'!E132="","",'Events einzeln'!E132)</f>
        <v/>
      </c>
      <c r="E132" s="1" t="str">
        <f>IF('Events einzeln'!F132="","",'Events einzeln'!F132)</f>
        <v/>
      </c>
      <c r="F132" s="34" t="str">
        <f>IF('Events einzeln'!G132="","",'Events einzeln'!G132)</f>
        <v/>
      </c>
      <c r="G132" s="34" t="str">
        <f>IF(F132="","",LOOKUP(F132,Grundlagen!$A$3:$A$10,Grundlagen!$B$3:$B$10))</f>
        <v/>
      </c>
      <c r="H132" s="34" t="str">
        <f t="shared" si="20"/>
        <v/>
      </c>
      <c r="I132" s="34" t="str">
        <f>IF(F132="","",LOOKUP(F132,Grundlagen!$A$3:$A$10,Grundlagen!$C$3:$C$10))</f>
        <v/>
      </c>
      <c r="J132" s="34" t="str">
        <f t="shared" si="21"/>
        <v/>
      </c>
      <c r="K132" s="34" t="str">
        <f t="shared" ref="K132:K195" si="37">IF(G132="","",SUM(K131,I132))</f>
        <v/>
      </c>
      <c r="L132" s="34" t="str">
        <f>IF('Events einzeln'!H132="","",'Events einzeln'!H132)</f>
        <v/>
      </c>
      <c r="M132" s="1" t="str">
        <f>IF(L132="","",LOOKUP(L132,Grundlagen!$A$3:$A$10,Grundlagen!$B$3:$B$10))</f>
        <v/>
      </c>
      <c r="N132" s="1" t="str">
        <f t="shared" si="22"/>
        <v/>
      </c>
      <c r="O132" s="1" t="str">
        <f>IF(L132="","",LOOKUP(L132,Grundlagen!$A$3:$A$10,Grundlagen!$C$3:$C$10))</f>
        <v/>
      </c>
      <c r="P132" s="1" t="str">
        <f t="shared" si="23"/>
        <v/>
      </c>
      <c r="Q132" s="34" t="str">
        <f t="shared" si="36"/>
        <v/>
      </c>
      <c r="R132" s="34" t="str">
        <f>IF('Events einzeln'!I132="","",'Events einzeln'!I132)</f>
        <v/>
      </c>
      <c r="S132" s="34" t="str">
        <f>IF(R132="","",LOOKUP(R132,Grundlagen!$A$3:$A$10,Grundlagen!$B$3:$B$10))</f>
        <v/>
      </c>
      <c r="T132" s="34" t="str">
        <f t="shared" si="24"/>
        <v/>
      </c>
      <c r="U132" s="34" t="str">
        <f>IF(R132="","",LOOKUP(R132,Grundlagen!$A$3:$A$10,Grundlagen!$C$3:$C$10))</f>
        <v/>
      </c>
      <c r="V132" s="34" t="str">
        <f t="shared" si="25"/>
        <v/>
      </c>
      <c r="W132" s="34" t="str">
        <f t="shared" si="26"/>
        <v/>
      </c>
      <c r="X132" s="34" t="str">
        <f>IF('Events einzeln'!J132="","",'Events einzeln'!J132)</f>
        <v/>
      </c>
      <c r="Y132" s="1" t="str">
        <f>IF(X132="","",LOOKUP(X132,Grundlagen!$A$3:$A$10,Grundlagen!$B$3:$B$10))</f>
        <v/>
      </c>
      <c r="Z132" s="1" t="str">
        <f t="shared" si="27"/>
        <v/>
      </c>
      <c r="AA132" s="1" t="str">
        <f>IF(X132="","",LOOKUP(X132,Grundlagen!$A$3:$A$10,Grundlagen!$C$3:$C$10))</f>
        <v/>
      </c>
      <c r="AB132" s="1" t="str">
        <f t="shared" si="28"/>
        <v/>
      </c>
      <c r="AC132" s="34" t="str">
        <f t="shared" si="29"/>
        <v/>
      </c>
      <c r="AD132" s="34" t="str">
        <f>IF('Events einzeln'!K132="","",'Events einzeln'!K132)</f>
        <v/>
      </c>
      <c r="AE132" s="34" t="str">
        <f>IF(AD132="","",LOOKUP(AD132,Grundlagen!$A$3:$A$10,Grundlagen!$B$3:$B$10))</f>
        <v/>
      </c>
      <c r="AF132" s="34" t="str">
        <f t="shared" si="30"/>
        <v/>
      </c>
      <c r="AG132" s="34" t="str">
        <f>IF(AD132="","",LOOKUP(AD132,Grundlagen!$A$3:$A$10,Grundlagen!$C$3:$C$10))</f>
        <v/>
      </c>
      <c r="AH132" s="34" t="str">
        <f t="shared" si="31"/>
        <v/>
      </c>
      <c r="AI132" s="34" t="str">
        <f t="shared" si="32"/>
        <v/>
      </c>
      <c r="AJ132" s="34" t="str">
        <f>IF('Events einzeln'!L132="","",'Events einzeln'!L132)</f>
        <v/>
      </c>
      <c r="AK132" s="1" t="str">
        <f>IF(AJ132="","",LOOKUP(AJ132,Grundlagen!$A$3:$A$10,Grundlagen!$B$3:$B$10))</f>
        <v/>
      </c>
      <c r="AL132" s="1" t="str">
        <f t="shared" si="33"/>
        <v/>
      </c>
      <c r="AM132" s="1" t="str">
        <f>IF(AJ132="","",LOOKUP(AJ132,Grundlagen!$A$3:$A$10,Grundlagen!$C$3:$C$10))</f>
        <v/>
      </c>
      <c r="AN132" s="1" t="str">
        <f t="shared" si="34"/>
        <v/>
      </c>
      <c r="AO132" s="34" t="str">
        <f t="shared" si="35"/>
        <v/>
      </c>
    </row>
    <row r="133" spans="1:41" x14ac:dyDescent="0.25">
      <c r="A133" s="1" t="str">
        <f>IF('Events einzeln'!A133="","",'Events einzeln'!A133)</f>
        <v/>
      </c>
      <c r="B133" s="1" t="str">
        <f>IF('Events einzeln'!B133="","",'Events einzeln'!B133)</f>
        <v/>
      </c>
      <c r="C133" s="1" t="str">
        <f>IF('Events einzeln'!C133="","",'Events einzeln'!C133)</f>
        <v/>
      </c>
      <c r="D133" s="32" t="str">
        <f>IF('Events einzeln'!E133="","",'Events einzeln'!E133)</f>
        <v/>
      </c>
      <c r="E133" s="1" t="str">
        <f>IF('Events einzeln'!F133="","",'Events einzeln'!F133)</f>
        <v/>
      </c>
      <c r="F133" s="34" t="str">
        <f>IF('Events einzeln'!G133="","",'Events einzeln'!G133)</f>
        <v/>
      </c>
      <c r="G133" s="34" t="str">
        <f>IF(F133="","",LOOKUP(F133,Grundlagen!$A$3:$A$10,Grundlagen!$B$3:$B$10))</f>
        <v/>
      </c>
      <c r="H133" s="34" t="str">
        <f t="shared" ref="H133:H196" si="38">IF(F133="","",SUM(H132,G133))</f>
        <v/>
      </c>
      <c r="I133" s="34" t="str">
        <f>IF(F133="","",LOOKUP(F133,Grundlagen!$A$3:$A$10,Grundlagen!$C$3:$C$10))</f>
        <v/>
      </c>
      <c r="J133" s="34" t="str">
        <f t="shared" ref="J133:J196" si="39">IF(F133="","",SUM(J132,I133))</f>
        <v/>
      </c>
      <c r="K133" s="34" t="str">
        <f t="shared" si="37"/>
        <v/>
      </c>
      <c r="L133" s="34" t="str">
        <f>IF('Events einzeln'!H133="","",'Events einzeln'!H133)</f>
        <v/>
      </c>
      <c r="M133" s="1" t="str">
        <f>IF(L133="","",LOOKUP(L133,Grundlagen!$A$3:$A$10,Grundlagen!$B$3:$B$10))</f>
        <v/>
      </c>
      <c r="N133" s="1" t="str">
        <f t="shared" ref="N133:N196" si="40">IF(L133="","",SUM(N132,M133))</f>
        <v/>
      </c>
      <c r="O133" s="1" t="str">
        <f>IF(L133="","",LOOKUP(L133,Grundlagen!$A$3:$A$10,Grundlagen!$C$3:$C$10))</f>
        <v/>
      </c>
      <c r="P133" s="1" t="str">
        <f t="shared" ref="P133:P196" si="41">IF(L133="","",SUM(P132,O133))</f>
        <v/>
      </c>
      <c r="Q133" s="34" t="str">
        <f t="shared" si="36"/>
        <v/>
      </c>
      <c r="R133" s="34" t="str">
        <f>IF('Events einzeln'!I133="","",'Events einzeln'!I133)</f>
        <v/>
      </c>
      <c r="S133" s="34" t="str">
        <f>IF(R133="","",LOOKUP(R133,Grundlagen!$A$3:$A$10,Grundlagen!$B$3:$B$10))</f>
        <v/>
      </c>
      <c r="T133" s="34" t="str">
        <f t="shared" ref="T133:T196" si="42">IF(R133="","",SUM(T132,S133))</f>
        <v/>
      </c>
      <c r="U133" s="34" t="str">
        <f>IF(R133="","",LOOKUP(R133,Grundlagen!$A$3:$A$10,Grundlagen!$C$3:$C$10))</f>
        <v/>
      </c>
      <c r="V133" s="34" t="str">
        <f t="shared" ref="V133:V196" si="43">IF(R133="","",SUM(V132,U133))</f>
        <v/>
      </c>
      <c r="W133" s="34" t="str">
        <f t="shared" ref="W133:W196" si="44">IF(S133="","",SUM(W132,U133))</f>
        <v/>
      </c>
      <c r="X133" s="34" t="str">
        <f>IF('Events einzeln'!J133="","",'Events einzeln'!J133)</f>
        <v/>
      </c>
      <c r="Y133" s="1" t="str">
        <f>IF(X133="","",LOOKUP(X133,Grundlagen!$A$3:$A$10,Grundlagen!$B$3:$B$10))</f>
        <v/>
      </c>
      <c r="Z133" s="1" t="str">
        <f t="shared" ref="Z133:Z196" si="45">IF(X133="","",SUM(Z132,Y133))</f>
        <v/>
      </c>
      <c r="AA133" s="1" t="str">
        <f>IF(X133="","",LOOKUP(X133,Grundlagen!$A$3:$A$10,Grundlagen!$C$3:$C$10))</f>
        <v/>
      </c>
      <c r="AB133" s="1" t="str">
        <f t="shared" ref="AB133:AB196" si="46">IF(X133="","",SUM(AB132,AA133))</f>
        <v/>
      </c>
      <c r="AC133" s="34" t="str">
        <f t="shared" ref="AC133:AC196" si="47">IF(Y133="","",SUM(AC132,AA133))</f>
        <v/>
      </c>
      <c r="AD133" s="34" t="str">
        <f>IF('Events einzeln'!K133="","",'Events einzeln'!K133)</f>
        <v/>
      </c>
      <c r="AE133" s="34" t="str">
        <f>IF(AD133="","",LOOKUP(AD133,Grundlagen!$A$3:$A$10,Grundlagen!$B$3:$B$10))</f>
        <v/>
      </c>
      <c r="AF133" s="34" t="str">
        <f t="shared" ref="AF133:AF196" si="48">IF(AD133="","",SUM(AF132,AE133))</f>
        <v/>
      </c>
      <c r="AG133" s="34" t="str">
        <f>IF(AD133="","",LOOKUP(AD133,Grundlagen!$A$3:$A$10,Grundlagen!$C$3:$C$10))</f>
        <v/>
      </c>
      <c r="AH133" s="34" t="str">
        <f t="shared" ref="AH133:AH196" si="49">IF(AD133="","",SUM(AH132,AG133))</f>
        <v/>
      </c>
      <c r="AI133" s="34" t="str">
        <f t="shared" ref="AI133:AI196" si="50">IF(AE133="","",SUM(AI132,AG133))</f>
        <v/>
      </c>
      <c r="AJ133" s="34" t="str">
        <f>IF('Events einzeln'!L133="","",'Events einzeln'!L133)</f>
        <v/>
      </c>
      <c r="AK133" s="1" t="str">
        <f>IF(AJ133="","",LOOKUP(AJ133,Grundlagen!$A$3:$A$10,Grundlagen!$B$3:$B$10))</f>
        <v/>
      </c>
      <c r="AL133" s="1" t="str">
        <f t="shared" ref="AL133:AL196" si="51">IF(AJ133="","",SUM(AL132,AK133))</f>
        <v/>
      </c>
      <c r="AM133" s="1" t="str">
        <f>IF(AJ133="","",LOOKUP(AJ133,Grundlagen!$A$3:$A$10,Grundlagen!$C$3:$C$10))</f>
        <v/>
      </c>
      <c r="AN133" s="1" t="str">
        <f t="shared" ref="AN133:AN196" si="52">IF(AJ133="","",SUM(AN132,AM133))</f>
        <v/>
      </c>
      <c r="AO133" s="34" t="str">
        <f t="shared" ref="AO133:AO196" si="53">IF(AK133="","",SUM(AO132,AM133))</f>
        <v/>
      </c>
    </row>
    <row r="134" spans="1:41" x14ac:dyDescent="0.25">
      <c r="A134" s="1" t="str">
        <f>IF('Events einzeln'!A134="","",'Events einzeln'!A134)</f>
        <v/>
      </c>
      <c r="B134" s="1" t="str">
        <f>IF('Events einzeln'!B134="","",'Events einzeln'!B134)</f>
        <v/>
      </c>
      <c r="C134" s="1" t="str">
        <f>IF('Events einzeln'!C134="","",'Events einzeln'!C134)</f>
        <v/>
      </c>
      <c r="D134" s="32" t="str">
        <f>IF('Events einzeln'!E134="","",'Events einzeln'!E134)</f>
        <v/>
      </c>
      <c r="E134" s="1" t="str">
        <f>IF('Events einzeln'!F134="","",'Events einzeln'!F134)</f>
        <v/>
      </c>
      <c r="F134" s="34" t="str">
        <f>IF('Events einzeln'!G134="","",'Events einzeln'!G134)</f>
        <v/>
      </c>
      <c r="G134" s="34" t="str">
        <f>IF(F134="","",LOOKUP(F134,Grundlagen!$A$3:$A$10,Grundlagen!$B$3:$B$10))</f>
        <v/>
      </c>
      <c r="H134" s="34" t="str">
        <f t="shared" si="38"/>
        <v/>
      </c>
      <c r="I134" s="34" t="str">
        <f>IF(F134="","",LOOKUP(F134,Grundlagen!$A$3:$A$10,Grundlagen!$C$3:$C$10))</f>
        <v/>
      </c>
      <c r="J134" s="34" t="str">
        <f t="shared" si="39"/>
        <v/>
      </c>
      <c r="K134" s="34" t="str">
        <f t="shared" si="37"/>
        <v/>
      </c>
      <c r="L134" s="34" t="str">
        <f>IF('Events einzeln'!H134="","",'Events einzeln'!H134)</f>
        <v/>
      </c>
      <c r="M134" s="1" t="str">
        <f>IF(L134="","",LOOKUP(L134,Grundlagen!$A$3:$A$10,Grundlagen!$B$3:$B$10))</f>
        <v/>
      </c>
      <c r="N134" s="1" t="str">
        <f t="shared" si="40"/>
        <v/>
      </c>
      <c r="O134" s="1" t="str">
        <f>IF(L134="","",LOOKUP(L134,Grundlagen!$A$3:$A$10,Grundlagen!$C$3:$C$10))</f>
        <v/>
      </c>
      <c r="P134" s="1" t="str">
        <f t="shared" si="41"/>
        <v/>
      </c>
      <c r="Q134" s="34" t="str">
        <f t="shared" si="36"/>
        <v/>
      </c>
      <c r="R134" s="34" t="str">
        <f>IF('Events einzeln'!I134="","",'Events einzeln'!I134)</f>
        <v/>
      </c>
      <c r="S134" s="34" t="str">
        <f>IF(R134="","",LOOKUP(R134,Grundlagen!$A$3:$A$10,Grundlagen!$B$3:$B$10))</f>
        <v/>
      </c>
      <c r="T134" s="34" t="str">
        <f t="shared" si="42"/>
        <v/>
      </c>
      <c r="U134" s="34" t="str">
        <f>IF(R134="","",LOOKUP(R134,Grundlagen!$A$3:$A$10,Grundlagen!$C$3:$C$10))</f>
        <v/>
      </c>
      <c r="V134" s="34" t="str">
        <f t="shared" si="43"/>
        <v/>
      </c>
      <c r="W134" s="34" t="str">
        <f t="shared" si="44"/>
        <v/>
      </c>
      <c r="X134" s="34" t="str">
        <f>IF('Events einzeln'!J134="","",'Events einzeln'!J134)</f>
        <v/>
      </c>
      <c r="Y134" s="1" t="str">
        <f>IF(X134="","",LOOKUP(X134,Grundlagen!$A$3:$A$10,Grundlagen!$B$3:$B$10))</f>
        <v/>
      </c>
      <c r="Z134" s="1" t="str">
        <f t="shared" si="45"/>
        <v/>
      </c>
      <c r="AA134" s="1" t="str">
        <f>IF(X134="","",LOOKUP(X134,Grundlagen!$A$3:$A$10,Grundlagen!$C$3:$C$10))</f>
        <v/>
      </c>
      <c r="AB134" s="1" t="str">
        <f t="shared" si="46"/>
        <v/>
      </c>
      <c r="AC134" s="34" t="str">
        <f t="shared" si="47"/>
        <v/>
      </c>
      <c r="AD134" s="34" t="str">
        <f>IF('Events einzeln'!K134="","",'Events einzeln'!K134)</f>
        <v/>
      </c>
      <c r="AE134" s="34" t="str">
        <f>IF(AD134="","",LOOKUP(AD134,Grundlagen!$A$3:$A$10,Grundlagen!$B$3:$B$10))</f>
        <v/>
      </c>
      <c r="AF134" s="34" t="str">
        <f t="shared" si="48"/>
        <v/>
      </c>
      <c r="AG134" s="34" t="str">
        <f>IF(AD134="","",LOOKUP(AD134,Grundlagen!$A$3:$A$10,Grundlagen!$C$3:$C$10))</f>
        <v/>
      </c>
      <c r="AH134" s="34" t="str">
        <f t="shared" si="49"/>
        <v/>
      </c>
      <c r="AI134" s="34" t="str">
        <f t="shared" si="50"/>
        <v/>
      </c>
      <c r="AJ134" s="34" t="str">
        <f>IF('Events einzeln'!L134="","",'Events einzeln'!L134)</f>
        <v/>
      </c>
      <c r="AK134" s="1" t="str">
        <f>IF(AJ134="","",LOOKUP(AJ134,Grundlagen!$A$3:$A$10,Grundlagen!$B$3:$B$10))</f>
        <v/>
      </c>
      <c r="AL134" s="1" t="str">
        <f t="shared" si="51"/>
        <v/>
      </c>
      <c r="AM134" s="1" t="str">
        <f>IF(AJ134="","",LOOKUP(AJ134,Grundlagen!$A$3:$A$10,Grundlagen!$C$3:$C$10))</f>
        <v/>
      </c>
      <c r="AN134" s="1" t="str">
        <f t="shared" si="52"/>
        <v/>
      </c>
      <c r="AO134" s="34" t="str">
        <f t="shared" si="53"/>
        <v/>
      </c>
    </row>
    <row r="135" spans="1:41" x14ac:dyDescent="0.25">
      <c r="A135" s="1" t="str">
        <f>IF('Events einzeln'!A135="","",'Events einzeln'!A135)</f>
        <v/>
      </c>
      <c r="B135" s="1" t="str">
        <f>IF('Events einzeln'!B135="","",'Events einzeln'!B135)</f>
        <v/>
      </c>
      <c r="C135" s="1" t="str">
        <f>IF('Events einzeln'!C135="","",'Events einzeln'!C135)</f>
        <v/>
      </c>
      <c r="D135" s="32" t="str">
        <f>IF('Events einzeln'!E135="","",'Events einzeln'!E135)</f>
        <v/>
      </c>
      <c r="E135" s="1" t="str">
        <f>IF('Events einzeln'!F135="","",'Events einzeln'!F135)</f>
        <v/>
      </c>
      <c r="F135" s="34" t="str">
        <f>IF('Events einzeln'!G135="","",'Events einzeln'!G135)</f>
        <v/>
      </c>
      <c r="G135" s="34" t="str">
        <f>IF(F135="","",LOOKUP(F135,Grundlagen!$A$3:$A$10,Grundlagen!$B$3:$B$10))</f>
        <v/>
      </c>
      <c r="H135" s="34" t="str">
        <f t="shared" si="38"/>
        <v/>
      </c>
      <c r="I135" s="34" t="str">
        <f>IF(F135="","",LOOKUP(F135,Grundlagen!$A$3:$A$10,Grundlagen!$C$3:$C$10))</f>
        <v/>
      </c>
      <c r="J135" s="34" t="str">
        <f t="shared" si="39"/>
        <v/>
      </c>
      <c r="K135" s="34" t="str">
        <f t="shared" si="37"/>
        <v/>
      </c>
      <c r="L135" s="34" t="str">
        <f>IF('Events einzeln'!H135="","",'Events einzeln'!H135)</f>
        <v/>
      </c>
      <c r="M135" s="1" t="str">
        <f>IF(L135="","",LOOKUP(L135,Grundlagen!$A$3:$A$10,Grundlagen!$B$3:$B$10))</f>
        <v/>
      </c>
      <c r="N135" s="1" t="str">
        <f t="shared" si="40"/>
        <v/>
      </c>
      <c r="O135" s="1" t="str">
        <f>IF(L135="","",LOOKUP(L135,Grundlagen!$A$3:$A$10,Grundlagen!$C$3:$C$10))</f>
        <v/>
      </c>
      <c r="P135" s="1" t="str">
        <f t="shared" si="41"/>
        <v/>
      </c>
      <c r="Q135" s="34" t="str">
        <f t="shared" si="36"/>
        <v/>
      </c>
      <c r="R135" s="34" t="str">
        <f>IF('Events einzeln'!I135="","",'Events einzeln'!I135)</f>
        <v/>
      </c>
      <c r="S135" s="34" t="str">
        <f>IF(R135="","",LOOKUP(R135,Grundlagen!$A$3:$A$10,Grundlagen!$B$3:$B$10))</f>
        <v/>
      </c>
      <c r="T135" s="34" t="str">
        <f t="shared" si="42"/>
        <v/>
      </c>
      <c r="U135" s="34" t="str">
        <f>IF(R135="","",LOOKUP(R135,Grundlagen!$A$3:$A$10,Grundlagen!$C$3:$C$10))</f>
        <v/>
      </c>
      <c r="V135" s="34" t="str">
        <f t="shared" si="43"/>
        <v/>
      </c>
      <c r="W135" s="34" t="str">
        <f t="shared" si="44"/>
        <v/>
      </c>
      <c r="X135" s="34" t="str">
        <f>IF('Events einzeln'!J135="","",'Events einzeln'!J135)</f>
        <v/>
      </c>
      <c r="Y135" s="1" t="str">
        <f>IF(X135="","",LOOKUP(X135,Grundlagen!$A$3:$A$10,Grundlagen!$B$3:$B$10))</f>
        <v/>
      </c>
      <c r="Z135" s="1" t="str">
        <f t="shared" si="45"/>
        <v/>
      </c>
      <c r="AA135" s="1" t="str">
        <f>IF(X135="","",LOOKUP(X135,Grundlagen!$A$3:$A$10,Grundlagen!$C$3:$C$10))</f>
        <v/>
      </c>
      <c r="AB135" s="1" t="str">
        <f t="shared" si="46"/>
        <v/>
      </c>
      <c r="AC135" s="34" t="str">
        <f t="shared" si="47"/>
        <v/>
      </c>
      <c r="AD135" s="34" t="str">
        <f>IF('Events einzeln'!K135="","",'Events einzeln'!K135)</f>
        <v/>
      </c>
      <c r="AE135" s="34" t="str">
        <f>IF(AD135="","",LOOKUP(AD135,Grundlagen!$A$3:$A$10,Grundlagen!$B$3:$B$10))</f>
        <v/>
      </c>
      <c r="AF135" s="34" t="str">
        <f t="shared" si="48"/>
        <v/>
      </c>
      <c r="AG135" s="34" t="str">
        <f>IF(AD135="","",LOOKUP(AD135,Grundlagen!$A$3:$A$10,Grundlagen!$C$3:$C$10))</f>
        <v/>
      </c>
      <c r="AH135" s="34" t="str">
        <f t="shared" si="49"/>
        <v/>
      </c>
      <c r="AI135" s="34" t="str">
        <f t="shared" si="50"/>
        <v/>
      </c>
      <c r="AJ135" s="34" t="str">
        <f>IF('Events einzeln'!L135="","",'Events einzeln'!L135)</f>
        <v/>
      </c>
      <c r="AK135" s="1" t="str">
        <f>IF(AJ135="","",LOOKUP(AJ135,Grundlagen!$A$3:$A$10,Grundlagen!$B$3:$B$10))</f>
        <v/>
      </c>
      <c r="AL135" s="1" t="str">
        <f t="shared" si="51"/>
        <v/>
      </c>
      <c r="AM135" s="1" t="str">
        <f>IF(AJ135="","",LOOKUP(AJ135,Grundlagen!$A$3:$A$10,Grundlagen!$C$3:$C$10))</f>
        <v/>
      </c>
      <c r="AN135" s="1" t="str">
        <f t="shared" si="52"/>
        <v/>
      </c>
      <c r="AO135" s="34" t="str">
        <f t="shared" si="53"/>
        <v/>
      </c>
    </row>
    <row r="136" spans="1:41" x14ac:dyDescent="0.25">
      <c r="A136" s="1" t="str">
        <f>IF('Events einzeln'!A136="","",'Events einzeln'!A136)</f>
        <v/>
      </c>
      <c r="B136" s="1" t="str">
        <f>IF('Events einzeln'!B136="","",'Events einzeln'!B136)</f>
        <v/>
      </c>
      <c r="C136" s="1" t="str">
        <f>IF('Events einzeln'!C136="","",'Events einzeln'!C136)</f>
        <v/>
      </c>
      <c r="D136" s="32" t="str">
        <f>IF('Events einzeln'!E136="","",'Events einzeln'!E136)</f>
        <v/>
      </c>
      <c r="E136" s="1" t="str">
        <f>IF('Events einzeln'!F136="","",'Events einzeln'!F136)</f>
        <v/>
      </c>
      <c r="F136" s="34" t="str">
        <f>IF('Events einzeln'!G136="","",'Events einzeln'!G136)</f>
        <v/>
      </c>
      <c r="G136" s="34" t="str">
        <f>IF(F136="","",LOOKUP(F136,Grundlagen!$A$3:$A$10,Grundlagen!$B$3:$B$10))</f>
        <v/>
      </c>
      <c r="H136" s="34" t="str">
        <f t="shared" si="38"/>
        <v/>
      </c>
      <c r="I136" s="34" t="str">
        <f>IF(F136="","",LOOKUP(F136,Grundlagen!$A$3:$A$10,Grundlagen!$C$3:$C$10))</f>
        <v/>
      </c>
      <c r="J136" s="34" t="str">
        <f t="shared" si="39"/>
        <v/>
      </c>
      <c r="K136" s="34" t="str">
        <f t="shared" si="37"/>
        <v/>
      </c>
      <c r="L136" s="34" t="str">
        <f>IF('Events einzeln'!H136="","",'Events einzeln'!H136)</f>
        <v/>
      </c>
      <c r="M136" s="1" t="str">
        <f>IF(L136="","",LOOKUP(L136,Grundlagen!$A$3:$A$10,Grundlagen!$B$3:$B$10))</f>
        <v/>
      </c>
      <c r="N136" s="1" t="str">
        <f t="shared" si="40"/>
        <v/>
      </c>
      <c r="O136" s="1" t="str">
        <f>IF(L136="","",LOOKUP(L136,Grundlagen!$A$3:$A$10,Grundlagen!$C$3:$C$10))</f>
        <v/>
      </c>
      <c r="P136" s="1" t="str">
        <f t="shared" si="41"/>
        <v/>
      </c>
      <c r="Q136" s="34" t="str">
        <f t="shared" si="36"/>
        <v/>
      </c>
      <c r="R136" s="34" t="str">
        <f>IF('Events einzeln'!I136="","",'Events einzeln'!I136)</f>
        <v/>
      </c>
      <c r="S136" s="34" t="str">
        <f>IF(R136="","",LOOKUP(R136,Grundlagen!$A$3:$A$10,Grundlagen!$B$3:$B$10))</f>
        <v/>
      </c>
      <c r="T136" s="34" t="str">
        <f t="shared" si="42"/>
        <v/>
      </c>
      <c r="U136" s="34" t="str">
        <f>IF(R136="","",LOOKUP(R136,Grundlagen!$A$3:$A$10,Grundlagen!$C$3:$C$10))</f>
        <v/>
      </c>
      <c r="V136" s="34" t="str">
        <f t="shared" si="43"/>
        <v/>
      </c>
      <c r="W136" s="34" t="str">
        <f t="shared" si="44"/>
        <v/>
      </c>
      <c r="X136" s="34" t="str">
        <f>IF('Events einzeln'!J136="","",'Events einzeln'!J136)</f>
        <v/>
      </c>
      <c r="Y136" s="1" t="str">
        <f>IF(X136="","",LOOKUP(X136,Grundlagen!$A$3:$A$10,Grundlagen!$B$3:$B$10))</f>
        <v/>
      </c>
      <c r="Z136" s="1" t="str">
        <f t="shared" si="45"/>
        <v/>
      </c>
      <c r="AA136" s="1" t="str">
        <f>IF(X136="","",LOOKUP(X136,Grundlagen!$A$3:$A$10,Grundlagen!$C$3:$C$10))</f>
        <v/>
      </c>
      <c r="AB136" s="1" t="str">
        <f t="shared" si="46"/>
        <v/>
      </c>
      <c r="AC136" s="34" t="str">
        <f t="shared" si="47"/>
        <v/>
      </c>
      <c r="AD136" s="34" t="str">
        <f>IF('Events einzeln'!K136="","",'Events einzeln'!K136)</f>
        <v/>
      </c>
      <c r="AE136" s="34" t="str">
        <f>IF(AD136="","",LOOKUP(AD136,Grundlagen!$A$3:$A$10,Grundlagen!$B$3:$B$10))</f>
        <v/>
      </c>
      <c r="AF136" s="34" t="str">
        <f t="shared" si="48"/>
        <v/>
      </c>
      <c r="AG136" s="34" t="str">
        <f>IF(AD136="","",LOOKUP(AD136,Grundlagen!$A$3:$A$10,Grundlagen!$C$3:$C$10))</f>
        <v/>
      </c>
      <c r="AH136" s="34" t="str">
        <f t="shared" si="49"/>
        <v/>
      </c>
      <c r="AI136" s="34" t="str">
        <f t="shared" si="50"/>
        <v/>
      </c>
      <c r="AJ136" s="34" t="str">
        <f>IF('Events einzeln'!L136="","",'Events einzeln'!L136)</f>
        <v/>
      </c>
      <c r="AK136" s="1" t="str">
        <f>IF(AJ136="","",LOOKUP(AJ136,Grundlagen!$A$3:$A$10,Grundlagen!$B$3:$B$10))</f>
        <v/>
      </c>
      <c r="AL136" s="1" t="str">
        <f t="shared" si="51"/>
        <v/>
      </c>
      <c r="AM136" s="1" t="str">
        <f>IF(AJ136="","",LOOKUP(AJ136,Grundlagen!$A$3:$A$10,Grundlagen!$C$3:$C$10))</f>
        <v/>
      </c>
      <c r="AN136" s="1" t="str">
        <f t="shared" si="52"/>
        <v/>
      </c>
      <c r="AO136" s="34" t="str">
        <f t="shared" si="53"/>
        <v/>
      </c>
    </row>
    <row r="137" spans="1:41" x14ac:dyDescent="0.25">
      <c r="A137" s="1" t="str">
        <f>IF('Events einzeln'!A137="","",'Events einzeln'!A137)</f>
        <v/>
      </c>
      <c r="B137" s="1" t="str">
        <f>IF('Events einzeln'!B137="","",'Events einzeln'!B137)</f>
        <v/>
      </c>
      <c r="C137" s="1" t="str">
        <f>IF('Events einzeln'!C137="","",'Events einzeln'!C137)</f>
        <v/>
      </c>
      <c r="D137" s="32" t="str">
        <f>IF('Events einzeln'!E137="","",'Events einzeln'!E137)</f>
        <v/>
      </c>
      <c r="E137" s="1" t="str">
        <f>IF('Events einzeln'!F137="","",'Events einzeln'!F137)</f>
        <v/>
      </c>
      <c r="F137" s="34" t="str">
        <f>IF('Events einzeln'!G137="","",'Events einzeln'!G137)</f>
        <v/>
      </c>
      <c r="G137" s="34" t="str">
        <f>IF(F137="","",LOOKUP(F137,Grundlagen!$A$3:$A$10,Grundlagen!$B$3:$B$10))</f>
        <v/>
      </c>
      <c r="H137" s="34" t="str">
        <f t="shared" si="38"/>
        <v/>
      </c>
      <c r="I137" s="34" t="str">
        <f>IF(F137="","",LOOKUP(F137,Grundlagen!$A$3:$A$10,Grundlagen!$C$3:$C$10))</f>
        <v/>
      </c>
      <c r="J137" s="34" t="str">
        <f t="shared" si="39"/>
        <v/>
      </c>
      <c r="K137" s="34" t="str">
        <f t="shared" si="37"/>
        <v/>
      </c>
      <c r="L137" s="34" t="str">
        <f>IF('Events einzeln'!H137="","",'Events einzeln'!H137)</f>
        <v/>
      </c>
      <c r="M137" s="1" t="str">
        <f>IF(L137="","",LOOKUP(L137,Grundlagen!$A$3:$A$10,Grundlagen!$B$3:$B$10))</f>
        <v/>
      </c>
      <c r="N137" s="1" t="str">
        <f t="shared" si="40"/>
        <v/>
      </c>
      <c r="O137" s="1" t="str">
        <f>IF(L137="","",LOOKUP(L137,Grundlagen!$A$3:$A$10,Grundlagen!$C$3:$C$10))</f>
        <v/>
      </c>
      <c r="P137" s="1" t="str">
        <f t="shared" si="41"/>
        <v/>
      </c>
      <c r="Q137" s="34" t="str">
        <f t="shared" si="36"/>
        <v/>
      </c>
      <c r="R137" s="34" t="str">
        <f>IF('Events einzeln'!I137="","",'Events einzeln'!I137)</f>
        <v/>
      </c>
      <c r="S137" s="34" t="str">
        <f>IF(R137="","",LOOKUP(R137,Grundlagen!$A$3:$A$10,Grundlagen!$B$3:$B$10))</f>
        <v/>
      </c>
      <c r="T137" s="34" t="str">
        <f t="shared" si="42"/>
        <v/>
      </c>
      <c r="U137" s="34" t="str">
        <f>IF(R137="","",LOOKUP(R137,Grundlagen!$A$3:$A$10,Grundlagen!$C$3:$C$10))</f>
        <v/>
      </c>
      <c r="V137" s="34" t="str">
        <f t="shared" si="43"/>
        <v/>
      </c>
      <c r="W137" s="34" t="str">
        <f t="shared" si="44"/>
        <v/>
      </c>
      <c r="X137" s="34" t="str">
        <f>IF('Events einzeln'!J137="","",'Events einzeln'!J137)</f>
        <v/>
      </c>
      <c r="Y137" s="1" t="str">
        <f>IF(X137="","",LOOKUP(X137,Grundlagen!$A$3:$A$10,Grundlagen!$B$3:$B$10))</f>
        <v/>
      </c>
      <c r="Z137" s="1" t="str">
        <f t="shared" si="45"/>
        <v/>
      </c>
      <c r="AA137" s="1" t="str">
        <f>IF(X137="","",LOOKUP(X137,Grundlagen!$A$3:$A$10,Grundlagen!$C$3:$C$10))</f>
        <v/>
      </c>
      <c r="AB137" s="1" t="str">
        <f t="shared" si="46"/>
        <v/>
      </c>
      <c r="AC137" s="34" t="str">
        <f t="shared" si="47"/>
        <v/>
      </c>
      <c r="AD137" s="34" t="str">
        <f>IF('Events einzeln'!K137="","",'Events einzeln'!K137)</f>
        <v/>
      </c>
      <c r="AE137" s="34" t="str">
        <f>IF(AD137="","",LOOKUP(AD137,Grundlagen!$A$3:$A$10,Grundlagen!$B$3:$B$10))</f>
        <v/>
      </c>
      <c r="AF137" s="34" t="str">
        <f t="shared" si="48"/>
        <v/>
      </c>
      <c r="AG137" s="34" t="str">
        <f>IF(AD137="","",LOOKUP(AD137,Grundlagen!$A$3:$A$10,Grundlagen!$C$3:$C$10))</f>
        <v/>
      </c>
      <c r="AH137" s="34" t="str">
        <f t="shared" si="49"/>
        <v/>
      </c>
      <c r="AI137" s="34" t="str">
        <f t="shared" si="50"/>
        <v/>
      </c>
      <c r="AJ137" s="34" t="str">
        <f>IF('Events einzeln'!L137="","",'Events einzeln'!L137)</f>
        <v/>
      </c>
      <c r="AK137" s="1" t="str">
        <f>IF(AJ137="","",LOOKUP(AJ137,Grundlagen!$A$3:$A$10,Grundlagen!$B$3:$B$10))</f>
        <v/>
      </c>
      <c r="AL137" s="1" t="str">
        <f t="shared" si="51"/>
        <v/>
      </c>
      <c r="AM137" s="1" t="str">
        <f>IF(AJ137="","",LOOKUP(AJ137,Grundlagen!$A$3:$A$10,Grundlagen!$C$3:$C$10))</f>
        <v/>
      </c>
      <c r="AN137" s="1" t="str">
        <f t="shared" si="52"/>
        <v/>
      </c>
      <c r="AO137" s="34" t="str">
        <f t="shared" si="53"/>
        <v/>
      </c>
    </row>
    <row r="138" spans="1:41" x14ac:dyDescent="0.25">
      <c r="A138" s="1" t="str">
        <f>IF('Events einzeln'!A138="","",'Events einzeln'!A138)</f>
        <v/>
      </c>
      <c r="B138" s="1" t="str">
        <f>IF('Events einzeln'!B138="","",'Events einzeln'!B138)</f>
        <v/>
      </c>
      <c r="C138" s="1" t="str">
        <f>IF('Events einzeln'!C138="","",'Events einzeln'!C138)</f>
        <v/>
      </c>
      <c r="D138" s="32" t="str">
        <f>IF('Events einzeln'!E138="","",'Events einzeln'!E138)</f>
        <v/>
      </c>
      <c r="E138" s="1" t="str">
        <f>IF('Events einzeln'!F138="","",'Events einzeln'!F138)</f>
        <v/>
      </c>
      <c r="F138" s="34" t="str">
        <f>IF('Events einzeln'!G138="","",'Events einzeln'!G138)</f>
        <v/>
      </c>
      <c r="G138" s="34" t="str">
        <f>IF(F138="","",LOOKUP(F138,Grundlagen!$A$3:$A$10,Grundlagen!$B$3:$B$10))</f>
        <v/>
      </c>
      <c r="H138" s="34" t="str">
        <f t="shared" si="38"/>
        <v/>
      </c>
      <c r="I138" s="34" t="str">
        <f>IF(F138="","",LOOKUP(F138,Grundlagen!$A$3:$A$10,Grundlagen!$C$3:$C$10))</f>
        <v/>
      </c>
      <c r="J138" s="34" t="str">
        <f t="shared" si="39"/>
        <v/>
      </c>
      <c r="K138" s="34" t="str">
        <f t="shared" si="37"/>
        <v/>
      </c>
      <c r="L138" s="34" t="str">
        <f>IF('Events einzeln'!H138="","",'Events einzeln'!H138)</f>
        <v/>
      </c>
      <c r="M138" s="1" t="str">
        <f>IF(L138="","",LOOKUP(L138,Grundlagen!$A$3:$A$10,Grundlagen!$B$3:$B$10))</f>
        <v/>
      </c>
      <c r="N138" s="1" t="str">
        <f t="shared" si="40"/>
        <v/>
      </c>
      <c r="O138" s="1" t="str">
        <f>IF(L138="","",LOOKUP(L138,Grundlagen!$A$3:$A$10,Grundlagen!$C$3:$C$10))</f>
        <v/>
      </c>
      <c r="P138" s="1" t="str">
        <f t="shared" si="41"/>
        <v/>
      </c>
      <c r="Q138" s="34" t="str">
        <f t="shared" si="36"/>
        <v/>
      </c>
      <c r="R138" s="34" t="str">
        <f>IF('Events einzeln'!I138="","",'Events einzeln'!I138)</f>
        <v/>
      </c>
      <c r="S138" s="34" t="str">
        <f>IF(R138="","",LOOKUP(R138,Grundlagen!$A$3:$A$10,Grundlagen!$B$3:$B$10))</f>
        <v/>
      </c>
      <c r="T138" s="34" t="str">
        <f t="shared" si="42"/>
        <v/>
      </c>
      <c r="U138" s="34" t="str">
        <f>IF(R138="","",LOOKUP(R138,Grundlagen!$A$3:$A$10,Grundlagen!$C$3:$C$10))</f>
        <v/>
      </c>
      <c r="V138" s="34" t="str">
        <f t="shared" si="43"/>
        <v/>
      </c>
      <c r="W138" s="34" t="str">
        <f t="shared" si="44"/>
        <v/>
      </c>
      <c r="X138" s="34" t="str">
        <f>IF('Events einzeln'!J138="","",'Events einzeln'!J138)</f>
        <v/>
      </c>
      <c r="Y138" s="1" t="str">
        <f>IF(X138="","",LOOKUP(X138,Grundlagen!$A$3:$A$10,Grundlagen!$B$3:$B$10))</f>
        <v/>
      </c>
      <c r="Z138" s="1" t="str">
        <f t="shared" si="45"/>
        <v/>
      </c>
      <c r="AA138" s="1" t="str">
        <f>IF(X138="","",LOOKUP(X138,Grundlagen!$A$3:$A$10,Grundlagen!$C$3:$C$10))</f>
        <v/>
      </c>
      <c r="AB138" s="1" t="str">
        <f t="shared" si="46"/>
        <v/>
      </c>
      <c r="AC138" s="34" t="str">
        <f t="shared" si="47"/>
        <v/>
      </c>
      <c r="AD138" s="34" t="str">
        <f>IF('Events einzeln'!K138="","",'Events einzeln'!K138)</f>
        <v/>
      </c>
      <c r="AE138" s="34" t="str">
        <f>IF(AD138="","",LOOKUP(AD138,Grundlagen!$A$3:$A$10,Grundlagen!$B$3:$B$10))</f>
        <v/>
      </c>
      <c r="AF138" s="34" t="str">
        <f t="shared" si="48"/>
        <v/>
      </c>
      <c r="AG138" s="34" t="str">
        <f>IF(AD138="","",LOOKUP(AD138,Grundlagen!$A$3:$A$10,Grundlagen!$C$3:$C$10))</f>
        <v/>
      </c>
      <c r="AH138" s="34" t="str">
        <f t="shared" si="49"/>
        <v/>
      </c>
      <c r="AI138" s="34" t="str">
        <f t="shared" si="50"/>
        <v/>
      </c>
      <c r="AJ138" s="34" t="str">
        <f>IF('Events einzeln'!L138="","",'Events einzeln'!L138)</f>
        <v/>
      </c>
      <c r="AK138" s="1" t="str">
        <f>IF(AJ138="","",LOOKUP(AJ138,Grundlagen!$A$3:$A$10,Grundlagen!$B$3:$B$10))</f>
        <v/>
      </c>
      <c r="AL138" s="1" t="str">
        <f t="shared" si="51"/>
        <v/>
      </c>
      <c r="AM138" s="1" t="str">
        <f>IF(AJ138="","",LOOKUP(AJ138,Grundlagen!$A$3:$A$10,Grundlagen!$C$3:$C$10))</f>
        <v/>
      </c>
      <c r="AN138" s="1" t="str">
        <f t="shared" si="52"/>
        <v/>
      </c>
      <c r="AO138" s="34" t="str">
        <f t="shared" si="53"/>
        <v/>
      </c>
    </row>
    <row r="139" spans="1:41" x14ac:dyDescent="0.25">
      <c r="A139" s="1" t="str">
        <f>IF('Events einzeln'!A139="","",'Events einzeln'!A139)</f>
        <v/>
      </c>
      <c r="B139" s="1" t="str">
        <f>IF('Events einzeln'!B139="","",'Events einzeln'!B139)</f>
        <v/>
      </c>
      <c r="C139" s="1" t="str">
        <f>IF('Events einzeln'!C139="","",'Events einzeln'!C139)</f>
        <v/>
      </c>
      <c r="D139" s="32" t="str">
        <f>IF('Events einzeln'!E139="","",'Events einzeln'!E139)</f>
        <v/>
      </c>
      <c r="E139" s="1" t="str">
        <f>IF('Events einzeln'!F139="","",'Events einzeln'!F139)</f>
        <v/>
      </c>
      <c r="F139" s="34" t="str">
        <f>IF('Events einzeln'!G139="","",'Events einzeln'!G139)</f>
        <v/>
      </c>
      <c r="G139" s="34" t="str">
        <f>IF(F139="","",LOOKUP(F139,Grundlagen!$A$3:$A$10,Grundlagen!$B$3:$B$10))</f>
        <v/>
      </c>
      <c r="H139" s="34" t="str">
        <f t="shared" si="38"/>
        <v/>
      </c>
      <c r="I139" s="34" t="str">
        <f>IF(F139="","",LOOKUP(F139,Grundlagen!$A$3:$A$10,Grundlagen!$C$3:$C$10))</f>
        <v/>
      </c>
      <c r="J139" s="34" t="str">
        <f t="shared" si="39"/>
        <v/>
      </c>
      <c r="K139" s="34" t="str">
        <f t="shared" si="37"/>
        <v/>
      </c>
      <c r="L139" s="34" t="str">
        <f>IF('Events einzeln'!H139="","",'Events einzeln'!H139)</f>
        <v/>
      </c>
      <c r="M139" s="1" t="str">
        <f>IF(L139="","",LOOKUP(L139,Grundlagen!$A$3:$A$10,Grundlagen!$B$3:$B$10))</f>
        <v/>
      </c>
      <c r="N139" s="1" t="str">
        <f t="shared" si="40"/>
        <v/>
      </c>
      <c r="O139" s="1" t="str">
        <f>IF(L139="","",LOOKUP(L139,Grundlagen!$A$3:$A$10,Grundlagen!$C$3:$C$10))</f>
        <v/>
      </c>
      <c r="P139" s="1" t="str">
        <f t="shared" si="41"/>
        <v/>
      </c>
      <c r="Q139" s="34" t="str">
        <f t="shared" si="36"/>
        <v/>
      </c>
      <c r="R139" s="34" t="str">
        <f>IF('Events einzeln'!I139="","",'Events einzeln'!I139)</f>
        <v/>
      </c>
      <c r="S139" s="34" t="str">
        <f>IF(R139="","",LOOKUP(R139,Grundlagen!$A$3:$A$10,Grundlagen!$B$3:$B$10))</f>
        <v/>
      </c>
      <c r="T139" s="34" t="str">
        <f t="shared" si="42"/>
        <v/>
      </c>
      <c r="U139" s="34" t="str">
        <f>IF(R139="","",LOOKUP(R139,Grundlagen!$A$3:$A$10,Grundlagen!$C$3:$C$10))</f>
        <v/>
      </c>
      <c r="V139" s="34" t="str">
        <f t="shared" si="43"/>
        <v/>
      </c>
      <c r="W139" s="34" t="str">
        <f t="shared" si="44"/>
        <v/>
      </c>
      <c r="X139" s="34" t="str">
        <f>IF('Events einzeln'!J139="","",'Events einzeln'!J139)</f>
        <v/>
      </c>
      <c r="Y139" s="1" t="str">
        <f>IF(X139="","",LOOKUP(X139,Grundlagen!$A$3:$A$10,Grundlagen!$B$3:$B$10))</f>
        <v/>
      </c>
      <c r="Z139" s="1" t="str">
        <f t="shared" si="45"/>
        <v/>
      </c>
      <c r="AA139" s="1" t="str">
        <f>IF(X139="","",LOOKUP(X139,Grundlagen!$A$3:$A$10,Grundlagen!$C$3:$C$10))</f>
        <v/>
      </c>
      <c r="AB139" s="1" t="str">
        <f t="shared" si="46"/>
        <v/>
      </c>
      <c r="AC139" s="34" t="str">
        <f t="shared" si="47"/>
        <v/>
      </c>
      <c r="AD139" s="34" t="str">
        <f>IF('Events einzeln'!K139="","",'Events einzeln'!K139)</f>
        <v/>
      </c>
      <c r="AE139" s="34" t="str">
        <f>IF(AD139="","",LOOKUP(AD139,Grundlagen!$A$3:$A$10,Grundlagen!$B$3:$B$10))</f>
        <v/>
      </c>
      <c r="AF139" s="34" t="str">
        <f t="shared" si="48"/>
        <v/>
      </c>
      <c r="AG139" s="34" t="str">
        <f>IF(AD139="","",LOOKUP(AD139,Grundlagen!$A$3:$A$10,Grundlagen!$C$3:$C$10))</f>
        <v/>
      </c>
      <c r="AH139" s="34" t="str">
        <f t="shared" si="49"/>
        <v/>
      </c>
      <c r="AI139" s="34" t="str">
        <f t="shared" si="50"/>
        <v/>
      </c>
      <c r="AJ139" s="34" t="str">
        <f>IF('Events einzeln'!L139="","",'Events einzeln'!L139)</f>
        <v/>
      </c>
      <c r="AK139" s="1" t="str">
        <f>IF(AJ139="","",LOOKUP(AJ139,Grundlagen!$A$3:$A$10,Grundlagen!$B$3:$B$10))</f>
        <v/>
      </c>
      <c r="AL139" s="1" t="str">
        <f t="shared" si="51"/>
        <v/>
      </c>
      <c r="AM139" s="1" t="str">
        <f>IF(AJ139="","",LOOKUP(AJ139,Grundlagen!$A$3:$A$10,Grundlagen!$C$3:$C$10))</f>
        <v/>
      </c>
      <c r="AN139" s="1" t="str">
        <f t="shared" si="52"/>
        <v/>
      </c>
      <c r="AO139" s="34" t="str">
        <f t="shared" si="53"/>
        <v/>
      </c>
    </row>
    <row r="140" spans="1:41" x14ac:dyDescent="0.25">
      <c r="A140" s="1" t="str">
        <f>IF('Events einzeln'!A140="","",'Events einzeln'!A140)</f>
        <v/>
      </c>
      <c r="B140" s="1" t="str">
        <f>IF('Events einzeln'!B140="","",'Events einzeln'!B140)</f>
        <v/>
      </c>
      <c r="C140" s="1" t="str">
        <f>IF('Events einzeln'!C140="","",'Events einzeln'!C140)</f>
        <v/>
      </c>
      <c r="D140" s="32" t="str">
        <f>IF('Events einzeln'!E140="","",'Events einzeln'!E140)</f>
        <v/>
      </c>
      <c r="E140" s="1" t="str">
        <f>IF('Events einzeln'!F140="","",'Events einzeln'!F140)</f>
        <v/>
      </c>
      <c r="F140" s="34" t="str">
        <f>IF('Events einzeln'!G140="","",'Events einzeln'!G140)</f>
        <v/>
      </c>
      <c r="G140" s="34" t="str">
        <f>IF(F140="","",LOOKUP(F140,Grundlagen!$A$3:$A$10,Grundlagen!$B$3:$B$10))</f>
        <v/>
      </c>
      <c r="H140" s="34" t="str">
        <f t="shared" si="38"/>
        <v/>
      </c>
      <c r="I140" s="34" t="str">
        <f>IF(F140="","",LOOKUP(F140,Grundlagen!$A$3:$A$10,Grundlagen!$C$3:$C$10))</f>
        <v/>
      </c>
      <c r="J140" s="34" t="str">
        <f t="shared" si="39"/>
        <v/>
      </c>
      <c r="K140" s="34" t="str">
        <f t="shared" si="37"/>
        <v/>
      </c>
      <c r="L140" s="34" t="str">
        <f>IF('Events einzeln'!H140="","",'Events einzeln'!H140)</f>
        <v/>
      </c>
      <c r="M140" s="1" t="str">
        <f>IF(L140="","",LOOKUP(L140,Grundlagen!$A$3:$A$10,Grundlagen!$B$3:$B$10))</f>
        <v/>
      </c>
      <c r="N140" s="1" t="str">
        <f t="shared" si="40"/>
        <v/>
      </c>
      <c r="O140" s="1" t="str">
        <f>IF(L140="","",LOOKUP(L140,Grundlagen!$A$3:$A$10,Grundlagen!$C$3:$C$10))</f>
        <v/>
      </c>
      <c r="P140" s="1" t="str">
        <f t="shared" si="41"/>
        <v/>
      </c>
      <c r="Q140" s="34" t="str">
        <f t="shared" si="36"/>
        <v/>
      </c>
      <c r="R140" s="34" t="str">
        <f>IF('Events einzeln'!I140="","",'Events einzeln'!I140)</f>
        <v/>
      </c>
      <c r="S140" s="34" t="str">
        <f>IF(R140="","",LOOKUP(R140,Grundlagen!$A$3:$A$10,Grundlagen!$B$3:$B$10))</f>
        <v/>
      </c>
      <c r="T140" s="34" t="str">
        <f t="shared" si="42"/>
        <v/>
      </c>
      <c r="U140" s="34" t="str">
        <f>IF(R140="","",LOOKUP(R140,Grundlagen!$A$3:$A$10,Grundlagen!$C$3:$C$10))</f>
        <v/>
      </c>
      <c r="V140" s="34" t="str">
        <f t="shared" si="43"/>
        <v/>
      </c>
      <c r="W140" s="34" t="str">
        <f t="shared" si="44"/>
        <v/>
      </c>
      <c r="X140" s="34" t="str">
        <f>IF('Events einzeln'!J140="","",'Events einzeln'!J140)</f>
        <v/>
      </c>
      <c r="Y140" s="1" t="str">
        <f>IF(X140="","",LOOKUP(X140,Grundlagen!$A$3:$A$10,Grundlagen!$B$3:$B$10))</f>
        <v/>
      </c>
      <c r="Z140" s="1" t="str">
        <f t="shared" si="45"/>
        <v/>
      </c>
      <c r="AA140" s="1" t="str">
        <f>IF(X140="","",LOOKUP(X140,Grundlagen!$A$3:$A$10,Grundlagen!$C$3:$C$10))</f>
        <v/>
      </c>
      <c r="AB140" s="1" t="str">
        <f t="shared" si="46"/>
        <v/>
      </c>
      <c r="AC140" s="34" t="str">
        <f t="shared" si="47"/>
        <v/>
      </c>
      <c r="AD140" s="34" t="str">
        <f>IF('Events einzeln'!K140="","",'Events einzeln'!K140)</f>
        <v/>
      </c>
      <c r="AE140" s="34" t="str">
        <f>IF(AD140="","",LOOKUP(AD140,Grundlagen!$A$3:$A$10,Grundlagen!$B$3:$B$10))</f>
        <v/>
      </c>
      <c r="AF140" s="34" t="str">
        <f t="shared" si="48"/>
        <v/>
      </c>
      <c r="AG140" s="34" t="str">
        <f>IF(AD140="","",LOOKUP(AD140,Grundlagen!$A$3:$A$10,Grundlagen!$C$3:$C$10))</f>
        <v/>
      </c>
      <c r="AH140" s="34" t="str">
        <f t="shared" si="49"/>
        <v/>
      </c>
      <c r="AI140" s="34" t="str">
        <f t="shared" si="50"/>
        <v/>
      </c>
      <c r="AJ140" s="34" t="str">
        <f>IF('Events einzeln'!L140="","",'Events einzeln'!L140)</f>
        <v/>
      </c>
      <c r="AK140" s="1" t="str">
        <f>IF(AJ140="","",LOOKUP(AJ140,Grundlagen!$A$3:$A$10,Grundlagen!$B$3:$B$10))</f>
        <v/>
      </c>
      <c r="AL140" s="1" t="str">
        <f t="shared" si="51"/>
        <v/>
      </c>
      <c r="AM140" s="1" t="str">
        <f>IF(AJ140="","",LOOKUP(AJ140,Grundlagen!$A$3:$A$10,Grundlagen!$C$3:$C$10))</f>
        <v/>
      </c>
      <c r="AN140" s="1" t="str">
        <f t="shared" si="52"/>
        <v/>
      </c>
      <c r="AO140" s="34" t="str">
        <f t="shared" si="53"/>
        <v/>
      </c>
    </row>
    <row r="141" spans="1:41" x14ac:dyDescent="0.25">
      <c r="A141" s="1" t="str">
        <f>IF('Events einzeln'!A141="","",'Events einzeln'!A141)</f>
        <v/>
      </c>
      <c r="B141" s="1" t="str">
        <f>IF('Events einzeln'!B141="","",'Events einzeln'!B141)</f>
        <v/>
      </c>
      <c r="C141" s="1" t="str">
        <f>IF('Events einzeln'!C141="","",'Events einzeln'!C141)</f>
        <v/>
      </c>
      <c r="D141" s="32" t="str">
        <f>IF('Events einzeln'!E141="","",'Events einzeln'!E141)</f>
        <v/>
      </c>
      <c r="E141" s="1" t="str">
        <f>IF('Events einzeln'!F141="","",'Events einzeln'!F141)</f>
        <v/>
      </c>
      <c r="F141" s="34" t="str">
        <f>IF('Events einzeln'!G141="","",'Events einzeln'!G141)</f>
        <v/>
      </c>
      <c r="G141" s="34" t="str">
        <f>IF(F141="","",LOOKUP(F141,Grundlagen!$A$3:$A$10,Grundlagen!$B$3:$B$10))</f>
        <v/>
      </c>
      <c r="H141" s="34" t="str">
        <f t="shared" si="38"/>
        <v/>
      </c>
      <c r="I141" s="34" t="str">
        <f>IF(F141="","",LOOKUP(F141,Grundlagen!$A$3:$A$10,Grundlagen!$C$3:$C$10))</f>
        <v/>
      </c>
      <c r="J141" s="34" t="str">
        <f t="shared" si="39"/>
        <v/>
      </c>
      <c r="K141" s="34" t="str">
        <f t="shared" si="37"/>
        <v/>
      </c>
      <c r="L141" s="34" t="str">
        <f>IF('Events einzeln'!H141="","",'Events einzeln'!H141)</f>
        <v/>
      </c>
      <c r="M141" s="1" t="str">
        <f>IF(L141="","",LOOKUP(L141,Grundlagen!$A$3:$A$10,Grundlagen!$B$3:$B$10))</f>
        <v/>
      </c>
      <c r="N141" s="1" t="str">
        <f t="shared" si="40"/>
        <v/>
      </c>
      <c r="O141" s="1" t="str">
        <f>IF(L141="","",LOOKUP(L141,Grundlagen!$A$3:$A$10,Grundlagen!$C$3:$C$10))</f>
        <v/>
      </c>
      <c r="P141" s="1" t="str">
        <f t="shared" si="41"/>
        <v/>
      </c>
      <c r="Q141" s="34" t="str">
        <f t="shared" si="36"/>
        <v/>
      </c>
      <c r="R141" s="34" t="str">
        <f>IF('Events einzeln'!I141="","",'Events einzeln'!I141)</f>
        <v/>
      </c>
      <c r="S141" s="34" t="str">
        <f>IF(R141="","",LOOKUP(R141,Grundlagen!$A$3:$A$10,Grundlagen!$B$3:$B$10))</f>
        <v/>
      </c>
      <c r="T141" s="34" t="str">
        <f t="shared" si="42"/>
        <v/>
      </c>
      <c r="U141" s="34" t="str">
        <f>IF(R141="","",LOOKUP(R141,Grundlagen!$A$3:$A$10,Grundlagen!$C$3:$C$10))</f>
        <v/>
      </c>
      <c r="V141" s="34" t="str">
        <f t="shared" si="43"/>
        <v/>
      </c>
      <c r="W141" s="34" t="str">
        <f t="shared" si="44"/>
        <v/>
      </c>
      <c r="X141" s="34" t="str">
        <f>IF('Events einzeln'!J141="","",'Events einzeln'!J141)</f>
        <v/>
      </c>
      <c r="Y141" s="1" t="str">
        <f>IF(X141="","",LOOKUP(X141,Grundlagen!$A$3:$A$10,Grundlagen!$B$3:$B$10))</f>
        <v/>
      </c>
      <c r="Z141" s="1" t="str">
        <f t="shared" si="45"/>
        <v/>
      </c>
      <c r="AA141" s="1" t="str">
        <f>IF(X141="","",LOOKUP(X141,Grundlagen!$A$3:$A$10,Grundlagen!$C$3:$C$10))</f>
        <v/>
      </c>
      <c r="AB141" s="1" t="str">
        <f t="shared" si="46"/>
        <v/>
      </c>
      <c r="AC141" s="34" t="str">
        <f t="shared" si="47"/>
        <v/>
      </c>
      <c r="AD141" s="34" t="str">
        <f>IF('Events einzeln'!K141="","",'Events einzeln'!K141)</f>
        <v/>
      </c>
      <c r="AE141" s="34" t="str">
        <f>IF(AD141="","",LOOKUP(AD141,Grundlagen!$A$3:$A$10,Grundlagen!$B$3:$B$10))</f>
        <v/>
      </c>
      <c r="AF141" s="34" t="str">
        <f t="shared" si="48"/>
        <v/>
      </c>
      <c r="AG141" s="34" t="str">
        <f>IF(AD141="","",LOOKUP(AD141,Grundlagen!$A$3:$A$10,Grundlagen!$C$3:$C$10))</f>
        <v/>
      </c>
      <c r="AH141" s="34" t="str">
        <f t="shared" si="49"/>
        <v/>
      </c>
      <c r="AI141" s="34" t="str">
        <f t="shared" si="50"/>
        <v/>
      </c>
      <c r="AJ141" s="34" t="str">
        <f>IF('Events einzeln'!L141="","",'Events einzeln'!L141)</f>
        <v/>
      </c>
      <c r="AK141" s="1" t="str">
        <f>IF(AJ141="","",LOOKUP(AJ141,Grundlagen!$A$3:$A$10,Grundlagen!$B$3:$B$10))</f>
        <v/>
      </c>
      <c r="AL141" s="1" t="str">
        <f t="shared" si="51"/>
        <v/>
      </c>
      <c r="AM141" s="1" t="str">
        <f>IF(AJ141="","",LOOKUP(AJ141,Grundlagen!$A$3:$A$10,Grundlagen!$C$3:$C$10))</f>
        <v/>
      </c>
      <c r="AN141" s="1" t="str">
        <f t="shared" si="52"/>
        <v/>
      </c>
      <c r="AO141" s="34" t="str">
        <f t="shared" si="53"/>
        <v/>
      </c>
    </row>
    <row r="142" spans="1:41" x14ac:dyDescent="0.25">
      <c r="A142" s="1" t="str">
        <f>IF('Events einzeln'!A142="","",'Events einzeln'!A142)</f>
        <v/>
      </c>
      <c r="B142" s="1" t="str">
        <f>IF('Events einzeln'!B142="","",'Events einzeln'!B142)</f>
        <v/>
      </c>
      <c r="C142" s="1" t="str">
        <f>IF('Events einzeln'!C142="","",'Events einzeln'!C142)</f>
        <v/>
      </c>
      <c r="D142" s="32" t="str">
        <f>IF('Events einzeln'!E142="","",'Events einzeln'!E142)</f>
        <v/>
      </c>
      <c r="E142" s="1" t="str">
        <f>IF('Events einzeln'!F142="","",'Events einzeln'!F142)</f>
        <v/>
      </c>
      <c r="F142" s="34" t="str">
        <f>IF('Events einzeln'!G142="","",'Events einzeln'!G142)</f>
        <v/>
      </c>
      <c r="G142" s="34" t="str">
        <f>IF(F142="","",LOOKUP(F142,Grundlagen!$A$3:$A$10,Grundlagen!$B$3:$B$10))</f>
        <v/>
      </c>
      <c r="H142" s="34" t="str">
        <f t="shared" si="38"/>
        <v/>
      </c>
      <c r="I142" s="34" t="str">
        <f>IF(F142="","",LOOKUP(F142,Grundlagen!$A$3:$A$10,Grundlagen!$C$3:$C$10))</f>
        <v/>
      </c>
      <c r="J142" s="34" t="str">
        <f t="shared" si="39"/>
        <v/>
      </c>
      <c r="K142" s="34" t="str">
        <f t="shared" si="37"/>
        <v/>
      </c>
      <c r="L142" s="34" t="str">
        <f>IF('Events einzeln'!H142="","",'Events einzeln'!H142)</f>
        <v/>
      </c>
      <c r="M142" s="1" t="str">
        <f>IF(L142="","",LOOKUP(L142,Grundlagen!$A$3:$A$10,Grundlagen!$B$3:$B$10))</f>
        <v/>
      </c>
      <c r="N142" s="1" t="str">
        <f t="shared" si="40"/>
        <v/>
      </c>
      <c r="O142" s="1" t="str">
        <f>IF(L142="","",LOOKUP(L142,Grundlagen!$A$3:$A$10,Grundlagen!$C$3:$C$10))</f>
        <v/>
      </c>
      <c r="P142" s="1" t="str">
        <f t="shared" si="41"/>
        <v/>
      </c>
      <c r="Q142" s="34" t="str">
        <f t="shared" si="36"/>
        <v/>
      </c>
      <c r="R142" s="34" t="str">
        <f>IF('Events einzeln'!I142="","",'Events einzeln'!I142)</f>
        <v/>
      </c>
      <c r="S142" s="34" t="str">
        <f>IF(R142="","",LOOKUP(R142,Grundlagen!$A$3:$A$10,Grundlagen!$B$3:$B$10))</f>
        <v/>
      </c>
      <c r="T142" s="34" t="str">
        <f t="shared" si="42"/>
        <v/>
      </c>
      <c r="U142" s="34" t="str">
        <f>IF(R142="","",LOOKUP(R142,Grundlagen!$A$3:$A$10,Grundlagen!$C$3:$C$10))</f>
        <v/>
      </c>
      <c r="V142" s="34" t="str">
        <f t="shared" si="43"/>
        <v/>
      </c>
      <c r="W142" s="34" t="str">
        <f t="shared" si="44"/>
        <v/>
      </c>
      <c r="X142" s="34" t="str">
        <f>IF('Events einzeln'!J142="","",'Events einzeln'!J142)</f>
        <v/>
      </c>
      <c r="Y142" s="1" t="str">
        <f>IF(X142="","",LOOKUP(X142,Grundlagen!$A$3:$A$10,Grundlagen!$B$3:$B$10))</f>
        <v/>
      </c>
      <c r="Z142" s="1" t="str">
        <f t="shared" si="45"/>
        <v/>
      </c>
      <c r="AA142" s="1" t="str">
        <f>IF(X142="","",LOOKUP(X142,Grundlagen!$A$3:$A$10,Grundlagen!$C$3:$C$10))</f>
        <v/>
      </c>
      <c r="AB142" s="1" t="str">
        <f t="shared" si="46"/>
        <v/>
      </c>
      <c r="AC142" s="34" t="str">
        <f t="shared" si="47"/>
        <v/>
      </c>
      <c r="AD142" s="34" t="str">
        <f>IF('Events einzeln'!K142="","",'Events einzeln'!K142)</f>
        <v/>
      </c>
      <c r="AE142" s="34" t="str">
        <f>IF(AD142="","",LOOKUP(AD142,Grundlagen!$A$3:$A$10,Grundlagen!$B$3:$B$10))</f>
        <v/>
      </c>
      <c r="AF142" s="34" t="str">
        <f t="shared" si="48"/>
        <v/>
      </c>
      <c r="AG142" s="34" t="str">
        <f>IF(AD142="","",LOOKUP(AD142,Grundlagen!$A$3:$A$10,Grundlagen!$C$3:$C$10))</f>
        <v/>
      </c>
      <c r="AH142" s="34" t="str">
        <f t="shared" si="49"/>
        <v/>
      </c>
      <c r="AI142" s="34" t="str">
        <f t="shared" si="50"/>
        <v/>
      </c>
      <c r="AJ142" s="34" t="str">
        <f>IF('Events einzeln'!L142="","",'Events einzeln'!L142)</f>
        <v/>
      </c>
      <c r="AK142" s="1" t="str">
        <f>IF(AJ142="","",LOOKUP(AJ142,Grundlagen!$A$3:$A$10,Grundlagen!$B$3:$B$10))</f>
        <v/>
      </c>
      <c r="AL142" s="1" t="str">
        <f t="shared" si="51"/>
        <v/>
      </c>
      <c r="AM142" s="1" t="str">
        <f>IF(AJ142="","",LOOKUP(AJ142,Grundlagen!$A$3:$A$10,Grundlagen!$C$3:$C$10))</f>
        <v/>
      </c>
      <c r="AN142" s="1" t="str">
        <f t="shared" si="52"/>
        <v/>
      </c>
      <c r="AO142" s="34" t="str">
        <f t="shared" si="53"/>
        <v/>
      </c>
    </row>
    <row r="143" spans="1:41" x14ac:dyDescent="0.25">
      <c r="A143" s="1" t="str">
        <f>IF('Events einzeln'!A143="","",'Events einzeln'!A143)</f>
        <v/>
      </c>
      <c r="B143" s="1" t="str">
        <f>IF('Events einzeln'!B143="","",'Events einzeln'!B143)</f>
        <v/>
      </c>
      <c r="C143" s="1" t="str">
        <f>IF('Events einzeln'!C143="","",'Events einzeln'!C143)</f>
        <v/>
      </c>
      <c r="D143" s="32" t="str">
        <f>IF('Events einzeln'!E143="","",'Events einzeln'!E143)</f>
        <v/>
      </c>
      <c r="E143" s="1" t="str">
        <f>IF('Events einzeln'!F143="","",'Events einzeln'!F143)</f>
        <v/>
      </c>
      <c r="F143" s="34" t="str">
        <f>IF('Events einzeln'!G143="","",'Events einzeln'!G143)</f>
        <v/>
      </c>
      <c r="G143" s="34" t="str">
        <f>IF(F143="","",LOOKUP(F143,Grundlagen!$A$3:$A$10,Grundlagen!$B$3:$B$10))</f>
        <v/>
      </c>
      <c r="H143" s="34" t="str">
        <f t="shared" si="38"/>
        <v/>
      </c>
      <c r="I143" s="34" t="str">
        <f>IF(F143="","",LOOKUP(F143,Grundlagen!$A$3:$A$10,Grundlagen!$C$3:$C$10))</f>
        <v/>
      </c>
      <c r="J143" s="34" t="str">
        <f t="shared" si="39"/>
        <v/>
      </c>
      <c r="K143" s="34" t="str">
        <f t="shared" si="37"/>
        <v/>
      </c>
      <c r="L143" s="34" t="str">
        <f>IF('Events einzeln'!H143="","",'Events einzeln'!H143)</f>
        <v/>
      </c>
      <c r="M143" s="1" t="str">
        <f>IF(L143="","",LOOKUP(L143,Grundlagen!$A$3:$A$10,Grundlagen!$B$3:$B$10))</f>
        <v/>
      </c>
      <c r="N143" s="1" t="str">
        <f t="shared" si="40"/>
        <v/>
      </c>
      <c r="O143" s="1" t="str">
        <f>IF(L143="","",LOOKUP(L143,Grundlagen!$A$3:$A$10,Grundlagen!$C$3:$C$10))</f>
        <v/>
      </c>
      <c r="P143" s="1" t="str">
        <f t="shared" si="41"/>
        <v/>
      </c>
      <c r="Q143" s="34" t="str">
        <f t="shared" si="36"/>
        <v/>
      </c>
      <c r="R143" s="34" t="str">
        <f>IF('Events einzeln'!I143="","",'Events einzeln'!I143)</f>
        <v/>
      </c>
      <c r="S143" s="34" t="str">
        <f>IF(R143="","",LOOKUP(R143,Grundlagen!$A$3:$A$10,Grundlagen!$B$3:$B$10))</f>
        <v/>
      </c>
      <c r="T143" s="34" t="str">
        <f t="shared" si="42"/>
        <v/>
      </c>
      <c r="U143" s="34" t="str">
        <f>IF(R143="","",LOOKUP(R143,Grundlagen!$A$3:$A$10,Grundlagen!$C$3:$C$10))</f>
        <v/>
      </c>
      <c r="V143" s="34" t="str">
        <f t="shared" si="43"/>
        <v/>
      </c>
      <c r="W143" s="34" t="str">
        <f t="shared" si="44"/>
        <v/>
      </c>
      <c r="X143" s="34" t="str">
        <f>IF('Events einzeln'!J143="","",'Events einzeln'!J143)</f>
        <v/>
      </c>
      <c r="Y143" s="1" t="str">
        <f>IF(X143="","",LOOKUP(X143,Grundlagen!$A$3:$A$10,Grundlagen!$B$3:$B$10))</f>
        <v/>
      </c>
      <c r="Z143" s="1" t="str">
        <f t="shared" si="45"/>
        <v/>
      </c>
      <c r="AA143" s="1" t="str">
        <f>IF(X143="","",LOOKUP(X143,Grundlagen!$A$3:$A$10,Grundlagen!$C$3:$C$10))</f>
        <v/>
      </c>
      <c r="AB143" s="1" t="str">
        <f t="shared" si="46"/>
        <v/>
      </c>
      <c r="AC143" s="34" t="str">
        <f t="shared" si="47"/>
        <v/>
      </c>
      <c r="AD143" s="34" t="str">
        <f>IF('Events einzeln'!K143="","",'Events einzeln'!K143)</f>
        <v/>
      </c>
      <c r="AE143" s="34" t="str">
        <f>IF(AD143="","",LOOKUP(AD143,Grundlagen!$A$3:$A$10,Grundlagen!$B$3:$B$10))</f>
        <v/>
      </c>
      <c r="AF143" s="34" t="str">
        <f t="shared" si="48"/>
        <v/>
      </c>
      <c r="AG143" s="34" t="str">
        <f>IF(AD143="","",LOOKUP(AD143,Grundlagen!$A$3:$A$10,Grundlagen!$C$3:$C$10))</f>
        <v/>
      </c>
      <c r="AH143" s="34" t="str">
        <f t="shared" si="49"/>
        <v/>
      </c>
      <c r="AI143" s="34" t="str">
        <f t="shared" si="50"/>
        <v/>
      </c>
      <c r="AJ143" s="34" t="str">
        <f>IF('Events einzeln'!L143="","",'Events einzeln'!L143)</f>
        <v/>
      </c>
      <c r="AK143" s="1" t="str">
        <f>IF(AJ143="","",LOOKUP(AJ143,Grundlagen!$A$3:$A$10,Grundlagen!$B$3:$B$10))</f>
        <v/>
      </c>
      <c r="AL143" s="1" t="str">
        <f t="shared" si="51"/>
        <v/>
      </c>
      <c r="AM143" s="1" t="str">
        <f>IF(AJ143="","",LOOKUP(AJ143,Grundlagen!$A$3:$A$10,Grundlagen!$C$3:$C$10))</f>
        <v/>
      </c>
      <c r="AN143" s="1" t="str">
        <f t="shared" si="52"/>
        <v/>
      </c>
      <c r="AO143" s="34" t="str">
        <f t="shared" si="53"/>
        <v/>
      </c>
    </row>
    <row r="144" spans="1:41" x14ac:dyDescent="0.25">
      <c r="A144" s="1" t="str">
        <f>IF('Events einzeln'!A144="","",'Events einzeln'!A144)</f>
        <v/>
      </c>
      <c r="B144" s="1" t="str">
        <f>IF('Events einzeln'!B144="","",'Events einzeln'!B144)</f>
        <v/>
      </c>
      <c r="C144" s="1" t="str">
        <f>IF('Events einzeln'!C144="","",'Events einzeln'!C144)</f>
        <v/>
      </c>
      <c r="D144" s="32" t="str">
        <f>IF('Events einzeln'!E144="","",'Events einzeln'!E144)</f>
        <v/>
      </c>
      <c r="E144" s="1" t="str">
        <f>IF('Events einzeln'!F144="","",'Events einzeln'!F144)</f>
        <v/>
      </c>
      <c r="F144" s="34" t="str">
        <f>IF('Events einzeln'!G144="","",'Events einzeln'!G144)</f>
        <v/>
      </c>
      <c r="G144" s="34" t="str">
        <f>IF(F144="","",LOOKUP(F144,Grundlagen!$A$3:$A$10,Grundlagen!$B$3:$B$10))</f>
        <v/>
      </c>
      <c r="H144" s="34" t="str">
        <f t="shared" si="38"/>
        <v/>
      </c>
      <c r="I144" s="34" t="str">
        <f>IF(F144="","",LOOKUP(F144,Grundlagen!$A$3:$A$10,Grundlagen!$C$3:$C$10))</f>
        <v/>
      </c>
      <c r="J144" s="34" t="str">
        <f t="shared" si="39"/>
        <v/>
      </c>
      <c r="K144" s="34" t="str">
        <f t="shared" si="37"/>
        <v/>
      </c>
      <c r="L144" s="34" t="str">
        <f>IF('Events einzeln'!H144="","",'Events einzeln'!H144)</f>
        <v/>
      </c>
      <c r="M144" s="1" t="str">
        <f>IF(L144="","",LOOKUP(L144,Grundlagen!$A$3:$A$10,Grundlagen!$B$3:$B$10))</f>
        <v/>
      </c>
      <c r="N144" s="1" t="str">
        <f t="shared" si="40"/>
        <v/>
      </c>
      <c r="O144" s="1" t="str">
        <f>IF(L144="","",LOOKUP(L144,Grundlagen!$A$3:$A$10,Grundlagen!$C$3:$C$10))</f>
        <v/>
      </c>
      <c r="P144" s="1" t="str">
        <f t="shared" si="41"/>
        <v/>
      </c>
      <c r="Q144" s="34" t="str">
        <f t="shared" si="36"/>
        <v/>
      </c>
      <c r="R144" s="34" t="str">
        <f>IF('Events einzeln'!I144="","",'Events einzeln'!I144)</f>
        <v/>
      </c>
      <c r="S144" s="34" t="str">
        <f>IF(R144="","",LOOKUP(R144,Grundlagen!$A$3:$A$10,Grundlagen!$B$3:$B$10))</f>
        <v/>
      </c>
      <c r="T144" s="34" t="str">
        <f t="shared" si="42"/>
        <v/>
      </c>
      <c r="U144" s="34" t="str">
        <f>IF(R144="","",LOOKUP(R144,Grundlagen!$A$3:$A$10,Grundlagen!$C$3:$C$10))</f>
        <v/>
      </c>
      <c r="V144" s="34" t="str">
        <f t="shared" si="43"/>
        <v/>
      </c>
      <c r="W144" s="34" t="str">
        <f t="shared" si="44"/>
        <v/>
      </c>
      <c r="X144" s="34" t="str">
        <f>IF('Events einzeln'!J144="","",'Events einzeln'!J144)</f>
        <v/>
      </c>
      <c r="Y144" s="1" t="str">
        <f>IF(X144="","",LOOKUP(X144,Grundlagen!$A$3:$A$10,Grundlagen!$B$3:$B$10))</f>
        <v/>
      </c>
      <c r="Z144" s="1" t="str">
        <f t="shared" si="45"/>
        <v/>
      </c>
      <c r="AA144" s="1" t="str">
        <f>IF(X144="","",LOOKUP(X144,Grundlagen!$A$3:$A$10,Grundlagen!$C$3:$C$10))</f>
        <v/>
      </c>
      <c r="AB144" s="1" t="str">
        <f t="shared" si="46"/>
        <v/>
      </c>
      <c r="AC144" s="34" t="str">
        <f t="shared" si="47"/>
        <v/>
      </c>
      <c r="AD144" s="34" t="str">
        <f>IF('Events einzeln'!K144="","",'Events einzeln'!K144)</f>
        <v/>
      </c>
      <c r="AE144" s="34" t="str">
        <f>IF(AD144="","",LOOKUP(AD144,Grundlagen!$A$3:$A$10,Grundlagen!$B$3:$B$10))</f>
        <v/>
      </c>
      <c r="AF144" s="34" t="str">
        <f t="shared" si="48"/>
        <v/>
      </c>
      <c r="AG144" s="34" t="str">
        <f>IF(AD144="","",LOOKUP(AD144,Grundlagen!$A$3:$A$10,Grundlagen!$C$3:$C$10))</f>
        <v/>
      </c>
      <c r="AH144" s="34" t="str">
        <f t="shared" si="49"/>
        <v/>
      </c>
      <c r="AI144" s="34" t="str">
        <f t="shared" si="50"/>
        <v/>
      </c>
      <c r="AJ144" s="34" t="str">
        <f>IF('Events einzeln'!L144="","",'Events einzeln'!L144)</f>
        <v/>
      </c>
      <c r="AK144" s="1" t="str">
        <f>IF(AJ144="","",LOOKUP(AJ144,Grundlagen!$A$3:$A$10,Grundlagen!$B$3:$B$10))</f>
        <v/>
      </c>
      <c r="AL144" s="1" t="str">
        <f t="shared" si="51"/>
        <v/>
      </c>
      <c r="AM144" s="1" t="str">
        <f>IF(AJ144="","",LOOKUP(AJ144,Grundlagen!$A$3:$A$10,Grundlagen!$C$3:$C$10))</f>
        <v/>
      </c>
      <c r="AN144" s="1" t="str">
        <f t="shared" si="52"/>
        <v/>
      </c>
      <c r="AO144" s="34" t="str">
        <f t="shared" si="53"/>
        <v/>
      </c>
    </row>
    <row r="145" spans="1:41" x14ac:dyDescent="0.25">
      <c r="A145" s="1" t="str">
        <f>IF('Events einzeln'!A145="","",'Events einzeln'!A145)</f>
        <v/>
      </c>
      <c r="B145" s="1" t="str">
        <f>IF('Events einzeln'!B145="","",'Events einzeln'!B145)</f>
        <v/>
      </c>
      <c r="C145" s="1" t="str">
        <f>IF('Events einzeln'!C145="","",'Events einzeln'!C145)</f>
        <v/>
      </c>
      <c r="D145" s="32" t="str">
        <f>IF('Events einzeln'!E145="","",'Events einzeln'!E145)</f>
        <v/>
      </c>
      <c r="E145" s="1" t="str">
        <f>IF('Events einzeln'!F145="","",'Events einzeln'!F145)</f>
        <v/>
      </c>
      <c r="F145" s="34" t="str">
        <f>IF('Events einzeln'!G145="","",'Events einzeln'!G145)</f>
        <v/>
      </c>
      <c r="G145" s="34" t="str">
        <f>IF(F145="","",LOOKUP(F145,Grundlagen!$A$3:$A$10,Grundlagen!$B$3:$B$10))</f>
        <v/>
      </c>
      <c r="H145" s="34" t="str">
        <f t="shared" si="38"/>
        <v/>
      </c>
      <c r="I145" s="34" t="str">
        <f>IF(F145="","",LOOKUP(F145,Grundlagen!$A$3:$A$10,Grundlagen!$C$3:$C$10))</f>
        <v/>
      </c>
      <c r="J145" s="34" t="str">
        <f t="shared" si="39"/>
        <v/>
      </c>
      <c r="K145" s="34" t="str">
        <f t="shared" si="37"/>
        <v/>
      </c>
      <c r="L145" s="34" t="str">
        <f>IF('Events einzeln'!H145="","",'Events einzeln'!H145)</f>
        <v/>
      </c>
      <c r="M145" s="1" t="str">
        <f>IF(L145="","",LOOKUP(L145,Grundlagen!$A$3:$A$10,Grundlagen!$B$3:$B$10))</f>
        <v/>
      </c>
      <c r="N145" s="1" t="str">
        <f t="shared" si="40"/>
        <v/>
      </c>
      <c r="O145" s="1" t="str">
        <f>IF(L145="","",LOOKUP(L145,Grundlagen!$A$3:$A$10,Grundlagen!$C$3:$C$10))</f>
        <v/>
      </c>
      <c r="P145" s="1" t="str">
        <f t="shared" si="41"/>
        <v/>
      </c>
      <c r="Q145" s="34" t="str">
        <f t="shared" ref="Q145:Q208" si="54">IF(M145="","",SUM(Q144,O145))</f>
        <v/>
      </c>
      <c r="R145" s="34" t="str">
        <f>IF('Events einzeln'!I145="","",'Events einzeln'!I145)</f>
        <v/>
      </c>
      <c r="S145" s="34" t="str">
        <f>IF(R145="","",LOOKUP(R145,Grundlagen!$A$3:$A$10,Grundlagen!$B$3:$B$10))</f>
        <v/>
      </c>
      <c r="T145" s="34" t="str">
        <f t="shared" si="42"/>
        <v/>
      </c>
      <c r="U145" s="34" t="str">
        <f>IF(R145="","",LOOKUP(R145,Grundlagen!$A$3:$A$10,Grundlagen!$C$3:$C$10))</f>
        <v/>
      </c>
      <c r="V145" s="34" t="str">
        <f t="shared" si="43"/>
        <v/>
      </c>
      <c r="W145" s="34" t="str">
        <f t="shared" si="44"/>
        <v/>
      </c>
      <c r="X145" s="34" t="str">
        <f>IF('Events einzeln'!J145="","",'Events einzeln'!J145)</f>
        <v/>
      </c>
      <c r="Y145" s="1" t="str">
        <f>IF(X145="","",LOOKUP(X145,Grundlagen!$A$3:$A$10,Grundlagen!$B$3:$B$10))</f>
        <v/>
      </c>
      <c r="Z145" s="1" t="str">
        <f t="shared" si="45"/>
        <v/>
      </c>
      <c r="AA145" s="1" t="str">
        <f>IF(X145="","",LOOKUP(X145,Grundlagen!$A$3:$A$10,Grundlagen!$C$3:$C$10))</f>
        <v/>
      </c>
      <c r="AB145" s="1" t="str">
        <f t="shared" si="46"/>
        <v/>
      </c>
      <c r="AC145" s="34" t="str">
        <f t="shared" si="47"/>
        <v/>
      </c>
      <c r="AD145" s="34" t="str">
        <f>IF('Events einzeln'!K145="","",'Events einzeln'!K145)</f>
        <v/>
      </c>
      <c r="AE145" s="34" t="str">
        <f>IF(AD145="","",LOOKUP(AD145,Grundlagen!$A$3:$A$10,Grundlagen!$B$3:$B$10))</f>
        <v/>
      </c>
      <c r="AF145" s="34" t="str">
        <f t="shared" si="48"/>
        <v/>
      </c>
      <c r="AG145" s="34" t="str">
        <f>IF(AD145="","",LOOKUP(AD145,Grundlagen!$A$3:$A$10,Grundlagen!$C$3:$C$10))</f>
        <v/>
      </c>
      <c r="AH145" s="34" t="str">
        <f t="shared" si="49"/>
        <v/>
      </c>
      <c r="AI145" s="34" t="str">
        <f t="shared" si="50"/>
        <v/>
      </c>
      <c r="AJ145" s="34" t="str">
        <f>IF('Events einzeln'!L145="","",'Events einzeln'!L145)</f>
        <v/>
      </c>
      <c r="AK145" s="1" t="str">
        <f>IF(AJ145="","",LOOKUP(AJ145,Grundlagen!$A$3:$A$10,Grundlagen!$B$3:$B$10))</f>
        <v/>
      </c>
      <c r="AL145" s="1" t="str">
        <f t="shared" si="51"/>
        <v/>
      </c>
      <c r="AM145" s="1" t="str">
        <f>IF(AJ145="","",LOOKUP(AJ145,Grundlagen!$A$3:$A$10,Grundlagen!$C$3:$C$10))</f>
        <v/>
      </c>
      <c r="AN145" s="1" t="str">
        <f t="shared" si="52"/>
        <v/>
      </c>
      <c r="AO145" s="34" t="str">
        <f t="shared" si="53"/>
        <v/>
      </c>
    </row>
    <row r="146" spans="1:41" x14ac:dyDescent="0.25">
      <c r="A146" s="1" t="str">
        <f>IF('Events einzeln'!A146="","",'Events einzeln'!A146)</f>
        <v/>
      </c>
      <c r="B146" s="1" t="str">
        <f>IF('Events einzeln'!B146="","",'Events einzeln'!B146)</f>
        <v/>
      </c>
      <c r="C146" s="1" t="str">
        <f>IF('Events einzeln'!C146="","",'Events einzeln'!C146)</f>
        <v/>
      </c>
      <c r="D146" s="32" t="str">
        <f>IF('Events einzeln'!E146="","",'Events einzeln'!E146)</f>
        <v/>
      </c>
      <c r="E146" s="1" t="str">
        <f>IF('Events einzeln'!F146="","",'Events einzeln'!F146)</f>
        <v/>
      </c>
      <c r="F146" s="34" t="str">
        <f>IF('Events einzeln'!G146="","",'Events einzeln'!G146)</f>
        <v/>
      </c>
      <c r="G146" s="34" t="str">
        <f>IF(F146="","",LOOKUP(F146,Grundlagen!$A$3:$A$10,Grundlagen!$B$3:$B$10))</f>
        <v/>
      </c>
      <c r="H146" s="34" t="str">
        <f t="shared" si="38"/>
        <v/>
      </c>
      <c r="I146" s="34" t="str">
        <f>IF(F146="","",LOOKUP(F146,Grundlagen!$A$3:$A$10,Grundlagen!$C$3:$C$10))</f>
        <v/>
      </c>
      <c r="J146" s="34" t="str">
        <f t="shared" si="39"/>
        <v/>
      </c>
      <c r="K146" s="34" t="str">
        <f t="shared" si="37"/>
        <v/>
      </c>
      <c r="L146" s="34" t="str">
        <f>IF('Events einzeln'!H146="","",'Events einzeln'!H146)</f>
        <v/>
      </c>
      <c r="M146" s="1" t="str">
        <f>IF(L146="","",LOOKUP(L146,Grundlagen!$A$3:$A$10,Grundlagen!$B$3:$B$10))</f>
        <v/>
      </c>
      <c r="N146" s="1" t="str">
        <f t="shared" si="40"/>
        <v/>
      </c>
      <c r="O146" s="1" t="str">
        <f>IF(L146="","",LOOKUP(L146,Grundlagen!$A$3:$A$10,Grundlagen!$C$3:$C$10))</f>
        <v/>
      </c>
      <c r="P146" s="1" t="str">
        <f t="shared" si="41"/>
        <v/>
      </c>
      <c r="Q146" s="34" t="str">
        <f t="shared" si="54"/>
        <v/>
      </c>
      <c r="R146" s="34" t="str">
        <f>IF('Events einzeln'!I146="","",'Events einzeln'!I146)</f>
        <v/>
      </c>
      <c r="S146" s="34" t="str">
        <f>IF(R146="","",LOOKUP(R146,Grundlagen!$A$3:$A$10,Grundlagen!$B$3:$B$10))</f>
        <v/>
      </c>
      <c r="T146" s="34" t="str">
        <f t="shared" si="42"/>
        <v/>
      </c>
      <c r="U146" s="34" t="str">
        <f>IF(R146="","",LOOKUP(R146,Grundlagen!$A$3:$A$10,Grundlagen!$C$3:$C$10))</f>
        <v/>
      </c>
      <c r="V146" s="34" t="str">
        <f t="shared" si="43"/>
        <v/>
      </c>
      <c r="W146" s="34" t="str">
        <f t="shared" si="44"/>
        <v/>
      </c>
      <c r="X146" s="34" t="str">
        <f>IF('Events einzeln'!J146="","",'Events einzeln'!J146)</f>
        <v/>
      </c>
      <c r="Y146" s="1" t="str">
        <f>IF(X146="","",LOOKUP(X146,Grundlagen!$A$3:$A$10,Grundlagen!$B$3:$B$10))</f>
        <v/>
      </c>
      <c r="Z146" s="1" t="str">
        <f t="shared" si="45"/>
        <v/>
      </c>
      <c r="AA146" s="1" t="str">
        <f>IF(X146="","",LOOKUP(X146,Grundlagen!$A$3:$A$10,Grundlagen!$C$3:$C$10))</f>
        <v/>
      </c>
      <c r="AB146" s="1" t="str">
        <f t="shared" si="46"/>
        <v/>
      </c>
      <c r="AC146" s="34" t="str">
        <f t="shared" si="47"/>
        <v/>
      </c>
      <c r="AD146" s="34" t="str">
        <f>IF('Events einzeln'!K146="","",'Events einzeln'!K146)</f>
        <v/>
      </c>
      <c r="AE146" s="34" t="str">
        <f>IF(AD146="","",LOOKUP(AD146,Grundlagen!$A$3:$A$10,Grundlagen!$B$3:$B$10))</f>
        <v/>
      </c>
      <c r="AF146" s="34" t="str">
        <f t="shared" si="48"/>
        <v/>
      </c>
      <c r="AG146" s="34" t="str">
        <f>IF(AD146="","",LOOKUP(AD146,Grundlagen!$A$3:$A$10,Grundlagen!$C$3:$C$10))</f>
        <v/>
      </c>
      <c r="AH146" s="34" t="str">
        <f t="shared" si="49"/>
        <v/>
      </c>
      <c r="AI146" s="34" t="str">
        <f t="shared" si="50"/>
        <v/>
      </c>
      <c r="AJ146" s="34" t="str">
        <f>IF('Events einzeln'!L146="","",'Events einzeln'!L146)</f>
        <v/>
      </c>
      <c r="AK146" s="1" t="str">
        <f>IF(AJ146="","",LOOKUP(AJ146,Grundlagen!$A$3:$A$10,Grundlagen!$B$3:$B$10))</f>
        <v/>
      </c>
      <c r="AL146" s="1" t="str">
        <f t="shared" si="51"/>
        <v/>
      </c>
      <c r="AM146" s="1" t="str">
        <f>IF(AJ146="","",LOOKUP(AJ146,Grundlagen!$A$3:$A$10,Grundlagen!$C$3:$C$10))</f>
        <v/>
      </c>
      <c r="AN146" s="1" t="str">
        <f t="shared" si="52"/>
        <v/>
      </c>
      <c r="AO146" s="34" t="str">
        <f t="shared" si="53"/>
        <v/>
      </c>
    </row>
    <row r="147" spans="1:41" x14ac:dyDescent="0.25">
      <c r="A147" s="1" t="str">
        <f>IF('Events einzeln'!A147="","",'Events einzeln'!A147)</f>
        <v/>
      </c>
      <c r="B147" s="1" t="str">
        <f>IF('Events einzeln'!B147="","",'Events einzeln'!B147)</f>
        <v/>
      </c>
      <c r="C147" s="1" t="str">
        <f>IF('Events einzeln'!C147="","",'Events einzeln'!C147)</f>
        <v/>
      </c>
      <c r="D147" s="32" t="str">
        <f>IF('Events einzeln'!E147="","",'Events einzeln'!E147)</f>
        <v/>
      </c>
      <c r="E147" s="1" t="str">
        <f>IF('Events einzeln'!F147="","",'Events einzeln'!F147)</f>
        <v/>
      </c>
      <c r="F147" s="34" t="str">
        <f>IF('Events einzeln'!G147="","",'Events einzeln'!G147)</f>
        <v/>
      </c>
      <c r="G147" s="34" t="str">
        <f>IF(F147="","",LOOKUP(F147,Grundlagen!$A$3:$A$10,Grundlagen!$B$3:$B$10))</f>
        <v/>
      </c>
      <c r="H147" s="34" t="str">
        <f t="shared" si="38"/>
        <v/>
      </c>
      <c r="I147" s="34" t="str">
        <f>IF(F147="","",LOOKUP(F147,Grundlagen!$A$3:$A$10,Grundlagen!$C$3:$C$10))</f>
        <v/>
      </c>
      <c r="J147" s="34" t="str">
        <f t="shared" si="39"/>
        <v/>
      </c>
      <c r="K147" s="34" t="str">
        <f t="shared" si="37"/>
        <v/>
      </c>
      <c r="L147" s="34" t="str">
        <f>IF('Events einzeln'!H147="","",'Events einzeln'!H147)</f>
        <v/>
      </c>
      <c r="M147" s="1" t="str">
        <f>IF(L147="","",LOOKUP(L147,Grundlagen!$A$3:$A$10,Grundlagen!$B$3:$B$10))</f>
        <v/>
      </c>
      <c r="N147" s="1" t="str">
        <f t="shared" si="40"/>
        <v/>
      </c>
      <c r="O147" s="1" t="str">
        <f>IF(L147="","",LOOKUP(L147,Grundlagen!$A$3:$A$10,Grundlagen!$C$3:$C$10))</f>
        <v/>
      </c>
      <c r="P147" s="1" t="str">
        <f t="shared" si="41"/>
        <v/>
      </c>
      <c r="Q147" s="34" t="str">
        <f t="shared" si="54"/>
        <v/>
      </c>
      <c r="R147" s="34" t="str">
        <f>IF('Events einzeln'!I147="","",'Events einzeln'!I147)</f>
        <v/>
      </c>
      <c r="S147" s="34" t="str">
        <f>IF(R147="","",LOOKUP(R147,Grundlagen!$A$3:$A$10,Grundlagen!$B$3:$B$10))</f>
        <v/>
      </c>
      <c r="T147" s="34" t="str">
        <f t="shared" si="42"/>
        <v/>
      </c>
      <c r="U147" s="34" t="str">
        <f>IF(R147="","",LOOKUP(R147,Grundlagen!$A$3:$A$10,Grundlagen!$C$3:$C$10))</f>
        <v/>
      </c>
      <c r="V147" s="34" t="str">
        <f t="shared" si="43"/>
        <v/>
      </c>
      <c r="W147" s="34" t="str">
        <f t="shared" si="44"/>
        <v/>
      </c>
      <c r="X147" s="34" t="str">
        <f>IF('Events einzeln'!J147="","",'Events einzeln'!J147)</f>
        <v/>
      </c>
      <c r="Y147" s="1" t="str">
        <f>IF(X147="","",LOOKUP(X147,Grundlagen!$A$3:$A$10,Grundlagen!$B$3:$B$10))</f>
        <v/>
      </c>
      <c r="Z147" s="1" t="str">
        <f t="shared" si="45"/>
        <v/>
      </c>
      <c r="AA147" s="1" t="str">
        <f>IF(X147="","",LOOKUP(X147,Grundlagen!$A$3:$A$10,Grundlagen!$C$3:$C$10))</f>
        <v/>
      </c>
      <c r="AB147" s="1" t="str">
        <f t="shared" si="46"/>
        <v/>
      </c>
      <c r="AC147" s="34" t="str">
        <f t="shared" si="47"/>
        <v/>
      </c>
      <c r="AD147" s="34" t="str">
        <f>IF('Events einzeln'!K147="","",'Events einzeln'!K147)</f>
        <v/>
      </c>
      <c r="AE147" s="34" t="str">
        <f>IF(AD147="","",LOOKUP(AD147,Grundlagen!$A$3:$A$10,Grundlagen!$B$3:$B$10))</f>
        <v/>
      </c>
      <c r="AF147" s="34" t="str">
        <f t="shared" si="48"/>
        <v/>
      </c>
      <c r="AG147" s="34" t="str">
        <f>IF(AD147="","",LOOKUP(AD147,Grundlagen!$A$3:$A$10,Grundlagen!$C$3:$C$10))</f>
        <v/>
      </c>
      <c r="AH147" s="34" t="str">
        <f t="shared" si="49"/>
        <v/>
      </c>
      <c r="AI147" s="34" t="str">
        <f t="shared" si="50"/>
        <v/>
      </c>
      <c r="AJ147" s="34" t="str">
        <f>IF('Events einzeln'!L147="","",'Events einzeln'!L147)</f>
        <v/>
      </c>
      <c r="AK147" s="1" t="str">
        <f>IF(AJ147="","",LOOKUP(AJ147,Grundlagen!$A$3:$A$10,Grundlagen!$B$3:$B$10))</f>
        <v/>
      </c>
      <c r="AL147" s="1" t="str">
        <f t="shared" si="51"/>
        <v/>
      </c>
      <c r="AM147" s="1" t="str">
        <f>IF(AJ147="","",LOOKUP(AJ147,Grundlagen!$A$3:$A$10,Grundlagen!$C$3:$C$10))</f>
        <v/>
      </c>
      <c r="AN147" s="1" t="str">
        <f t="shared" si="52"/>
        <v/>
      </c>
      <c r="AO147" s="34" t="str">
        <f t="shared" si="53"/>
        <v/>
      </c>
    </row>
    <row r="148" spans="1:41" x14ac:dyDescent="0.25">
      <c r="A148" s="1" t="str">
        <f>IF('Events einzeln'!A148="","",'Events einzeln'!A148)</f>
        <v/>
      </c>
      <c r="B148" s="1" t="str">
        <f>IF('Events einzeln'!B148="","",'Events einzeln'!B148)</f>
        <v/>
      </c>
      <c r="C148" s="1" t="str">
        <f>IF('Events einzeln'!C148="","",'Events einzeln'!C148)</f>
        <v/>
      </c>
      <c r="D148" s="32" t="str">
        <f>IF('Events einzeln'!E148="","",'Events einzeln'!E148)</f>
        <v/>
      </c>
      <c r="E148" s="1" t="str">
        <f>IF('Events einzeln'!F148="","",'Events einzeln'!F148)</f>
        <v/>
      </c>
      <c r="F148" s="34" t="str">
        <f>IF('Events einzeln'!G148="","",'Events einzeln'!G148)</f>
        <v/>
      </c>
      <c r="G148" s="34" t="str">
        <f>IF(F148="","",LOOKUP(F148,Grundlagen!$A$3:$A$10,Grundlagen!$B$3:$B$10))</f>
        <v/>
      </c>
      <c r="H148" s="34" t="str">
        <f t="shared" si="38"/>
        <v/>
      </c>
      <c r="I148" s="34" t="str">
        <f>IF(F148="","",LOOKUP(F148,Grundlagen!$A$3:$A$10,Grundlagen!$C$3:$C$10))</f>
        <v/>
      </c>
      <c r="J148" s="34" t="str">
        <f t="shared" si="39"/>
        <v/>
      </c>
      <c r="K148" s="34" t="str">
        <f t="shared" si="37"/>
        <v/>
      </c>
      <c r="L148" s="34" t="str">
        <f>IF('Events einzeln'!H148="","",'Events einzeln'!H148)</f>
        <v/>
      </c>
      <c r="M148" s="1" t="str">
        <f>IF(L148="","",LOOKUP(L148,Grundlagen!$A$3:$A$10,Grundlagen!$B$3:$B$10))</f>
        <v/>
      </c>
      <c r="N148" s="1" t="str">
        <f t="shared" si="40"/>
        <v/>
      </c>
      <c r="O148" s="1" t="str">
        <f>IF(L148="","",LOOKUP(L148,Grundlagen!$A$3:$A$10,Grundlagen!$C$3:$C$10))</f>
        <v/>
      </c>
      <c r="P148" s="1" t="str">
        <f t="shared" si="41"/>
        <v/>
      </c>
      <c r="Q148" s="34" t="str">
        <f t="shared" si="54"/>
        <v/>
      </c>
      <c r="R148" s="34" t="str">
        <f>IF('Events einzeln'!I148="","",'Events einzeln'!I148)</f>
        <v/>
      </c>
      <c r="S148" s="34" t="str">
        <f>IF(R148="","",LOOKUP(R148,Grundlagen!$A$3:$A$10,Grundlagen!$B$3:$B$10))</f>
        <v/>
      </c>
      <c r="T148" s="34" t="str">
        <f t="shared" si="42"/>
        <v/>
      </c>
      <c r="U148" s="34" t="str">
        <f>IF(R148="","",LOOKUP(R148,Grundlagen!$A$3:$A$10,Grundlagen!$C$3:$C$10))</f>
        <v/>
      </c>
      <c r="V148" s="34" t="str">
        <f t="shared" si="43"/>
        <v/>
      </c>
      <c r="W148" s="34" t="str">
        <f t="shared" si="44"/>
        <v/>
      </c>
      <c r="X148" s="34" t="str">
        <f>IF('Events einzeln'!J148="","",'Events einzeln'!J148)</f>
        <v/>
      </c>
      <c r="Y148" s="1" t="str">
        <f>IF(X148="","",LOOKUP(X148,Grundlagen!$A$3:$A$10,Grundlagen!$B$3:$B$10))</f>
        <v/>
      </c>
      <c r="Z148" s="1" t="str">
        <f t="shared" si="45"/>
        <v/>
      </c>
      <c r="AA148" s="1" t="str">
        <f>IF(X148="","",LOOKUP(X148,Grundlagen!$A$3:$A$10,Grundlagen!$C$3:$C$10))</f>
        <v/>
      </c>
      <c r="AB148" s="1" t="str">
        <f t="shared" si="46"/>
        <v/>
      </c>
      <c r="AC148" s="34" t="str">
        <f t="shared" si="47"/>
        <v/>
      </c>
      <c r="AD148" s="34" t="str">
        <f>IF('Events einzeln'!K148="","",'Events einzeln'!K148)</f>
        <v/>
      </c>
      <c r="AE148" s="34" t="str">
        <f>IF(AD148="","",LOOKUP(AD148,Grundlagen!$A$3:$A$10,Grundlagen!$B$3:$B$10))</f>
        <v/>
      </c>
      <c r="AF148" s="34" t="str">
        <f t="shared" si="48"/>
        <v/>
      </c>
      <c r="AG148" s="34" t="str">
        <f>IF(AD148="","",LOOKUP(AD148,Grundlagen!$A$3:$A$10,Grundlagen!$C$3:$C$10))</f>
        <v/>
      </c>
      <c r="AH148" s="34" t="str">
        <f t="shared" si="49"/>
        <v/>
      </c>
      <c r="AI148" s="34" t="str">
        <f t="shared" si="50"/>
        <v/>
      </c>
      <c r="AJ148" s="34" t="str">
        <f>IF('Events einzeln'!L148="","",'Events einzeln'!L148)</f>
        <v/>
      </c>
      <c r="AK148" s="1" t="str">
        <f>IF(AJ148="","",LOOKUP(AJ148,Grundlagen!$A$3:$A$10,Grundlagen!$B$3:$B$10))</f>
        <v/>
      </c>
      <c r="AL148" s="1" t="str">
        <f t="shared" si="51"/>
        <v/>
      </c>
      <c r="AM148" s="1" t="str">
        <f>IF(AJ148="","",LOOKUP(AJ148,Grundlagen!$A$3:$A$10,Grundlagen!$C$3:$C$10))</f>
        <v/>
      </c>
      <c r="AN148" s="1" t="str">
        <f t="shared" si="52"/>
        <v/>
      </c>
      <c r="AO148" s="34" t="str">
        <f t="shared" si="53"/>
        <v/>
      </c>
    </row>
    <row r="149" spans="1:41" x14ac:dyDescent="0.25">
      <c r="A149" s="1" t="str">
        <f>IF('Events einzeln'!A149="","",'Events einzeln'!A149)</f>
        <v/>
      </c>
      <c r="B149" s="1" t="str">
        <f>IF('Events einzeln'!B149="","",'Events einzeln'!B149)</f>
        <v/>
      </c>
      <c r="C149" s="1" t="str">
        <f>IF('Events einzeln'!C149="","",'Events einzeln'!C149)</f>
        <v/>
      </c>
      <c r="D149" s="32" t="str">
        <f>IF('Events einzeln'!E149="","",'Events einzeln'!E149)</f>
        <v/>
      </c>
      <c r="E149" s="1" t="str">
        <f>IF('Events einzeln'!F149="","",'Events einzeln'!F149)</f>
        <v/>
      </c>
      <c r="F149" s="34" t="str">
        <f>IF('Events einzeln'!G149="","",'Events einzeln'!G149)</f>
        <v/>
      </c>
      <c r="G149" s="34" t="str">
        <f>IF(F149="","",LOOKUP(F149,Grundlagen!$A$3:$A$10,Grundlagen!$B$3:$B$10))</f>
        <v/>
      </c>
      <c r="H149" s="34" t="str">
        <f t="shared" si="38"/>
        <v/>
      </c>
      <c r="I149" s="34" t="str">
        <f>IF(F149="","",LOOKUP(F149,Grundlagen!$A$3:$A$10,Grundlagen!$C$3:$C$10))</f>
        <v/>
      </c>
      <c r="J149" s="34" t="str">
        <f t="shared" si="39"/>
        <v/>
      </c>
      <c r="K149" s="34" t="str">
        <f t="shared" si="37"/>
        <v/>
      </c>
      <c r="L149" s="34" t="str">
        <f>IF('Events einzeln'!H149="","",'Events einzeln'!H149)</f>
        <v/>
      </c>
      <c r="M149" s="1" t="str">
        <f>IF(L149="","",LOOKUP(L149,Grundlagen!$A$3:$A$10,Grundlagen!$B$3:$B$10))</f>
        <v/>
      </c>
      <c r="N149" s="1" t="str">
        <f t="shared" si="40"/>
        <v/>
      </c>
      <c r="O149" s="1" t="str">
        <f>IF(L149="","",LOOKUP(L149,Grundlagen!$A$3:$A$10,Grundlagen!$C$3:$C$10))</f>
        <v/>
      </c>
      <c r="P149" s="1" t="str">
        <f t="shared" si="41"/>
        <v/>
      </c>
      <c r="Q149" s="34" t="str">
        <f t="shared" si="54"/>
        <v/>
      </c>
      <c r="R149" s="34" t="str">
        <f>IF('Events einzeln'!I149="","",'Events einzeln'!I149)</f>
        <v/>
      </c>
      <c r="S149" s="34" t="str">
        <f>IF(R149="","",LOOKUP(R149,Grundlagen!$A$3:$A$10,Grundlagen!$B$3:$B$10))</f>
        <v/>
      </c>
      <c r="T149" s="34" t="str">
        <f t="shared" si="42"/>
        <v/>
      </c>
      <c r="U149" s="34" t="str">
        <f>IF(R149="","",LOOKUP(R149,Grundlagen!$A$3:$A$10,Grundlagen!$C$3:$C$10))</f>
        <v/>
      </c>
      <c r="V149" s="34" t="str">
        <f t="shared" si="43"/>
        <v/>
      </c>
      <c r="W149" s="34" t="str">
        <f t="shared" si="44"/>
        <v/>
      </c>
      <c r="X149" s="34" t="str">
        <f>IF('Events einzeln'!J149="","",'Events einzeln'!J149)</f>
        <v/>
      </c>
      <c r="Y149" s="1" t="str">
        <f>IF(X149="","",LOOKUP(X149,Grundlagen!$A$3:$A$10,Grundlagen!$B$3:$B$10))</f>
        <v/>
      </c>
      <c r="Z149" s="1" t="str">
        <f t="shared" si="45"/>
        <v/>
      </c>
      <c r="AA149" s="1" t="str">
        <f>IF(X149="","",LOOKUP(X149,Grundlagen!$A$3:$A$10,Grundlagen!$C$3:$C$10))</f>
        <v/>
      </c>
      <c r="AB149" s="1" t="str">
        <f t="shared" si="46"/>
        <v/>
      </c>
      <c r="AC149" s="34" t="str">
        <f t="shared" si="47"/>
        <v/>
      </c>
      <c r="AD149" s="34" t="str">
        <f>IF('Events einzeln'!K149="","",'Events einzeln'!K149)</f>
        <v/>
      </c>
      <c r="AE149" s="34" t="str">
        <f>IF(AD149="","",LOOKUP(AD149,Grundlagen!$A$3:$A$10,Grundlagen!$B$3:$B$10))</f>
        <v/>
      </c>
      <c r="AF149" s="34" t="str">
        <f t="shared" si="48"/>
        <v/>
      </c>
      <c r="AG149" s="34" t="str">
        <f>IF(AD149="","",LOOKUP(AD149,Grundlagen!$A$3:$A$10,Grundlagen!$C$3:$C$10))</f>
        <v/>
      </c>
      <c r="AH149" s="34" t="str">
        <f t="shared" si="49"/>
        <v/>
      </c>
      <c r="AI149" s="34" t="str">
        <f t="shared" si="50"/>
        <v/>
      </c>
      <c r="AJ149" s="34" t="str">
        <f>IF('Events einzeln'!L149="","",'Events einzeln'!L149)</f>
        <v/>
      </c>
      <c r="AK149" s="1" t="str">
        <f>IF(AJ149="","",LOOKUP(AJ149,Grundlagen!$A$3:$A$10,Grundlagen!$B$3:$B$10))</f>
        <v/>
      </c>
      <c r="AL149" s="1" t="str">
        <f t="shared" si="51"/>
        <v/>
      </c>
      <c r="AM149" s="1" t="str">
        <f>IF(AJ149="","",LOOKUP(AJ149,Grundlagen!$A$3:$A$10,Grundlagen!$C$3:$C$10))</f>
        <v/>
      </c>
      <c r="AN149" s="1" t="str">
        <f t="shared" si="52"/>
        <v/>
      </c>
      <c r="AO149" s="34" t="str">
        <f t="shared" si="53"/>
        <v/>
      </c>
    </row>
    <row r="150" spans="1:41" x14ac:dyDescent="0.25">
      <c r="A150" s="1" t="str">
        <f>IF('Events einzeln'!A150="","",'Events einzeln'!A150)</f>
        <v/>
      </c>
      <c r="B150" s="1" t="str">
        <f>IF('Events einzeln'!B150="","",'Events einzeln'!B150)</f>
        <v/>
      </c>
      <c r="C150" s="1" t="str">
        <f>IF('Events einzeln'!C150="","",'Events einzeln'!C150)</f>
        <v/>
      </c>
      <c r="D150" s="32" t="str">
        <f>IF('Events einzeln'!E150="","",'Events einzeln'!E150)</f>
        <v/>
      </c>
      <c r="E150" s="1" t="str">
        <f>IF('Events einzeln'!F150="","",'Events einzeln'!F150)</f>
        <v/>
      </c>
      <c r="F150" s="34" t="str">
        <f>IF('Events einzeln'!G150="","",'Events einzeln'!G150)</f>
        <v/>
      </c>
      <c r="G150" s="34" t="str">
        <f>IF(F150="","",LOOKUP(F150,Grundlagen!$A$3:$A$10,Grundlagen!$B$3:$B$10))</f>
        <v/>
      </c>
      <c r="H150" s="34" t="str">
        <f t="shared" si="38"/>
        <v/>
      </c>
      <c r="I150" s="34" t="str">
        <f>IF(F150="","",LOOKUP(F150,Grundlagen!$A$3:$A$10,Grundlagen!$C$3:$C$10))</f>
        <v/>
      </c>
      <c r="J150" s="34" t="str">
        <f t="shared" si="39"/>
        <v/>
      </c>
      <c r="K150" s="34" t="str">
        <f t="shared" si="37"/>
        <v/>
      </c>
      <c r="L150" s="34" t="str">
        <f>IF('Events einzeln'!H150="","",'Events einzeln'!H150)</f>
        <v/>
      </c>
      <c r="M150" s="1" t="str">
        <f>IF(L150="","",LOOKUP(L150,Grundlagen!$A$3:$A$10,Grundlagen!$B$3:$B$10))</f>
        <v/>
      </c>
      <c r="N150" s="1" t="str">
        <f t="shared" si="40"/>
        <v/>
      </c>
      <c r="O150" s="1" t="str">
        <f>IF(L150="","",LOOKUP(L150,Grundlagen!$A$3:$A$10,Grundlagen!$C$3:$C$10))</f>
        <v/>
      </c>
      <c r="P150" s="1" t="str">
        <f t="shared" si="41"/>
        <v/>
      </c>
      <c r="Q150" s="34" t="str">
        <f t="shared" si="54"/>
        <v/>
      </c>
      <c r="R150" s="34" t="str">
        <f>IF('Events einzeln'!I150="","",'Events einzeln'!I150)</f>
        <v/>
      </c>
      <c r="S150" s="34" t="str">
        <f>IF(R150="","",LOOKUP(R150,Grundlagen!$A$3:$A$10,Grundlagen!$B$3:$B$10))</f>
        <v/>
      </c>
      <c r="T150" s="34" t="str">
        <f t="shared" si="42"/>
        <v/>
      </c>
      <c r="U150" s="34" t="str">
        <f>IF(R150="","",LOOKUP(R150,Grundlagen!$A$3:$A$10,Grundlagen!$C$3:$C$10))</f>
        <v/>
      </c>
      <c r="V150" s="34" t="str">
        <f t="shared" si="43"/>
        <v/>
      </c>
      <c r="W150" s="34" t="str">
        <f t="shared" si="44"/>
        <v/>
      </c>
      <c r="X150" s="34" t="str">
        <f>IF('Events einzeln'!J150="","",'Events einzeln'!J150)</f>
        <v/>
      </c>
      <c r="Y150" s="1" t="str">
        <f>IF(X150="","",LOOKUP(X150,Grundlagen!$A$3:$A$10,Grundlagen!$B$3:$B$10))</f>
        <v/>
      </c>
      <c r="Z150" s="1" t="str">
        <f t="shared" si="45"/>
        <v/>
      </c>
      <c r="AA150" s="1" t="str">
        <f>IF(X150="","",LOOKUP(X150,Grundlagen!$A$3:$A$10,Grundlagen!$C$3:$C$10))</f>
        <v/>
      </c>
      <c r="AB150" s="1" t="str">
        <f t="shared" si="46"/>
        <v/>
      </c>
      <c r="AC150" s="34" t="str">
        <f t="shared" si="47"/>
        <v/>
      </c>
      <c r="AD150" s="34" t="str">
        <f>IF('Events einzeln'!K150="","",'Events einzeln'!K150)</f>
        <v/>
      </c>
      <c r="AE150" s="34" t="str">
        <f>IF(AD150="","",LOOKUP(AD150,Grundlagen!$A$3:$A$10,Grundlagen!$B$3:$B$10))</f>
        <v/>
      </c>
      <c r="AF150" s="34" t="str">
        <f t="shared" si="48"/>
        <v/>
      </c>
      <c r="AG150" s="34" t="str">
        <f>IF(AD150="","",LOOKUP(AD150,Grundlagen!$A$3:$A$10,Grundlagen!$C$3:$C$10))</f>
        <v/>
      </c>
      <c r="AH150" s="34" t="str">
        <f t="shared" si="49"/>
        <v/>
      </c>
      <c r="AI150" s="34" t="str">
        <f t="shared" si="50"/>
        <v/>
      </c>
      <c r="AJ150" s="34" t="str">
        <f>IF('Events einzeln'!L150="","",'Events einzeln'!L150)</f>
        <v/>
      </c>
      <c r="AK150" s="1" t="str">
        <f>IF(AJ150="","",LOOKUP(AJ150,Grundlagen!$A$3:$A$10,Grundlagen!$B$3:$B$10))</f>
        <v/>
      </c>
      <c r="AL150" s="1" t="str">
        <f t="shared" si="51"/>
        <v/>
      </c>
      <c r="AM150" s="1" t="str">
        <f>IF(AJ150="","",LOOKUP(AJ150,Grundlagen!$A$3:$A$10,Grundlagen!$C$3:$C$10))</f>
        <v/>
      </c>
      <c r="AN150" s="1" t="str">
        <f t="shared" si="52"/>
        <v/>
      </c>
      <c r="AO150" s="34" t="str">
        <f t="shared" si="53"/>
        <v/>
      </c>
    </row>
    <row r="151" spans="1:41" x14ac:dyDescent="0.25">
      <c r="A151" s="1" t="str">
        <f>IF('Events einzeln'!A151="","",'Events einzeln'!A151)</f>
        <v/>
      </c>
      <c r="B151" s="1" t="str">
        <f>IF('Events einzeln'!B151="","",'Events einzeln'!B151)</f>
        <v/>
      </c>
      <c r="C151" s="1" t="str">
        <f>IF('Events einzeln'!C151="","",'Events einzeln'!C151)</f>
        <v/>
      </c>
      <c r="D151" s="32" t="str">
        <f>IF('Events einzeln'!E151="","",'Events einzeln'!E151)</f>
        <v/>
      </c>
      <c r="E151" s="1" t="str">
        <f>IF('Events einzeln'!F151="","",'Events einzeln'!F151)</f>
        <v/>
      </c>
      <c r="F151" s="34" t="str">
        <f>IF('Events einzeln'!G151="","",'Events einzeln'!G151)</f>
        <v/>
      </c>
      <c r="G151" s="34" t="str">
        <f>IF(F151="","",LOOKUP(F151,Grundlagen!$A$3:$A$10,Grundlagen!$B$3:$B$10))</f>
        <v/>
      </c>
      <c r="H151" s="34" t="str">
        <f t="shared" si="38"/>
        <v/>
      </c>
      <c r="I151" s="34" t="str">
        <f>IF(F151="","",LOOKUP(F151,Grundlagen!$A$3:$A$10,Grundlagen!$C$3:$C$10))</f>
        <v/>
      </c>
      <c r="J151" s="34" t="str">
        <f t="shared" si="39"/>
        <v/>
      </c>
      <c r="K151" s="34" t="str">
        <f t="shared" si="37"/>
        <v/>
      </c>
      <c r="L151" s="34" t="str">
        <f>IF('Events einzeln'!H151="","",'Events einzeln'!H151)</f>
        <v/>
      </c>
      <c r="M151" s="1" t="str">
        <f>IF(L151="","",LOOKUP(L151,Grundlagen!$A$3:$A$10,Grundlagen!$B$3:$B$10))</f>
        <v/>
      </c>
      <c r="N151" s="1" t="str">
        <f t="shared" si="40"/>
        <v/>
      </c>
      <c r="O151" s="1" t="str">
        <f>IF(L151="","",LOOKUP(L151,Grundlagen!$A$3:$A$10,Grundlagen!$C$3:$C$10))</f>
        <v/>
      </c>
      <c r="P151" s="1" t="str">
        <f t="shared" si="41"/>
        <v/>
      </c>
      <c r="Q151" s="34" t="str">
        <f t="shared" si="54"/>
        <v/>
      </c>
      <c r="R151" s="34" t="str">
        <f>IF('Events einzeln'!I151="","",'Events einzeln'!I151)</f>
        <v/>
      </c>
      <c r="S151" s="34" t="str">
        <f>IF(R151="","",LOOKUP(R151,Grundlagen!$A$3:$A$10,Grundlagen!$B$3:$B$10))</f>
        <v/>
      </c>
      <c r="T151" s="34" t="str">
        <f t="shared" si="42"/>
        <v/>
      </c>
      <c r="U151" s="34" t="str">
        <f>IF(R151="","",LOOKUP(R151,Grundlagen!$A$3:$A$10,Grundlagen!$C$3:$C$10))</f>
        <v/>
      </c>
      <c r="V151" s="34" t="str">
        <f t="shared" si="43"/>
        <v/>
      </c>
      <c r="W151" s="34" t="str">
        <f t="shared" si="44"/>
        <v/>
      </c>
      <c r="X151" s="34" t="str">
        <f>IF('Events einzeln'!J151="","",'Events einzeln'!J151)</f>
        <v/>
      </c>
      <c r="Y151" s="1" t="str">
        <f>IF(X151="","",LOOKUP(X151,Grundlagen!$A$3:$A$10,Grundlagen!$B$3:$B$10))</f>
        <v/>
      </c>
      <c r="Z151" s="1" t="str">
        <f t="shared" si="45"/>
        <v/>
      </c>
      <c r="AA151" s="1" t="str">
        <f>IF(X151="","",LOOKUP(X151,Grundlagen!$A$3:$A$10,Grundlagen!$C$3:$C$10))</f>
        <v/>
      </c>
      <c r="AB151" s="1" t="str">
        <f t="shared" si="46"/>
        <v/>
      </c>
      <c r="AC151" s="34" t="str">
        <f t="shared" si="47"/>
        <v/>
      </c>
      <c r="AD151" s="34" t="str">
        <f>IF('Events einzeln'!K151="","",'Events einzeln'!K151)</f>
        <v/>
      </c>
      <c r="AE151" s="34" t="str">
        <f>IF(AD151="","",LOOKUP(AD151,Grundlagen!$A$3:$A$10,Grundlagen!$B$3:$B$10))</f>
        <v/>
      </c>
      <c r="AF151" s="34" t="str">
        <f t="shared" si="48"/>
        <v/>
      </c>
      <c r="AG151" s="34" t="str">
        <f>IF(AD151="","",LOOKUP(AD151,Grundlagen!$A$3:$A$10,Grundlagen!$C$3:$C$10))</f>
        <v/>
      </c>
      <c r="AH151" s="34" t="str">
        <f t="shared" si="49"/>
        <v/>
      </c>
      <c r="AI151" s="34" t="str">
        <f t="shared" si="50"/>
        <v/>
      </c>
      <c r="AJ151" s="34" t="str">
        <f>IF('Events einzeln'!L151="","",'Events einzeln'!L151)</f>
        <v/>
      </c>
      <c r="AK151" s="1" t="str">
        <f>IF(AJ151="","",LOOKUP(AJ151,Grundlagen!$A$3:$A$10,Grundlagen!$B$3:$B$10))</f>
        <v/>
      </c>
      <c r="AL151" s="1" t="str">
        <f t="shared" si="51"/>
        <v/>
      </c>
      <c r="AM151" s="1" t="str">
        <f>IF(AJ151="","",LOOKUP(AJ151,Grundlagen!$A$3:$A$10,Grundlagen!$C$3:$C$10))</f>
        <v/>
      </c>
      <c r="AN151" s="1" t="str">
        <f t="shared" si="52"/>
        <v/>
      </c>
      <c r="AO151" s="34" t="str">
        <f t="shared" si="53"/>
        <v/>
      </c>
    </row>
    <row r="152" spans="1:41" x14ac:dyDescent="0.25">
      <c r="A152" s="1" t="str">
        <f>IF('Events einzeln'!A152="","",'Events einzeln'!A152)</f>
        <v/>
      </c>
      <c r="B152" s="1" t="str">
        <f>IF('Events einzeln'!B152="","",'Events einzeln'!B152)</f>
        <v/>
      </c>
      <c r="C152" s="1" t="str">
        <f>IF('Events einzeln'!C152="","",'Events einzeln'!C152)</f>
        <v/>
      </c>
      <c r="D152" s="32" t="str">
        <f>IF('Events einzeln'!E152="","",'Events einzeln'!E152)</f>
        <v/>
      </c>
      <c r="E152" s="1" t="str">
        <f>IF('Events einzeln'!F152="","",'Events einzeln'!F152)</f>
        <v/>
      </c>
      <c r="F152" s="34" t="str">
        <f>IF('Events einzeln'!G152="","",'Events einzeln'!G152)</f>
        <v/>
      </c>
      <c r="G152" s="34" t="str">
        <f>IF(F152="","",LOOKUP(F152,Grundlagen!$A$3:$A$10,Grundlagen!$B$3:$B$10))</f>
        <v/>
      </c>
      <c r="H152" s="34" t="str">
        <f t="shared" si="38"/>
        <v/>
      </c>
      <c r="I152" s="34" t="str">
        <f>IF(F152="","",LOOKUP(F152,Grundlagen!$A$3:$A$10,Grundlagen!$C$3:$C$10))</f>
        <v/>
      </c>
      <c r="J152" s="34" t="str">
        <f t="shared" si="39"/>
        <v/>
      </c>
      <c r="K152" s="34" t="str">
        <f t="shared" si="37"/>
        <v/>
      </c>
      <c r="L152" s="34" t="str">
        <f>IF('Events einzeln'!H152="","",'Events einzeln'!H152)</f>
        <v/>
      </c>
      <c r="M152" s="1" t="str">
        <f>IF(L152="","",LOOKUP(L152,Grundlagen!$A$3:$A$10,Grundlagen!$B$3:$B$10))</f>
        <v/>
      </c>
      <c r="N152" s="1" t="str">
        <f t="shared" si="40"/>
        <v/>
      </c>
      <c r="O152" s="1" t="str">
        <f>IF(L152="","",LOOKUP(L152,Grundlagen!$A$3:$A$10,Grundlagen!$C$3:$C$10))</f>
        <v/>
      </c>
      <c r="P152" s="1" t="str">
        <f t="shared" si="41"/>
        <v/>
      </c>
      <c r="Q152" s="34" t="str">
        <f t="shared" si="54"/>
        <v/>
      </c>
      <c r="R152" s="34" t="str">
        <f>IF('Events einzeln'!I152="","",'Events einzeln'!I152)</f>
        <v/>
      </c>
      <c r="S152" s="34" t="str">
        <f>IF(R152="","",LOOKUP(R152,Grundlagen!$A$3:$A$10,Grundlagen!$B$3:$B$10))</f>
        <v/>
      </c>
      <c r="T152" s="34" t="str">
        <f t="shared" si="42"/>
        <v/>
      </c>
      <c r="U152" s="34" t="str">
        <f>IF(R152="","",LOOKUP(R152,Grundlagen!$A$3:$A$10,Grundlagen!$C$3:$C$10))</f>
        <v/>
      </c>
      <c r="V152" s="34" t="str">
        <f t="shared" si="43"/>
        <v/>
      </c>
      <c r="W152" s="34" t="str">
        <f t="shared" si="44"/>
        <v/>
      </c>
      <c r="X152" s="34" t="str">
        <f>IF('Events einzeln'!J152="","",'Events einzeln'!J152)</f>
        <v/>
      </c>
      <c r="Y152" s="1" t="str">
        <f>IF(X152="","",LOOKUP(X152,Grundlagen!$A$3:$A$10,Grundlagen!$B$3:$B$10))</f>
        <v/>
      </c>
      <c r="Z152" s="1" t="str">
        <f t="shared" si="45"/>
        <v/>
      </c>
      <c r="AA152" s="1" t="str">
        <f>IF(X152="","",LOOKUP(X152,Grundlagen!$A$3:$A$10,Grundlagen!$C$3:$C$10))</f>
        <v/>
      </c>
      <c r="AB152" s="1" t="str">
        <f t="shared" si="46"/>
        <v/>
      </c>
      <c r="AC152" s="34" t="str">
        <f t="shared" si="47"/>
        <v/>
      </c>
      <c r="AD152" s="34" t="str">
        <f>IF('Events einzeln'!K152="","",'Events einzeln'!K152)</f>
        <v/>
      </c>
      <c r="AE152" s="34" t="str">
        <f>IF(AD152="","",LOOKUP(AD152,Grundlagen!$A$3:$A$10,Grundlagen!$B$3:$B$10))</f>
        <v/>
      </c>
      <c r="AF152" s="34" t="str">
        <f t="shared" si="48"/>
        <v/>
      </c>
      <c r="AG152" s="34" t="str">
        <f>IF(AD152="","",LOOKUP(AD152,Grundlagen!$A$3:$A$10,Grundlagen!$C$3:$C$10))</f>
        <v/>
      </c>
      <c r="AH152" s="34" t="str">
        <f t="shared" si="49"/>
        <v/>
      </c>
      <c r="AI152" s="34" t="str">
        <f t="shared" si="50"/>
        <v/>
      </c>
      <c r="AJ152" s="34" t="str">
        <f>IF('Events einzeln'!L152="","",'Events einzeln'!L152)</f>
        <v/>
      </c>
      <c r="AK152" s="1" t="str">
        <f>IF(AJ152="","",LOOKUP(AJ152,Grundlagen!$A$3:$A$10,Grundlagen!$B$3:$B$10))</f>
        <v/>
      </c>
      <c r="AL152" s="1" t="str">
        <f t="shared" si="51"/>
        <v/>
      </c>
      <c r="AM152" s="1" t="str">
        <f>IF(AJ152="","",LOOKUP(AJ152,Grundlagen!$A$3:$A$10,Grundlagen!$C$3:$C$10))</f>
        <v/>
      </c>
      <c r="AN152" s="1" t="str">
        <f t="shared" si="52"/>
        <v/>
      </c>
      <c r="AO152" s="34" t="str">
        <f t="shared" si="53"/>
        <v/>
      </c>
    </row>
    <row r="153" spans="1:41" x14ac:dyDescent="0.25">
      <c r="A153" s="1" t="str">
        <f>IF('Events einzeln'!A153="","",'Events einzeln'!A153)</f>
        <v/>
      </c>
      <c r="B153" s="1" t="str">
        <f>IF('Events einzeln'!B153="","",'Events einzeln'!B153)</f>
        <v/>
      </c>
      <c r="C153" s="1" t="str">
        <f>IF('Events einzeln'!C153="","",'Events einzeln'!C153)</f>
        <v/>
      </c>
      <c r="D153" s="32" t="str">
        <f>IF('Events einzeln'!E153="","",'Events einzeln'!E153)</f>
        <v/>
      </c>
      <c r="E153" s="1" t="str">
        <f>IF('Events einzeln'!F153="","",'Events einzeln'!F153)</f>
        <v/>
      </c>
      <c r="F153" s="34" t="str">
        <f>IF('Events einzeln'!G153="","",'Events einzeln'!G153)</f>
        <v/>
      </c>
      <c r="G153" s="34" t="str">
        <f>IF(F153="","",LOOKUP(F153,Grundlagen!$A$3:$A$10,Grundlagen!$B$3:$B$10))</f>
        <v/>
      </c>
      <c r="H153" s="34" t="str">
        <f t="shared" si="38"/>
        <v/>
      </c>
      <c r="I153" s="34" t="str">
        <f>IF(F153="","",LOOKUP(F153,Grundlagen!$A$3:$A$10,Grundlagen!$C$3:$C$10))</f>
        <v/>
      </c>
      <c r="J153" s="34" t="str">
        <f t="shared" si="39"/>
        <v/>
      </c>
      <c r="K153" s="34" t="str">
        <f t="shared" si="37"/>
        <v/>
      </c>
      <c r="L153" s="34" t="str">
        <f>IF('Events einzeln'!H153="","",'Events einzeln'!H153)</f>
        <v/>
      </c>
      <c r="M153" s="1" t="str">
        <f>IF(L153="","",LOOKUP(L153,Grundlagen!$A$3:$A$10,Grundlagen!$B$3:$B$10))</f>
        <v/>
      </c>
      <c r="N153" s="1" t="str">
        <f t="shared" si="40"/>
        <v/>
      </c>
      <c r="O153" s="1" t="str">
        <f>IF(L153="","",LOOKUP(L153,Grundlagen!$A$3:$A$10,Grundlagen!$C$3:$C$10))</f>
        <v/>
      </c>
      <c r="P153" s="1" t="str">
        <f t="shared" si="41"/>
        <v/>
      </c>
      <c r="Q153" s="34" t="str">
        <f t="shared" si="54"/>
        <v/>
      </c>
      <c r="R153" s="34" t="str">
        <f>IF('Events einzeln'!I153="","",'Events einzeln'!I153)</f>
        <v/>
      </c>
      <c r="S153" s="34" t="str">
        <f>IF(R153="","",LOOKUP(R153,Grundlagen!$A$3:$A$10,Grundlagen!$B$3:$B$10))</f>
        <v/>
      </c>
      <c r="T153" s="34" t="str">
        <f t="shared" si="42"/>
        <v/>
      </c>
      <c r="U153" s="34" t="str">
        <f>IF(R153="","",LOOKUP(R153,Grundlagen!$A$3:$A$10,Grundlagen!$C$3:$C$10))</f>
        <v/>
      </c>
      <c r="V153" s="34" t="str">
        <f t="shared" si="43"/>
        <v/>
      </c>
      <c r="W153" s="34" t="str">
        <f t="shared" si="44"/>
        <v/>
      </c>
      <c r="X153" s="34" t="str">
        <f>IF('Events einzeln'!J153="","",'Events einzeln'!J153)</f>
        <v/>
      </c>
      <c r="Y153" s="1" t="str">
        <f>IF(X153="","",LOOKUP(X153,Grundlagen!$A$3:$A$10,Grundlagen!$B$3:$B$10))</f>
        <v/>
      </c>
      <c r="Z153" s="1" t="str">
        <f t="shared" si="45"/>
        <v/>
      </c>
      <c r="AA153" s="1" t="str">
        <f>IF(X153="","",LOOKUP(X153,Grundlagen!$A$3:$A$10,Grundlagen!$C$3:$C$10))</f>
        <v/>
      </c>
      <c r="AB153" s="1" t="str">
        <f t="shared" si="46"/>
        <v/>
      </c>
      <c r="AC153" s="34" t="str">
        <f t="shared" si="47"/>
        <v/>
      </c>
      <c r="AD153" s="34" t="str">
        <f>IF('Events einzeln'!K153="","",'Events einzeln'!K153)</f>
        <v/>
      </c>
      <c r="AE153" s="34" t="str">
        <f>IF(AD153="","",LOOKUP(AD153,Grundlagen!$A$3:$A$10,Grundlagen!$B$3:$B$10))</f>
        <v/>
      </c>
      <c r="AF153" s="34" t="str">
        <f t="shared" si="48"/>
        <v/>
      </c>
      <c r="AG153" s="34" t="str">
        <f>IF(AD153="","",LOOKUP(AD153,Grundlagen!$A$3:$A$10,Grundlagen!$C$3:$C$10))</f>
        <v/>
      </c>
      <c r="AH153" s="34" t="str">
        <f t="shared" si="49"/>
        <v/>
      </c>
      <c r="AI153" s="34" t="str">
        <f t="shared" si="50"/>
        <v/>
      </c>
      <c r="AJ153" s="34" t="str">
        <f>IF('Events einzeln'!L153="","",'Events einzeln'!L153)</f>
        <v/>
      </c>
      <c r="AK153" s="1" t="str">
        <f>IF(AJ153="","",LOOKUP(AJ153,Grundlagen!$A$3:$A$10,Grundlagen!$B$3:$B$10))</f>
        <v/>
      </c>
      <c r="AL153" s="1" t="str">
        <f t="shared" si="51"/>
        <v/>
      </c>
      <c r="AM153" s="1" t="str">
        <f>IF(AJ153="","",LOOKUP(AJ153,Grundlagen!$A$3:$A$10,Grundlagen!$C$3:$C$10))</f>
        <v/>
      </c>
      <c r="AN153" s="1" t="str">
        <f t="shared" si="52"/>
        <v/>
      </c>
      <c r="AO153" s="34" t="str">
        <f t="shared" si="53"/>
        <v/>
      </c>
    </row>
    <row r="154" spans="1:41" x14ac:dyDescent="0.25">
      <c r="A154" s="1" t="str">
        <f>IF('Events einzeln'!A154="","",'Events einzeln'!A154)</f>
        <v/>
      </c>
      <c r="B154" s="1" t="str">
        <f>IF('Events einzeln'!B154="","",'Events einzeln'!B154)</f>
        <v/>
      </c>
      <c r="C154" s="1" t="str">
        <f>IF('Events einzeln'!C154="","",'Events einzeln'!C154)</f>
        <v/>
      </c>
      <c r="D154" s="32" t="str">
        <f>IF('Events einzeln'!E154="","",'Events einzeln'!E154)</f>
        <v/>
      </c>
      <c r="E154" s="1" t="str">
        <f>IF('Events einzeln'!F154="","",'Events einzeln'!F154)</f>
        <v/>
      </c>
      <c r="F154" s="34" t="str">
        <f>IF('Events einzeln'!G154="","",'Events einzeln'!G154)</f>
        <v/>
      </c>
      <c r="G154" s="34" t="str">
        <f>IF(F154="","",LOOKUP(F154,Grundlagen!$A$3:$A$10,Grundlagen!$B$3:$B$10))</f>
        <v/>
      </c>
      <c r="H154" s="34" t="str">
        <f t="shared" si="38"/>
        <v/>
      </c>
      <c r="I154" s="34" t="str">
        <f>IF(F154="","",LOOKUP(F154,Grundlagen!$A$3:$A$10,Grundlagen!$C$3:$C$10))</f>
        <v/>
      </c>
      <c r="J154" s="34" t="str">
        <f t="shared" si="39"/>
        <v/>
      </c>
      <c r="K154" s="34" t="str">
        <f t="shared" si="37"/>
        <v/>
      </c>
      <c r="L154" s="34" t="str">
        <f>IF('Events einzeln'!H154="","",'Events einzeln'!H154)</f>
        <v/>
      </c>
      <c r="M154" s="1" t="str">
        <f>IF(L154="","",LOOKUP(L154,Grundlagen!$A$3:$A$10,Grundlagen!$B$3:$B$10))</f>
        <v/>
      </c>
      <c r="N154" s="1" t="str">
        <f t="shared" si="40"/>
        <v/>
      </c>
      <c r="O154" s="1" t="str">
        <f>IF(L154="","",LOOKUP(L154,Grundlagen!$A$3:$A$10,Grundlagen!$C$3:$C$10))</f>
        <v/>
      </c>
      <c r="P154" s="1" t="str">
        <f t="shared" si="41"/>
        <v/>
      </c>
      <c r="Q154" s="34" t="str">
        <f t="shared" si="54"/>
        <v/>
      </c>
      <c r="R154" s="34" t="str">
        <f>IF('Events einzeln'!I154="","",'Events einzeln'!I154)</f>
        <v/>
      </c>
      <c r="S154" s="34" t="str">
        <f>IF(R154="","",LOOKUP(R154,Grundlagen!$A$3:$A$10,Grundlagen!$B$3:$B$10))</f>
        <v/>
      </c>
      <c r="T154" s="34" t="str">
        <f t="shared" si="42"/>
        <v/>
      </c>
      <c r="U154" s="34" t="str">
        <f>IF(R154="","",LOOKUP(R154,Grundlagen!$A$3:$A$10,Grundlagen!$C$3:$C$10))</f>
        <v/>
      </c>
      <c r="V154" s="34" t="str">
        <f t="shared" si="43"/>
        <v/>
      </c>
      <c r="W154" s="34" t="str">
        <f t="shared" si="44"/>
        <v/>
      </c>
      <c r="X154" s="34" t="str">
        <f>IF('Events einzeln'!J154="","",'Events einzeln'!J154)</f>
        <v/>
      </c>
      <c r="Y154" s="1" t="str">
        <f>IF(X154="","",LOOKUP(X154,Grundlagen!$A$3:$A$10,Grundlagen!$B$3:$B$10))</f>
        <v/>
      </c>
      <c r="Z154" s="1" t="str">
        <f t="shared" si="45"/>
        <v/>
      </c>
      <c r="AA154" s="1" t="str">
        <f>IF(X154="","",LOOKUP(X154,Grundlagen!$A$3:$A$10,Grundlagen!$C$3:$C$10))</f>
        <v/>
      </c>
      <c r="AB154" s="1" t="str">
        <f t="shared" si="46"/>
        <v/>
      </c>
      <c r="AC154" s="34" t="str">
        <f t="shared" si="47"/>
        <v/>
      </c>
      <c r="AD154" s="34" t="str">
        <f>IF('Events einzeln'!K154="","",'Events einzeln'!K154)</f>
        <v/>
      </c>
      <c r="AE154" s="34" t="str">
        <f>IF(AD154="","",LOOKUP(AD154,Grundlagen!$A$3:$A$10,Grundlagen!$B$3:$B$10))</f>
        <v/>
      </c>
      <c r="AF154" s="34" t="str">
        <f t="shared" si="48"/>
        <v/>
      </c>
      <c r="AG154" s="34" t="str">
        <f>IF(AD154="","",LOOKUP(AD154,Grundlagen!$A$3:$A$10,Grundlagen!$C$3:$C$10))</f>
        <v/>
      </c>
      <c r="AH154" s="34" t="str">
        <f t="shared" si="49"/>
        <v/>
      </c>
      <c r="AI154" s="34" t="str">
        <f t="shared" si="50"/>
        <v/>
      </c>
      <c r="AJ154" s="34" t="str">
        <f>IF('Events einzeln'!L154="","",'Events einzeln'!L154)</f>
        <v/>
      </c>
      <c r="AK154" s="1" t="str">
        <f>IF(AJ154="","",LOOKUP(AJ154,Grundlagen!$A$3:$A$10,Grundlagen!$B$3:$B$10))</f>
        <v/>
      </c>
      <c r="AL154" s="1" t="str">
        <f t="shared" si="51"/>
        <v/>
      </c>
      <c r="AM154" s="1" t="str">
        <f>IF(AJ154="","",LOOKUP(AJ154,Grundlagen!$A$3:$A$10,Grundlagen!$C$3:$C$10))</f>
        <v/>
      </c>
      <c r="AN154" s="1" t="str">
        <f t="shared" si="52"/>
        <v/>
      </c>
      <c r="AO154" s="34" t="str">
        <f t="shared" si="53"/>
        <v/>
      </c>
    </row>
    <row r="155" spans="1:41" x14ac:dyDescent="0.25">
      <c r="A155" s="1" t="str">
        <f>IF('Events einzeln'!A155="","",'Events einzeln'!A155)</f>
        <v/>
      </c>
      <c r="B155" s="1" t="str">
        <f>IF('Events einzeln'!B155="","",'Events einzeln'!B155)</f>
        <v/>
      </c>
      <c r="C155" s="1" t="str">
        <f>IF('Events einzeln'!C155="","",'Events einzeln'!C155)</f>
        <v/>
      </c>
      <c r="D155" s="32" t="str">
        <f>IF('Events einzeln'!E155="","",'Events einzeln'!E155)</f>
        <v/>
      </c>
      <c r="E155" s="1" t="str">
        <f>IF('Events einzeln'!F155="","",'Events einzeln'!F155)</f>
        <v/>
      </c>
      <c r="F155" s="34" t="str">
        <f>IF('Events einzeln'!G155="","",'Events einzeln'!G155)</f>
        <v/>
      </c>
      <c r="G155" s="34" t="str">
        <f>IF(F155="","",LOOKUP(F155,Grundlagen!$A$3:$A$10,Grundlagen!$B$3:$B$10))</f>
        <v/>
      </c>
      <c r="H155" s="34" t="str">
        <f t="shared" si="38"/>
        <v/>
      </c>
      <c r="I155" s="34" t="str">
        <f>IF(F155="","",LOOKUP(F155,Grundlagen!$A$3:$A$10,Grundlagen!$C$3:$C$10))</f>
        <v/>
      </c>
      <c r="J155" s="34" t="str">
        <f t="shared" si="39"/>
        <v/>
      </c>
      <c r="K155" s="34" t="str">
        <f t="shared" si="37"/>
        <v/>
      </c>
      <c r="L155" s="34" t="str">
        <f>IF('Events einzeln'!H155="","",'Events einzeln'!H155)</f>
        <v/>
      </c>
      <c r="M155" s="1" t="str">
        <f>IF(L155="","",LOOKUP(L155,Grundlagen!$A$3:$A$10,Grundlagen!$B$3:$B$10))</f>
        <v/>
      </c>
      <c r="N155" s="1" t="str">
        <f t="shared" si="40"/>
        <v/>
      </c>
      <c r="O155" s="1" t="str">
        <f>IF(L155="","",LOOKUP(L155,Grundlagen!$A$3:$A$10,Grundlagen!$C$3:$C$10))</f>
        <v/>
      </c>
      <c r="P155" s="1" t="str">
        <f t="shared" si="41"/>
        <v/>
      </c>
      <c r="Q155" s="34" t="str">
        <f t="shared" si="54"/>
        <v/>
      </c>
      <c r="R155" s="34" t="str">
        <f>IF('Events einzeln'!I155="","",'Events einzeln'!I155)</f>
        <v/>
      </c>
      <c r="S155" s="34" t="str">
        <f>IF(R155="","",LOOKUP(R155,Grundlagen!$A$3:$A$10,Grundlagen!$B$3:$B$10))</f>
        <v/>
      </c>
      <c r="T155" s="34" t="str">
        <f t="shared" si="42"/>
        <v/>
      </c>
      <c r="U155" s="34" t="str">
        <f>IF(R155="","",LOOKUP(R155,Grundlagen!$A$3:$A$10,Grundlagen!$C$3:$C$10))</f>
        <v/>
      </c>
      <c r="V155" s="34" t="str">
        <f t="shared" si="43"/>
        <v/>
      </c>
      <c r="W155" s="34" t="str">
        <f t="shared" si="44"/>
        <v/>
      </c>
      <c r="X155" s="34" t="str">
        <f>IF('Events einzeln'!J155="","",'Events einzeln'!J155)</f>
        <v/>
      </c>
      <c r="Y155" s="1" t="str">
        <f>IF(X155="","",LOOKUP(X155,Grundlagen!$A$3:$A$10,Grundlagen!$B$3:$B$10))</f>
        <v/>
      </c>
      <c r="Z155" s="1" t="str">
        <f t="shared" si="45"/>
        <v/>
      </c>
      <c r="AA155" s="1" t="str">
        <f>IF(X155="","",LOOKUP(X155,Grundlagen!$A$3:$A$10,Grundlagen!$C$3:$C$10))</f>
        <v/>
      </c>
      <c r="AB155" s="1" t="str">
        <f t="shared" si="46"/>
        <v/>
      </c>
      <c r="AC155" s="34" t="str">
        <f t="shared" si="47"/>
        <v/>
      </c>
      <c r="AD155" s="34" t="str">
        <f>IF('Events einzeln'!K155="","",'Events einzeln'!K155)</f>
        <v/>
      </c>
      <c r="AE155" s="34" t="str">
        <f>IF(AD155="","",LOOKUP(AD155,Grundlagen!$A$3:$A$10,Grundlagen!$B$3:$B$10))</f>
        <v/>
      </c>
      <c r="AF155" s="34" t="str">
        <f t="shared" si="48"/>
        <v/>
      </c>
      <c r="AG155" s="34" t="str">
        <f>IF(AD155="","",LOOKUP(AD155,Grundlagen!$A$3:$A$10,Grundlagen!$C$3:$C$10))</f>
        <v/>
      </c>
      <c r="AH155" s="34" t="str">
        <f t="shared" si="49"/>
        <v/>
      </c>
      <c r="AI155" s="34" t="str">
        <f t="shared" si="50"/>
        <v/>
      </c>
      <c r="AJ155" s="34" t="str">
        <f>IF('Events einzeln'!L155="","",'Events einzeln'!L155)</f>
        <v/>
      </c>
      <c r="AK155" s="1" t="str">
        <f>IF(AJ155="","",LOOKUP(AJ155,Grundlagen!$A$3:$A$10,Grundlagen!$B$3:$B$10))</f>
        <v/>
      </c>
      <c r="AL155" s="1" t="str">
        <f t="shared" si="51"/>
        <v/>
      </c>
      <c r="AM155" s="1" t="str">
        <f>IF(AJ155="","",LOOKUP(AJ155,Grundlagen!$A$3:$A$10,Grundlagen!$C$3:$C$10))</f>
        <v/>
      </c>
      <c r="AN155" s="1" t="str">
        <f t="shared" si="52"/>
        <v/>
      </c>
      <c r="AO155" s="34" t="str">
        <f t="shared" si="53"/>
        <v/>
      </c>
    </row>
    <row r="156" spans="1:41" x14ac:dyDescent="0.25">
      <c r="A156" s="1" t="str">
        <f>IF('Events einzeln'!A156="","",'Events einzeln'!A156)</f>
        <v/>
      </c>
      <c r="B156" s="1" t="str">
        <f>IF('Events einzeln'!B156="","",'Events einzeln'!B156)</f>
        <v/>
      </c>
      <c r="C156" s="1" t="str">
        <f>IF('Events einzeln'!C156="","",'Events einzeln'!C156)</f>
        <v/>
      </c>
      <c r="D156" s="32" t="str">
        <f>IF('Events einzeln'!E156="","",'Events einzeln'!E156)</f>
        <v/>
      </c>
      <c r="E156" s="1" t="str">
        <f>IF('Events einzeln'!F156="","",'Events einzeln'!F156)</f>
        <v/>
      </c>
      <c r="F156" s="34" t="str">
        <f>IF('Events einzeln'!G156="","",'Events einzeln'!G156)</f>
        <v/>
      </c>
      <c r="G156" s="34" t="str">
        <f>IF(F156="","",LOOKUP(F156,Grundlagen!$A$3:$A$10,Grundlagen!$B$3:$B$10))</f>
        <v/>
      </c>
      <c r="H156" s="34" t="str">
        <f t="shared" si="38"/>
        <v/>
      </c>
      <c r="I156" s="34" t="str">
        <f>IF(F156="","",LOOKUP(F156,Grundlagen!$A$3:$A$10,Grundlagen!$C$3:$C$10))</f>
        <v/>
      </c>
      <c r="J156" s="34" t="str">
        <f t="shared" si="39"/>
        <v/>
      </c>
      <c r="K156" s="34" t="str">
        <f t="shared" si="37"/>
        <v/>
      </c>
      <c r="L156" s="34" t="str">
        <f>IF('Events einzeln'!H156="","",'Events einzeln'!H156)</f>
        <v/>
      </c>
      <c r="M156" s="1" t="str">
        <f>IF(L156="","",LOOKUP(L156,Grundlagen!$A$3:$A$10,Grundlagen!$B$3:$B$10))</f>
        <v/>
      </c>
      <c r="N156" s="1" t="str">
        <f t="shared" si="40"/>
        <v/>
      </c>
      <c r="O156" s="1" t="str">
        <f>IF(L156="","",LOOKUP(L156,Grundlagen!$A$3:$A$10,Grundlagen!$C$3:$C$10))</f>
        <v/>
      </c>
      <c r="P156" s="1" t="str">
        <f t="shared" si="41"/>
        <v/>
      </c>
      <c r="Q156" s="34" t="str">
        <f t="shared" si="54"/>
        <v/>
      </c>
      <c r="R156" s="34" t="str">
        <f>IF('Events einzeln'!I156="","",'Events einzeln'!I156)</f>
        <v/>
      </c>
      <c r="S156" s="34" t="str">
        <f>IF(R156="","",LOOKUP(R156,Grundlagen!$A$3:$A$10,Grundlagen!$B$3:$B$10))</f>
        <v/>
      </c>
      <c r="T156" s="34" t="str">
        <f t="shared" si="42"/>
        <v/>
      </c>
      <c r="U156" s="34" t="str">
        <f>IF(R156="","",LOOKUP(R156,Grundlagen!$A$3:$A$10,Grundlagen!$C$3:$C$10))</f>
        <v/>
      </c>
      <c r="V156" s="34" t="str">
        <f t="shared" si="43"/>
        <v/>
      </c>
      <c r="W156" s="34" t="str">
        <f t="shared" si="44"/>
        <v/>
      </c>
      <c r="X156" s="34" t="str">
        <f>IF('Events einzeln'!J156="","",'Events einzeln'!J156)</f>
        <v/>
      </c>
      <c r="Y156" s="1" t="str">
        <f>IF(X156="","",LOOKUP(X156,Grundlagen!$A$3:$A$10,Grundlagen!$B$3:$B$10))</f>
        <v/>
      </c>
      <c r="Z156" s="1" t="str">
        <f t="shared" si="45"/>
        <v/>
      </c>
      <c r="AA156" s="1" t="str">
        <f>IF(X156="","",LOOKUP(X156,Grundlagen!$A$3:$A$10,Grundlagen!$C$3:$C$10))</f>
        <v/>
      </c>
      <c r="AB156" s="1" t="str">
        <f t="shared" si="46"/>
        <v/>
      </c>
      <c r="AC156" s="34" t="str">
        <f t="shared" si="47"/>
        <v/>
      </c>
      <c r="AD156" s="34" t="str">
        <f>IF('Events einzeln'!K156="","",'Events einzeln'!K156)</f>
        <v/>
      </c>
      <c r="AE156" s="34" t="str">
        <f>IF(AD156="","",LOOKUP(AD156,Grundlagen!$A$3:$A$10,Grundlagen!$B$3:$B$10))</f>
        <v/>
      </c>
      <c r="AF156" s="34" t="str">
        <f t="shared" si="48"/>
        <v/>
      </c>
      <c r="AG156" s="34" t="str">
        <f>IF(AD156="","",LOOKUP(AD156,Grundlagen!$A$3:$A$10,Grundlagen!$C$3:$C$10))</f>
        <v/>
      </c>
      <c r="AH156" s="34" t="str">
        <f t="shared" si="49"/>
        <v/>
      </c>
      <c r="AI156" s="34" t="str">
        <f t="shared" si="50"/>
        <v/>
      </c>
      <c r="AJ156" s="34" t="str">
        <f>IF('Events einzeln'!L156="","",'Events einzeln'!L156)</f>
        <v/>
      </c>
      <c r="AK156" s="1" t="str">
        <f>IF(AJ156="","",LOOKUP(AJ156,Grundlagen!$A$3:$A$10,Grundlagen!$B$3:$B$10))</f>
        <v/>
      </c>
      <c r="AL156" s="1" t="str">
        <f t="shared" si="51"/>
        <v/>
      </c>
      <c r="AM156" s="1" t="str">
        <f>IF(AJ156="","",LOOKUP(AJ156,Grundlagen!$A$3:$A$10,Grundlagen!$C$3:$C$10))</f>
        <v/>
      </c>
      <c r="AN156" s="1" t="str">
        <f t="shared" si="52"/>
        <v/>
      </c>
      <c r="AO156" s="34" t="str">
        <f t="shared" si="53"/>
        <v/>
      </c>
    </row>
    <row r="157" spans="1:41" x14ac:dyDescent="0.25">
      <c r="A157" s="1" t="str">
        <f>IF('Events einzeln'!A157="","",'Events einzeln'!A157)</f>
        <v/>
      </c>
      <c r="B157" s="1" t="str">
        <f>IF('Events einzeln'!B157="","",'Events einzeln'!B157)</f>
        <v/>
      </c>
      <c r="C157" s="1" t="str">
        <f>IF('Events einzeln'!C157="","",'Events einzeln'!C157)</f>
        <v/>
      </c>
      <c r="D157" s="32" t="str">
        <f>IF('Events einzeln'!E157="","",'Events einzeln'!E157)</f>
        <v/>
      </c>
      <c r="E157" s="1" t="str">
        <f>IF('Events einzeln'!F157="","",'Events einzeln'!F157)</f>
        <v/>
      </c>
      <c r="F157" s="34" t="str">
        <f>IF('Events einzeln'!G157="","",'Events einzeln'!G157)</f>
        <v/>
      </c>
      <c r="G157" s="34" t="str">
        <f>IF(F157="","",LOOKUP(F157,Grundlagen!$A$3:$A$10,Grundlagen!$B$3:$B$10))</f>
        <v/>
      </c>
      <c r="H157" s="34" t="str">
        <f t="shared" si="38"/>
        <v/>
      </c>
      <c r="I157" s="34" t="str">
        <f>IF(F157="","",LOOKUP(F157,Grundlagen!$A$3:$A$10,Grundlagen!$C$3:$C$10))</f>
        <v/>
      </c>
      <c r="J157" s="34" t="str">
        <f t="shared" si="39"/>
        <v/>
      </c>
      <c r="K157" s="34" t="str">
        <f t="shared" si="37"/>
        <v/>
      </c>
      <c r="L157" s="34" t="str">
        <f>IF('Events einzeln'!H157="","",'Events einzeln'!H157)</f>
        <v/>
      </c>
      <c r="M157" s="1" t="str">
        <f>IF(L157="","",LOOKUP(L157,Grundlagen!$A$3:$A$10,Grundlagen!$B$3:$B$10))</f>
        <v/>
      </c>
      <c r="N157" s="1" t="str">
        <f t="shared" si="40"/>
        <v/>
      </c>
      <c r="O157" s="1" t="str">
        <f>IF(L157="","",LOOKUP(L157,Grundlagen!$A$3:$A$10,Grundlagen!$C$3:$C$10))</f>
        <v/>
      </c>
      <c r="P157" s="1" t="str">
        <f t="shared" si="41"/>
        <v/>
      </c>
      <c r="Q157" s="34" t="str">
        <f t="shared" si="54"/>
        <v/>
      </c>
      <c r="R157" s="34" t="str">
        <f>IF('Events einzeln'!I157="","",'Events einzeln'!I157)</f>
        <v/>
      </c>
      <c r="S157" s="34" t="str">
        <f>IF(R157="","",LOOKUP(R157,Grundlagen!$A$3:$A$10,Grundlagen!$B$3:$B$10))</f>
        <v/>
      </c>
      <c r="T157" s="34" t="str">
        <f t="shared" si="42"/>
        <v/>
      </c>
      <c r="U157" s="34" t="str">
        <f>IF(R157="","",LOOKUP(R157,Grundlagen!$A$3:$A$10,Grundlagen!$C$3:$C$10))</f>
        <v/>
      </c>
      <c r="V157" s="34" t="str">
        <f t="shared" si="43"/>
        <v/>
      </c>
      <c r="W157" s="34" t="str">
        <f t="shared" si="44"/>
        <v/>
      </c>
      <c r="X157" s="34" t="str">
        <f>IF('Events einzeln'!J157="","",'Events einzeln'!J157)</f>
        <v/>
      </c>
      <c r="Y157" s="1" t="str">
        <f>IF(X157="","",LOOKUP(X157,Grundlagen!$A$3:$A$10,Grundlagen!$B$3:$B$10))</f>
        <v/>
      </c>
      <c r="Z157" s="1" t="str">
        <f t="shared" si="45"/>
        <v/>
      </c>
      <c r="AA157" s="1" t="str">
        <f>IF(X157="","",LOOKUP(X157,Grundlagen!$A$3:$A$10,Grundlagen!$C$3:$C$10))</f>
        <v/>
      </c>
      <c r="AB157" s="1" t="str">
        <f t="shared" si="46"/>
        <v/>
      </c>
      <c r="AC157" s="34" t="str">
        <f t="shared" si="47"/>
        <v/>
      </c>
      <c r="AD157" s="34" t="str">
        <f>IF('Events einzeln'!K157="","",'Events einzeln'!K157)</f>
        <v/>
      </c>
      <c r="AE157" s="34" t="str">
        <f>IF(AD157="","",LOOKUP(AD157,Grundlagen!$A$3:$A$10,Grundlagen!$B$3:$B$10))</f>
        <v/>
      </c>
      <c r="AF157" s="34" t="str">
        <f t="shared" si="48"/>
        <v/>
      </c>
      <c r="AG157" s="34" t="str">
        <f>IF(AD157="","",LOOKUP(AD157,Grundlagen!$A$3:$A$10,Grundlagen!$C$3:$C$10))</f>
        <v/>
      </c>
      <c r="AH157" s="34" t="str">
        <f t="shared" si="49"/>
        <v/>
      </c>
      <c r="AI157" s="34" t="str">
        <f t="shared" si="50"/>
        <v/>
      </c>
      <c r="AJ157" s="34" t="str">
        <f>IF('Events einzeln'!L157="","",'Events einzeln'!L157)</f>
        <v/>
      </c>
      <c r="AK157" s="1" t="str">
        <f>IF(AJ157="","",LOOKUP(AJ157,Grundlagen!$A$3:$A$10,Grundlagen!$B$3:$B$10))</f>
        <v/>
      </c>
      <c r="AL157" s="1" t="str">
        <f t="shared" si="51"/>
        <v/>
      </c>
      <c r="AM157" s="1" t="str">
        <f>IF(AJ157="","",LOOKUP(AJ157,Grundlagen!$A$3:$A$10,Grundlagen!$C$3:$C$10))</f>
        <v/>
      </c>
      <c r="AN157" s="1" t="str">
        <f t="shared" si="52"/>
        <v/>
      </c>
      <c r="AO157" s="34" t="str">
        <f t="shared" si="53"/>
        <v/>
      </c>
    </row>
    <row r="158" spans="1:41" x14ac:dyDescent="0.25">
      <c r="A158" s="1" t="str">
        <f>IF('Events einzeln'!A158="","",'Events einzeln'!A158)</f>
        <v/>
      </c>
      <c r="B158" s="1" t="str">
        <f>IF('Events einzeln'!B158="","",'Events einzeln'!B158)</f>
        <v/>
      </c>
      <c r="C158" s="1" t="str">
        <f>IF('Events einzeln'!C158="","",'Events einzeln'!C158)</f>
        <v/>
      </c>
      <c r="D158" s="32" t="str">
        <f>IF('Events einzeln'!E158="","",'Events einzeln'!E158)</f>
        <v/>
      </c>
      <c r="E158" s="1" t="str">
        <f>IF('Events einzeln'!F158="","",'Events einzeln'!F158)</f>
        <v/>
      </c>
      <c r="F158" s="34" t="str">
        <f>IF('Events einzeln'!G158="","",'Events einzeln'!G158)</f>
        <v/>
      </c>
      <c r="G158" s="34" t="str">
        <f>IF(F158="","",LOOKUP(F158,Grundlagen!$A$3:$A$10,Grundlagen!$B$3:$B$10))</f>
        <v/>
      </c>
      <c r="H158" s="34" t="str">
        <f t="shared" si="38"/>
        <v/>
      </c>
      <c r="I158" s="34" t="str">
        <f>IF(F158="","",LOOKUP(F158,Grundlagen!$A$3:$A$10,Grundlagen!$C$3:$C$10))</f>
        <v/>
      </c>
      <c r="J158" s="34" t="str">
        <f t="shared" si="39"/>
        <v/>
      </c>
      <c r="K158" s="34" t="str">
        <f t="shared" si="37"/>
        <v/>
      </c>
      <c r="L158" s="34" t="str">
        <f>IF('Events einzeln'!H158="","",'Events einzeln'!H158)</f>
        <v/>
      </c>
      <c r="M158" s="1" t="str">
        <f>IF(L158="","",LOOKUP(L158,Grundlagen!$A$3:$A$10,Grundlagen!$B$3:$B$10))</f>
        <v/>
      </c>
      <c r="N158" s="1" t="str">
        <f t="shared" si="40"/>
        <v/>
      </c>
      <c r="O158" s="1" t="str">
        <f>IF(L158="","",LOOKUP(L158,Grundlagen!$A$3:$A$10,Grundlagen!$C$3:$C$10))</f>
        <v/>
      </c>
      <c r="P158" s="1" t="str">
        <f t="shared" si="41"/>
        <v/>
      </c>
      <c r="Q158" s="34" t="str">
        <f t="shared" si="54"/>
        <v/>
      </c>
      <c r="R158" s="34" t="str">
        <f>IF('Events einzeln'!I158="","",'Events einzeln'!I158)</f>
        <v/>
      </c>
      <c r="S158" s="34" t="str">
        <f>IF(R158="","",LOOKUP(R158,Grundlagen!$A$3:$A$10,Grundlagen!$B$3:$B$10))</f>
        <v/>
      </c>
      <c r="T158" s="34" t="str">
        <f t="shared" si="42"/>
        <v/>
      </c>
      <c r="U158" s="34" t="str">
        <f>IF(R158="","",LOOKUP(R158,Grundlagen!$A$3:$A$10,Grundlagen!$C$3:$C$10))</f>
        <v/>
      </c>
      <c r="V158" s="34" t="str">
        <f t="shared" si="43"/>
        <v/>
      </c>
      <c r="W158" s="34" t="str">
        <f t="shared" si="44"/>
        <v/>
      </c>
      <c r="X158" s="34" t="str">
        <f>IF('Events einzeln'!J158="","",'Events einzeln'!J158)</f>
        <v/>
      </c>
      <c r="Y158" s="1" t="str">
        <f>IF(X158="","",LOOKUP(X158,Grundlagen!$A$3:$A$10,Grundlagen!$B$3:$B$10))</f>
        <v/>
      </c>
      <c r="Z158" s="1" t="str">
        <f t="shared" si="45"/>
        <v/>
      </c>
      <c r="AA158" s="1" t="str">
        <f>IF(X158="","",LOOKUP(X158,Grundlagen!$A$3:$A$10,Grundlagen!$C$3:$C$10))</f>
        <v/>
      </c>
      <c r="AB158" s="1" t="str">
        <f t="shared" si="46"/>
        <v/>
      </c>
      <c r="AC158" s="34" t="str">
        <f t="shared" si="47"/>
        <v/>
      </c>
      <c r="AD158" s="34" t="str">
        <f>IF('Events einzeln'!K158="","",'Events einzeln'!K158)</f>
        <v/>
      </c>
      <c r="AE158" s="34" t="str">
        <f>IF(AD158="","",LOOKUP(AD158,Grundlagen!$A$3:$A$10,Grundlagen!$B$3:$B$10))</f>
        <v/>
      </c>
      <c r="AF158" s="34" t="str">
        <f t="shared" si="48"/>
        <v/>
      </c>
      <c r="AG158" s="34" t="str">
        <f>IF(AD158="","",LOOKUP(AD158,Grundlagen!$A$3:$A$10,Grundlagen!$C$3:$C$10))</f>
        <v/>
      </c>
      <c r="AH158" s="34" t="str">
        <f t="shared" si="49"/>
        <v/>
      </c>
      <c r="AI158" s="34" t="str">
        <f t="shared" si="50"/>
        <v/>
      </c>
      <c r="AJ158" s="34" t="str">
        <f>IF('Events einzeln'!L158="","",'Events einzeln'!L158)</f>
        <v/>
      </c>
      <c r="AK158" s="1" t="str">
        <f>IF(AJ158="","",LOOKUP(AJ158,Grundlagen!$A$3:$A$10,Grundlagen!$B$3:$B$10))</f>
        <v/>
      </c>
      <c r="AL158" s="1" t="str">
        <f t="shared" si="51"/>
        <v/>
      </c>
      <c r="AM158" s="1" t="str">
        <f>IF(AJ158="","",LOOKUP(AJ158,Grundlagen!$A$3:$A$10,Grundlagen!$C$3:$C$10))</f>
        <v/>
      </c>
      <c r="AN158" s="1" t="str">
        <f t="shared" si="52"/>
        <v/>
      </c>
      <c r="AO158" s="34" t="str">
        <f t="shared" si="53"/>
        <v/>
      </c>
    </row>
    <row r="159" spans="1:41" x14ac:dyDescent="0.25">
      <c r="A159" s="1" t="str">
        <f>IF('Events einzeln'!A159="","",'Events einzeln'!A159)</f>
        <v/>
      </c>
      <c r="B159" s="1" t="str">
        <f>IF('Events einzeln'!B159="","",'Events einzeln'!B159)</f>
        <v/>
      </c>
      <c r="C159" s="1" t="str">
        <f>IF('Events einzeln'!C159="","",'Events einzeln'!C159)</f>
        <v/>
      </c>
      <c r="D159" s="32" t="str">
        <f>IF('Events einzeln'!E159="","",'Events einzeln'!E159)</f>
        <v/>
      </c>
      <c r="E159" s="1" t="str">
        <f>IF('Events einzeln'!F159="","",'Events einzeln'!F159)</f>
        <v/>
      </c>
      <c r="F159" s="34" t="str">
        <f>IF('Events einzeln'!G159="","",'Events einzeln'!G159)</f>
        <v/>
      </c>
      <c r="G159" s="34" t="str">
        <f>IF(F159="","",LOOKUP(F159,Grundlagen!$A$3:$A$10,Grundlagen!$B$3:$B$10))</f>
        <v/>
      </c>
      <c r="H159" s="34" t="str">
        <f t="shared" si="38"/>
        <v/>
      </c>
      <c r="I159" s="34" t="str">
        <f>IF(F159="","",LOOKUP(F159,Grundlagen!$A$3:$A$10,Grundlagen!$C$3:$C$10))</f>
        <v/>
      </c>
      <c r="J159" s="34" t="str">
        <f t="shared" si="39"/>
        <v/>
      </c>
      <c r="K159" s="34" t="str">
        <f t="shared" si="37"/>
        <v/>
      </c>
      <c r="L159" s="34" t="str">
        <f>IF('Events einzeln'!H159="","",'Events einzeln'!H159)</f>
        <v/>
      </c>
      <c r="M159" s="1" t="str">
        <f>IF(L159="","",LOOKUP(L159,Grundlagen!$A$3:$A$10,Grundlagen!$B$3:$B$10))</f>
        <v/>
      </c>
      <c r="N159" s="1" t="str">
        <f t="shared" si="40"/>
        <v/>
      </c>
      <c r="O159" s="1" t="str">
        <f>IF(L159="","",LOOKUP(L159,Grundlagen!$A$3:$A$10,Grundlagen!$C$3:$C$10))</f>
        <v/>
      </c>
      <c r="P159" s="1" t="str">
        <f t="shared" si="41"/>
        <v/>
      </c>
      <c r="Q159" s="34" t="str">
        <f t="shared" si="54"/>
        <v/>
      </c>
      <c r="R159" s="34" t="str">
        <f>IF('Events einzeln'!I159="","",'Events einzeln'!I159)</f>
        <v/>
      </c>
      <c r="S159" s="34" t="str">
        <f>IF(R159="","",LOOKUP(R159,Grundlagen!$A$3:$A$10,Grundlagen!$B$3:$B$10))</f>
        <v/>
      </c>
      <c r="T159" s="34" t="str">
        <f t="shared" si="42"/>
        <v/>
      </c>
      <c r="U159" s="34" t="str">
        <f>IF(R159="","",LOOKUP(R159,Grundlagen!$A$3:$A$10,Grundlagen!$C$3:$C$10))</f>
        <v/>
      </c>
      <c r="V159" s="34" t="str">
        <f t="shared" si="43"/>
        <v/>
      </c>
      <c r="W159" s="34" t="str">
        <f t="shared" si="44"/>
        <v/>
      </c>
      <c r="X159" s="34" t="str">
        <f>IF('Events einzeln'!J159="","",'Events einzeln'!J159)</f>
        <v/>
      </c>
      <c r="Y159" s="1" t="str">
        <f>IF(X159="","",LOOKUP(X159,Grundlagen!$A$3:$A$10,Grundlagen!$B$3:$B$10))</f>
        <v/>
      </c>
      <c r="Z159" s="1" t="str">
        <f t="shared" si="45"/>
        <v/>
      </c>
      <c r="AA159" s="1" t="str">
        <f>IF(X159="","",LOOKUP(X159,Grundlagen!$A$3:$A$10,Grundlagen!$C$3:$C$10))</f>
        <v/>
      </c>
      <c r="AB159" s="1" t="str">
        <f t="shared" si="46"/>
        <v/>
      </c>
      <c r="AC159" s="34" t="str">
        <f t="shared" si="47"/>
        <v/>
      </c>
      <c r="AD159" s="34" t="str">
        <f>IF('Events einzeln'!K159="","",'Events einzeln'!K159)</f>
        <v/>
      </c>
      <c r="AE159" s="34" t="str">
        <f>IF(AD159="","",LOOKUP(AD159,Grundlagen!$A$3:$A$10,Grundlagen!$B$3:$B$10))</f>
        <v/>
      </c>
      <c r="AF159" s="34" t="str">
        <f t="shared" si="48"/>
        <v/>
      </c>
      <c r="AG159" s="34" t="str">
        <f>IF(AD159="","",LOOKUP(AD159,Grundlagen!$A$3:$A$10,Grundlagen!$C$3:$C$10))</f>
        <v/>
      </c>
      <c r="AH159" s="34" t="str">
        <f t="shared" si="49"/>
        <v/>
      </c>
      <c r="AI159" s="34" t="str">
        <f t="shared" si="50"/>
        <v/>
      </c>
      <c r="AJ159" s="34" t="str">
        <f>IF('Events einzeln'!L159="","",'Events einzeln'!L159)</f>
        <v/>
      </c>
      <c r="AK159" s="1" t="str">
        <f>IF(AJ159="","",LOOKUP(AJ159,Grundlagen!$A$3:$A$10,Grundlagen!$B$3:$B$10))</f>
        <v/>
      </c>
      <c r="AL159" s="1" t="str">
        <f t="shared" si="51"/>
        <v/>
      </c>
      <c r="AM159" s="1" t="str">
        <f>IF(AJ159="","",LOOKUP(AJ159,Grundlagen!$A$3:$A$10,Grundlagen!$C$3:$C$10))</f>
        <v/>
      </c>
      <c r="AN159" s="1" t="str">
        <f t="shared" si="52"/>
        <v/>
      </c>
      <c r="AO159" s="34" t="str">
        <f t="shared" si="53"/>
        <v/>
      </c>
    </row>
    <row r="160" spans="1:41" x14ac:dyDescent="0.25">
      <c r="A160" s="1" t="str">
        <f>IF('Events einzeln'!A160="","",'Events einzeln'!A160)</f>
        <v/>
      </c>
      <c r="B160" s="1" t="str">
        <f>IF('Events einzeln'!B160="","",'Events einzeln'!B160)</f>
        <v/>
      </c>
      <c r="C160" s="1" t="str">
        <f>IF('Events einzeln'!C160="","",'Events einzeln'!C160)</f>
        <v/>
      </c>
      <c r="D160" s="32" t="str">
        <f>IF('Events einzeln'!E160="","",'Events einzeln'!E160)</f>
        <v/>
      </c>
      <c r="E160" s="1" t="str">
        <f>IF('Events einzeln'!F160="","",'Events einzeln'!F160)</f>
        <v/>
      </c>
      <c r="F160" s="34" t="str">
        <f>IF('Events einzeln'!G160="","",'Events einzeln'!G160)</f>
        <v/>
      </c>
      <c r="G160" s="34" t="str">
        <f>IF(F160="","",LOOKUP(F160,Grundlagen!$A$3:$A$10,Grundlagen!$B$3:$B$10))</f>
        <v/>
      </c>
      <c r="H160" s="34" t="str">
        <f t="shared" si="38"/>
        <v/>
      </c>
      <c r="I160" s="34" t="str">
        <f>IF(F160="","",LOOKUP(F160,Grundlagen!$A$3:$A$10,Grundlagen!$C$3:$C$10))</f>
        <v/>
      </c>
      <c r="J160" s="34" t="str">
        <f t="shared" si="39"/>
        <v/>
      </c>
      <c r="K160" s="34" t="str">
        <f t="shared" si="37"/>
        <v/>
      </c>
      <c r="L160" s="34" t="str">
        <f>IF('Events einzeln'!H160="","",'Events einzeln'!H160)</f>
        <v/>
      </c>
      <c r="M160" s="1" t="str">
        <f>IF(L160="","",LOOKUP(L160,Grundlagen!$A$3:$A$10,Grundlagen!$B$3:$B$10))</f>
        <v/>
      </c>
      <c r="N160" s="1" t="str">
        <f t="shared" si="40"/>
        <v/>
      </c>
      <c r="O160" s="1" t="str">
        <f>IF(L160="","",LOOKUP(L160,Grundlagen!$A$3:$A$10,Grundlagen!$C$3:$C$10))</f>
        <v/>
      </c>
      <c r="P160" s="1" t="str">
        <f t="shared" si="41"/>
        <v/>
      </c>
      <c r="Q160" s="34" t="str">
        <f t="shared" si="54"/>
        <v/>
      </c>
      <c r="R160" s="34" t="str">
        <f>IF('Events einzeln'!I160="","",'Events einzeln'!I160)</f>
        <v/>
      </c>
      <c r="S160" s="34" t="str">
        <f>IF(R160="","",LOOKUP(R160,Grundlagen!$A$3:$A$10,Grundlagen!$B$3:$B$10))</f>
        <v/>
      </c>
      <c r="T160" s="34" t="str">
        <f t="shared" si="42"/>
        <v/>
      </c>
      <c r="U160" s="34" t="str">
        <f>IF(R160="","",LOOKUP(R160,Grundlagen!$A$3:$A$10,Grundlagen!$C$3:$C$10))</f>
        <v/>
      </c>
      <c r="V160" s="34" t="str">
        <f t="shared" si="43"/>
        <v/>
      </c>
      <c r="W160" s="34" t="str">
        <f t="shared" si="44"/>
        <v/>
      </c>
      <c r="X160" s="34" t="str">
        <f>IF('Events einzeln'!J160="","",'Events einzeln'!J160)</f>
        <v/>
      </c>
      <c r="Y160" s="1" t="str">
        <f>IF(X160="","",LOOKUP(X160,Grundlagen!$A$3:$A$10,Grundlagen!$B$3:$B$10))</f>
        <v/>
      </c>
      <c r="Z160" s="1" t="str">
        <f t="shared" si="45"/>
        <v/>
      </c>
      <c r="AA160" s="1" t="str">
        <f>IF(X160="","",LOOKUP(X160,Grundlagen!$A$3:$A$10,Grundlagen!$C$3:$C$10))</f>
        <v/>
      </c>
      <c r="AB160" s="1" t="str">
        <f t="shared" si="46"/>
        <v/>
      </c>
      <c r="AC160" s="34" t="str">
        <f t="shared" si="47"/>
        <v/>
      </c>
      <c r="AD160" s="34" t="str">
        <f>IF('Events einzeln'!K160="","",'Events einzeln'!K160)</f>
        <v/>
      </c>
      <c r="AE160" s="34" t="str">
        <f>IF(AD160="","",LOOKUP(AD160,Grundlagen!$A$3:$A$10,Grundlagen!$B$3:$B$10))</f>
        <v/>
      </c>
      <c r="AF160" s="34" t="str">
        <f t="shared" si="48"/>
        <v/>
      </c>
      <c r="AG160" s="34" t="str">
        <f>IF(AD160="","",LOOKUP(AD160,Grundlagen!$A$3:$A$10,Grundlagen!$C$3:$C$10))</f>
        <v/>
      </c>
      <c r="AH160" s="34" t="str">
        <f t="shared" si="49"/>
        <v/>
      </c>
      <c r="AI160" s="34" t="str">
        <f t="shared" si="50"/>
        <v/>
      </c>
      <c r="AJ160" s="34" t="str">
        <f>IF('Events einzeln'!L160="","",'Events einzeln'!L160)</f>
        <v/>
      </c>
      <c r="AK160" s="1" t="str">
        <f>IF(AJ160="","",LOOKUP(AJ160,Grundlagen!$A$3:$A$10,Grundlagen!$B$3:$B$10))</f>
        <v/>
      </c>
      <c r="AL160" s="1" t="str">
        <f t="shared" si="51"/>
        <v/>
      </c>
      <c r="AM160" s="1" t="str">
        <f>IF(AJ160="","",LOOKUP(AJ160,Grundlagen!$A$3:$A$10,Grundlagen!$C$3:$C$10))</f>
        <v/>
      </c>
      <c r="AN160" s="1" t="str">
        <f t="shared" si="52"/>
        <v/>
      </c>
      <c r="AO160" s="34" t="str">
        <f t="shared" si="53"/>
        <v/>
      </c>
    </row>
    <row r="161" spans="1:41" x14ac:dyDescent="0.25">
      <c r="A161" s="1" t="str">
        <f>IF('Events einzeln'!A161="","",'Events einzeln'!A161)</f>
        <v/>
      </c>
      <c r="B161" s="1" t="str">
        <f>IF('Events einzeln'!B161="","",'Events einzeln'!B161)</f>
        <v/>
      </c>
      <c r="C161" s="1" t="str">
        <f>IF('Events einzeln'!C161="","",'Events einzeln'!C161)</f>
        <v/>
      </c>
      <c r="D161" s="32" t="str">
        <f>IF('Events einzeln'!E161="","",'Events einzeln'!E161)</f>
        <v/>
      </c>
      <c r="E161" s="1" t="str">
        <f>IF('Events einzeln'!F161="","",'Events einzeln'!F161)</f>
        <v/>
      </c>
      <c r="F161" s="34" t="str">
        <f>IF('Events einzeln'!G161="","",'Events einzeln'!G161)</f>
        <v/>
      </c>
      <c r="G161" s="34" t="str">
        <f>IF(F161="","",LOOKUP(F161,Grundlagen!$A$3:$A$10,Grundlagen!$B$3:$B$10))</f>
        <v/>
      </c>
      <c r="H161" s="34" t="str">
        <f t="shared" si="38"/>
        <v/>
      </c>
      <c r="I161" s="34" t="str">
        <f>IF(F161="","",LOOKUP(F161,Grundlagen!$A$3:$A$10,Grundlagen!$C$3:$C$10))</f>
        <v/>
      </c>
      <c r="J161" s="34" t="str">
        <f t="shared" si="39"/>
        <v/>
      </c>
      <c r="K161" s="34" t="str">
        <f t="shared" si="37"/>
        <v/>
      </c>
      <c r="L161" s="34" t="str">
        <f>IF('Events einzeln'!H161="","",'Events einzeln'!H161)</f>
        <v/>
      </c>
      <c r="M161" s="1" t="str">
        <f>IF(L161="","",LOOKUP(L161,Grundlagen!$A$3:$A$10,Grundlagen!$B$3:$B$10))</f>
        <v/>
      </c>
      <c r="N161" s="1" t="str">
        <f t="shared" si="40"/>
        <v/>
      </c>
      <c r="O161" s="1" t="str">
        <f>IF(L161="","",LOOKUP(L161,Grundlagen!$A$3:$A$10,Grundlagen!$C$3:$C$10))</f>
        <v/>
      </c>
      <c r="P161" s="1" t="str">
        <f t="shared" si="41"/>
        <v/>
      </c>
      <c r="Q161" s="34" t="str">
        <f t="shared" si="54"/>
        <v/>
      </c>
      <c r="R161" s="34" t="str">
        <f>IF('Events einzeln'!I161="","",'Events einzeln'!I161)</f>
        <v/>
      </c>
      <c r="S161" s="34" t="str">
        <f>IF(R161="","",LOOKUP(R161,Grundlagen!$A$3:$A$10,Grundlagen!$B$3:$B$10))</f>
        <v/>
      </c>
      <c r="T161" s="34" t="str">
        <f t="shared" si="42"/>
        <v/>
      </c>
      <c r="U161" s="34" t="str">
        <f>IF(R161="","",LOOKUP(R161,Grundlagen!$A$3:$A$10,Grundlagen!$C$3:$C$10))</f>
        <v/>
      </c>
      <c r="V161" s="34" t="str">
        <f t="shared" si="43"/>
        <v/>
      </c>
      <c r="W161" s="34" t="str">
        <f t="shared" si="44"/>
        <v/>
      </c>
      <c r="X161" s="34" t="str">
        <f>IF('Events einzeln'!J161="","",'Events einzeln'!J161)</f>
        <v/>
      </c>
      <c r="Y161" s="1" t="str">
        <f>IF(X161="","",LOOKUP(X161,Grundlagen!$A$3:$A$10,Grundlagen!$B$3:$B$10))</f>
        <v/>
      </c>
      <c r="Z161" s="1" t="str">
        <f t="shared" si="45"/>
        <v/>
      </c>
      <c r="AA161" s="1" t="str">
        <f>IF(X161="","",LOOKUP(X161,Grundlagen!$A$3:$A$10,Grundlagen!$C$3:$C$10))</f>
        <v/>
      </c>
      <c r="AB161" s="1" t="str">
        <f t="shared" si="46"/>
        <v/>
      </c>
      <c r="AC161" s="34" t="str">
        <f t="shared" si="47"/>
        <v/>
      </c>
      <c r="AD161" s="34" t="str">
        <f>IF('Events einzeln'!K161="","",'Events einzeln'!K161)</f>
        <v/>
      </c>
      <c r="AE161" s="34" t="str">
        <f>IF(AD161="","",LOOKUP(AD161,Grundlagen!$A$3:$A$10,Grundlagen!$B$3:$B$10))</f>
        <v/>
      </c>
      <c r="AF161" s="34" t="str">
        <f t="shared" si="48"/>
        <v/>
      </c>
      <c r="AG161" s="34" t="str">
        <f>IF(AD161="","",LOOKUP(AD161,Grundlagen!$A$3:$A$10,Grundlagen!$C$3:$C$10))</f>
        <v/>
      </c>
      <c r="AH161" s="34" t="str">
        <f t="shared" si="49"/>
        <v/>
      </c>
      <c r="AI161" s="34" t="str">
        <f t="shared" si="50"/>
        <v/>
      </c>
      <c r="AJ161" s="34" t="str">
        <f>IF('Events einzeln'!L161="","",'Events einzeln'!L161)</f>
        <v/>
      </c>
      <c r="AK161" s="1" t="str">
        <f>IF(AJ161="","",LOOKUP(AJ161,Grundlagen!$A$3:$A$10,Grundlagen!$B$3:$B$10))</f>
        <v/>
      </c>
      <c r="AL161" s="1" t="str">
        <f t="shared" si="51"/>
        <v/>
      </c>
      <c r="AM161" s="1" t="str">
        <f>IF(AJ161="","",LOOKUP(AJ161,Grundlagen!$A$3:$A$10,Grundlagen!$C$3:$C$10))</f>
        <v/>
      </c>
      <c r="AN161" s="1" t="str">
        <f t="shared" si="52"/>
        <v/>
      </c>
      <c r="AO161" s="34" t="str">
        <f t="shared" si="53"/>
        <v/>
      </c>
    </row>
    <row r="162" spans="1:41" x14ac:dyDescent="0.25">
      <c r="A162" s="1" t="str">
        <f>IF('Events einzeln'!A162="","",'Events einzeln'!A162)</f>
        <v/>
      </c>
      <c r="B162" s="1" t="str">
        <f>IF('Events einzeln'!B162="","",'Events einzeln'!B162)</f>
        <v/>
      </c>
      <c r="C162" s="1" t="str">
        <f>IF('Events einzeln'!C162="","",'Events einzeln'!C162)</f>
        <v/>
      </c>
      <c r="D162" s="32" t="str">
        <f>IF('Events einzeln'!E162="","",'Events einzeln'!E162)</f>
        <v/>
      </c>
      <c r="E162" s="1" t="str">
        <f>IF('Events einzeln'!F162="","",'Events einzeln'!F162)</f>
        <v/>
      </c>
      <c r="F162" s="34" t="str">
        <f>IF('Events einzeln'!G162="","",'Events einzeln'!G162)</f>
        <v/>
      </c>
      <c r="G162" s="34" t="str">
        <f>IF(F162="","",LOOKUP(F162,Grundlagen!$A$3:$A$10,Grundlagen!$B$3:$B$10))</f>
        <v/>
      </c>
      <c r="H162" s="34" t="str">
        <f t="shared" si="38"/>
        <v/>
      </c>
      <c r="I162" s="34" t="str">
        <f>IF(F162="","",LOOKUP(F162,Grundlagen!$A$3:$A$10,Grundlagen!$C$3:$C$10))</f>
        <v/>
      </c>
      <c r="J162" s="34" t="str">
        <f t="shared" si="39"/>
        <v/>
      </c>
      <c r="K162" s="34" t="str">
        <f t="shared" si="37"/>
        <v/>
      </c>
      <c r="L162" s="34" t="str">
        <f>IF('Events einzeln'!H162="","",'Events einzeln'!H162)</f>
        <v/>
      </c>
      <c r="M162" s="1" t="str">
        <f>IF(L162="","",LOOKUP(L162,Grundlagen!$A$3:$A$10,Grundlagen!$B$3:$B$10))</f>
        <v/>
      </c>
      <c r="N162" s="1" t="str">
        <f t="shared" si="40"/>
        <v/>
      </c>
      <c r="O162" s="1" t="str">
        <f>IF(L162="","",LOOKUP(L162,Grundlagen!$A$3:$A$10,Grundlagen!$C$3:$C$10))</f>
        <v/>
      </c>
      <c r="P162" s="1" t="str">
        <f t="shared" si="41"/>
        <v/>
      </c>
      <c r="Q162" s="34" t="str">
        <f t="shared" si="54"/>
        <v/>
      </c>
      <c r="R162" s="34" t="str">
        <f>IF('Events einzeln'!I162="","",'Events einzeln'!I162)</f>
        <v/>
      </c>
      <c r="S162" s="34" t="str">
        <f>IF(R162="","",LOOKUP(R162,Grundlagen!$A$3:$A$10,Grundlagen!$B$3:$B$10))</f>
        <v/>
      </c>
      <c r="T162" s="34" t="str">
        <f t="shared" si="42"/>
        <v/>
      </c>
      <c r="U162" s="34" t="str">
        <f>IF(R162="","",LOOKUP(R162,Grundlagen!$A$3:$A$10,Grundlagen!$C$3:$C$10))</f>
        <v/>
      </c>
      <c r="V162" s="34" t="str">
        <f t="shared" si="43"/>
        <v/>
      </c>
      <c r="W162" s="34" t="str">
        <f t="shared" si="44"/>
        <v/>
      </c>
      <c r="X162" s="34" t="str">
        <f>IF('Events einzeln'!J162="","",'Events einzeln'!J162)</f>
        <v/>
      </c>
      <c r="Y162" s="1" t="str">
        <f>IF(X162="","",LOOKUP(X162,Grundlagen!$A$3:$A$10,Grundlagen!$B$3:$B$10))</f>
        <v/>
      </c>
      <c r="Z162" s="1" t="str">
        <f t="shared" si="45"/>
        <v/>
      </c>
      <c r="AA162" s="1" t="str">
        <f>IF(X162="","",LOOKUP(X162,Grundlagen!$A$3:$A$10,Grundlagen!$C$3:$C$10))</f>
        <v/>
      </c>
      <c r="AB162" s="1" t="str">
        <f t="shared" si="46"/>
        <v/>
      </c>
      <c r="AC162" s="34" t="str">
        <f t="shared" si="47"/>
        <v/>
      </c>
      <c r="AD162" s="34" t="str">
        <f>IF('Events einzeln'!K162="","",'Events einzeln'!K162)</f>
        <v/>
      </c>
      <c r="AE162" s="34" t="str">
        <f>IF(AD162="","",LOOKUP(AD162,Grundlagen!$A$3:$A$10,Grundlagen!$B$3:$B$10))</f>
        <v/>
      </c>
      <c r="AF162" s="34" t="str">
        <f t="shared" si="48"/>
        <v/>
      </c>
      <c r="AG162" s="34" t="str">
        <f>IF(AD162="","",LOOKUP(AD162,Grundlagen!$A$3:$A$10,Grundlagen!$C$3:$C$10))</f>
        <v/>
      </c>
      <c r="AH162" s="34" t="str">
        <f t="shared" si="49"/>
        <v/>
      </c>
      <c r="AI162" s="34" t="str">
        <f t="shared" si="50"/>
        <v/>
      </c>
      <c r="AJ162" s="34" t="str">
        <f>IF('Events einzeln'!L162="","",'Events einzeln'!L162)</f>
        <v/>
      </c>
      <c r="AK162" s="1" t="str">
        <f>IF(AJ162="","",LOOKUP(AJ162,Grundlagen!$A$3:$A$10,Grundlagen!$B$3:$B$10))</f>
        <v/>
      </c>
      <c r="AL162" s="1" t="str">
        <f t="shared" si="51"/>
        <v/>
      </c>
      <c r="AM162" s="1" t="str">
        <f>IF(AJ162="","",LOOKUP(AJ162,Grundlagen!$A$3:$A$10,Grundlagen!$C$3:$C$10))</f>
        <v/>
      </c>
      <c r="AN162" s="1" t="str">
        <f t="shared" si="52"/>
        <v/>
      </c>
      <c r="AO162" s="34" t="str">
        <f t="shared" si="53"/>
        <v/>
      </c>
    </row>
    <row r="163" spans="1:41" x14ac:dyDescent="0.25">
      <c r="A163" s="1" t="str">
        <f>IF('Events einzeln'!A163="","",'Events einzeln'!A163)</f>
        <v/>
      </c>
      <c r="B163" s="1" t="str">
        <f>IF('Events einzeln'!B163="","",'Events einzeln'!B163)</f>
        <v/>
      </c>
      <c r="C163" s="1" t="str">
        <f>IF('Events einzeln'!C163="","",'Events einzeln'!C163)</f>
        <v/>
      </c>
      <c r="D163" s="32" t="str">
        <f>IF('Events einzeln'!E163="","",'Events einzeln'!E163)</f>
        <v/>
      </c>
      <c r="E163" s="1" t="str">
        <f>IF('Events einzeln'!F163="","",'Events einzeln'!F163)</f>
        <v/>
      </c>
      <c r="F163" s="34" t="str">
        <f>IF('Events einzeln'!G163="","",'Events einzeln'!G163)</f>
        <v/>
      </c>
      <c r="G163" s="34" t="str">
        <f>IF(F163="","",LOOKUP(F163,Grundlagen!$A$3:$A$10,Grundlagen!$B$3:$B$10))</f>
        <v/>
      </c>
      <c r="H163" s="34" t="str">
        <f t="shared" si="38"/>
        <v/>
      </c>
      <c r="I163" s="34" t="str">
        <f>IF(F163="","",LOOKUP(F163,Grundlagen!$A$3:$A$10,Grundlagen!$C$3:$C$10))</f>
        <v/>
      </c>
      <c r="J163" s="34" t="str">
        <f t="shared" si="39"/>
        <v/>
      </c>
      <c r="K163" s="34" t="str">
        <f t="shared" si="37"/>
        <v/>
      </c>
      <c r="L163" s="34" t="str">
        <f>IF('Events einzeln'!H163="","",'Events einzeln'!H163)</f>
        <v/>
      </c>
      <c r="M163" s="1" t="str">
        <f>IF(L163="","",LOOKUP(L163,Grundlagen!$A$3:$A$10,Grundlagen!$B$3:$B$10))</f>
        <v/>
      </c>
      <c r="N163" s="1" t="str">
        <f t="shared" si="40"/>
        <v/>
      </c>
      <c r="O163" s="1" t="str">
        <f>IF(L163="","",LOOKUP(L163,Grundlagen!$A$3:$A$10,Grundlagen!$C$3:$C$10))</f>
        <v/>
      </c>
      <c r="P163" s="1" t="str">
        <f t="shared" si="41"/>
        <v/>
      </c>
      <c r="Q163" s="34" t="str">
        <f t="shared" si="54"/>
        <v/>
      </c>
      <c r="R163" s="34" t="str">
        <f>IF('Events einzeln'!I163="","",'Events einzeln'!I163)</f>
        <v/>
      </c>
      <c r="S163" s="34" t="str">
        <f>IF(R163="","",LOOKUP(R163,Grundlagen!$A$3:$A$10,Grundlagen!$B$3:$B$10))</f>
        <v/>
      </c>
      <c r="T163" s="34" t="str">
        <f t="shared" si="42"/>
        <v/>
      </c>
      <c r="U163" s="34" t="str">
        <f>IF(R163="","",LOOKUP(R163,Grundlagen!$A$3:$A$10,Grundlagen!$C$3:$C$10))</f>
        <v/>
      </c>
      <c r="V163" s="34" t="str">
        <f t="shared" si="43"/>
        <v/>
      </c>
      <c r="W163" s="34" t="str">
        <f t="shared" si="44"/>
        <v/>
      </c>
      <c r="X163" s="34" t="str">
        <f>IF('Events einzeln'!J163="","",'Events einzeln'!J163)</f>
        <v/>
      </c>
      <c r="Y163" s="1" t="str">
        <f>IF(X163="","",LOOKUP(X163,Grundlagen!$A$3:$A$10,Grundlagen!$B$3:$B$10))</f>
        <v/>
      </c>
      <c r="Z163" s="1" t="str">
        <f t="shared" si="45"/>
        <v/>
      </c>
      <c r="AA163" s="1" t="str">
        <f>IF(X163="","",LOOKUP(X163,Grundlagen!$A$3:$A$10,Grundlagen!$C$3:$C$10))</f>
        <v/>
      </c>
      <c r="AB163" s="1" t="str">
        <f t="shared" si="46"/>
        <v/>
      </c>
      <c r="AC163" s="34" t="str">
        <f t="shared" si="47"/>
        <v/>
      </c>
      <c r="AD163" s="34" t="str">
        <f>IF('Events einzeln'!K163="","",'Events einzeln'!K163)</f>
        <v/>
      </c>
      <c r="AE163" s="34" t="str">
        <f>IF(AD163="","",LOOKUP(AD163,Grundlagen!$A$3:$A$10,Grundlagen!$B$3:$B$10))</f>
        <v/>
      </c>
      <c r="AF163" s="34" t="str">
        <f t="shared" si="48"/>
        <v/>
      </c>
      <c r="AG163" s="34" t="str">
        <f>IF(AD163="","",LOOKUP(AD163,Grundlagen!$A$3:$A$10,Grundlagen!$C$3:$C$10))</f>
        <v/>
      </c>
      <c r="AH163" s="34" t="str">
        <f t="shared" si="49"/>
        <v/>
      </c>
      <c r="AI163" s="34" t="str">
        <f t="shared" si="50"/>
        <v/>
      </c>
      <c r="AJ163" s="34" t="str">
        <f>IF('Events einzeln'!L163="","",'Events einzeln'!L163)</f>
        <v/>
      </c>
      <c r="AK163" s="1" t="str">
        <f>IF(AJ163="","",LOOKUP(AJ163,Grundlagen!$A$3:$A$10,Grundlagen!$B$3:$B$10))</f>
        <v/>
      </c>
      <c r="AL163" s="1" t="str">
        <f t="shared" si="51"/>
        <v/>
      </c>
      <c r="AM163" s="1" t="str">
        <f>IF(AJ163="","",LOOKUP(AJ163,Grundlagen!$A$3:$A$10,Grundlagen!$C$3:$C$10))</f>
        <v/>
      </c>
      <c r="AN163" s="1" t="str">
        <f t="shared" si="52"/>
        <v/>
      </c>
      <c r="AO163" s="34" t="str">
        <f t="shared" si="53"/>
        <v/>
      </c>
    </row>
    <row r="164" spans="1:41" x14ac:dyDescent="0.25">
      <c r="A164" s="1" t="str">
        <f>IF('Events einzeln'!A164="","",'Events einzeln'!A164)</f>
        <v/>
      </c>
      <c r="B164" s="1" t="str">
        <f>IF('Events einzeln'!B164="","",'Events einzeln'!B164)</f>
        <v/>
      </c>
      <c r="C164" s="1" t="str">
        <f>IF('Events einzeln'!C164="","",'Events einzeln'!C164)</f>
        <v/>
      </c>
      <c r="D164" s="32" t="str">
        <f>IF('Events einzeln'!E164="","",'Events einzeln'!E164)</f>
        <v/>
      </c>
      <c r="E164" s="1" t="str">
        <f>IF('Events einzeln'!F164="","",'Events einzeln'!F164)</f>
        <v/>
      </c>
      <c r="F164" s="34" t="str">
        <f>IF('Events einzeln'!G164="","",'Events einzeln'!G164)</f>
        <v/>
      </c>
      <c r="G164" s="34" t="str">
        <f>IF(F164="","",LOOKUP(F164,Grundlagen!$A$3:$A$10,Grundlagen!$B$3:$B$10))</f>
        <v/>
      </c>
      <c r="H164" s="34" t="str">
        <f t="shared" si="38"/>
        <v/>
      </c>
      <c r="I164" s="34" t="str">
        <f>IF(F164="","",LOOKUP(F164,Grundlagen!$A$3:$A$10,Grundlagen!$C$3:$C$10))</f>
        <v/>
      </c>
      <c r="J164" s="34" t="str">
        <f t="shared" si="39"/>
        <v/>
      </c>
      <c r="K164" s="34" t="str">
        <f t="shared" si="37"/>
        <v/>
      </c>
      <c r="L164" s="34" t="str">
        <f>IF('Events einzeln'!H164="","",'Events einzeln'!H164)</f>
        <v/>
      </c>
      <c r="M164" s="1" t="str">
        <f>IF(L164="","",LOOKUP(L164,Grundlagen!$A$3:$A$10,Grundlagen!$B$3:$B$10))</f>
        <v/>
      </c>
      <c r="N164" s="1" t="str">
        <f t="shared" si="40"/>
        <v/>
      </c>
      <c r="O164" s="1" t="str">
        <f>IF(L164="","",LOOKUP(L164,Grundlagen!$A$3:$A$10,Grundlagen!$C$3:$C$10))</f>
        <v/>
      </c>
      <c r="P164" s="1" t="str">
        <f t="shared" si="41"/>
        <v/>
      </c>
      <c r="Q164" s="34" t="str">
        <f t="shared" si="54"/>
        <v/>
      </c>
      <c r="R164" s="34" t="str">
        <f>IF('Events einzeln'!I164="","",'Events einzeln'!I164)</f>
        <v/>
      </c>
      <c r="S164" s="34" t="str">
        <f>IF(R164="","",LOOKUP(R164,Grundlagen!$A$3:$A$10,Grundlagen!$B$3:$B$10))</f>
        <v/>
      </c>
      <c r="T164" s="34" t="str">
        <f t="shared" si="42"/>
        <v/>
      </c>
      <c r="U164" s="34" t="str">
        <f>IF(R164="","",LOOKUP(R164,Grundlagen!$A$3:$A$10,Grundlagen!$C$3:$C$10))</f>
        <v/>
      </c>
      <c r="V164" s="34" t="str">
        <f t="shared" si="43"/>
        <v/>
      </c>
      <c r="W164" s="34" t="str">
        <f t="shared" si="44"/>
        <v/>
      </c>
      <c r="X164" s="34" t="str">
        <f>IF('Events einzeln'!J164="","",'Events einzeln'!J164)</f>
        <v/>
      </c>
      <c r="Y164" s="1" t="str">
        <f>IF(X164="","",LOOKUP(X164,Grundlagen!$A$3:$A$10,Grundlagen!$B$3:$B$10))</f>
        <v/>
      </c>
      <c r="Z164" s="1" t="str">
        <f t="shared" si="45"/>
        <v/>
      </c>
      <c r="AA164" s="1" t="str">
        <f>IF(X164="","",LOOKUP(X164,Grundlagen!$A$3:$A$10,Grundlagen!$C$3:$C$10))</f>
        <v/>
      </c>
      <c r="AB164" s="1" t="str">
        <f t="shared" si="46"/>
        <v/>
      </c>
      <c r="AC164" s="34" t="str">
        <f t="shared" si="47"/>
        <v/>
      </c>
      <c r="AD164" s="34" t="str">
        <f>IF('Events einzeln'!K164="","",'Events einzeln'!K164)</f>
        <v/>
      </c>
      <c r="AE164" s="34" t="str">
        <f>IF(AD164="","",LOOKUP(AD164,Grundlagen!$A$3:$A$10,Grundlagen!$B$3:$B$10))</f>
        <v/>
      </c>
      <c r="AF164" s="34" t="str">
        <f t="shared" si="48"/>
        <v/>
      </c>
      <c r="AG164" s="34" t="str">
        <f>IF(AD164="","",LOOKUP(AD164,Grundlagen!$A$3:$A$10,Grundlagen!$C$3:$C$10))</f>
        <v/>
      </c>
      <c r="AH164" s="34" t="str">
        <f t="shared" si="49"/>
        <v/>
      </c>
      <c r="AI164" s="34" t="str">
        <f t="shared" si="50"/>
        <v/>
      </c>
      <c r="AJ164" s="34" t="str">
        <f>IF('Events einzeln'!L164="","",'Events einzeln'!L164)</f>
        <v/>
      </c>
      <c r="AK164" s="1" t="str">
        <f>IF(AJ164="","",LOOKUP(AJ164,Grundlagen!$A$3:$A$10,Grundlagen!$B$3:$B$10))</f>
        <v/>
      </c>
      <c r="AL164" s="1" t="str">
        <f t="shared" si="51"/>
        <v/>
      </c>
      <c r="AM164" s="1" t="str">
        <f>IF(AJ164="","",LOOKUP(AJ164,Grundlagen!$A$3:$A$10,Grundlagen!$C$3:$C$10))</f>
        <v/>
      </c>
      <c r="AN164" s="1" t="str">
        <f t="shared" si="52"/>
        <v/>
      </c>
      <c r="AO164" s="34" t="str">
        <f t="shared" si="53"/>
        <v/>
      </c>
    </row>
    <row r="165" spans="1:41" x14ac:dyDescent="0.25">
      <c r="A165" s="1" t="str">
        <f>IF('Events einzeln'!A165="","",'Events einzeln'!A165)</f>
        <v/>
      </c>
      <c r="B165" s="1" t="str">
        <f>IF('Events einzeln'!B165="","",'Events einzeln'!B165)</f>
        <v/>
      </c>
      <c r="C165" s="1" t="str">
        <f>IF('Events einzeln'!C165="","",'Events einzeln'!C165)</f>
        <v/>
      </c>
      <c r="D165" s="32" t="str">
        <f>IF('Events einzeln'!E165="","",'Events einzeln'!E165)</f>
        <v/>
      </c>
      <c r="E165" s="1" t="str">
        <f>IF('Events einzeln'!F165="","",'Events einzeln'!F165)</f>
        <v/>
      </c>
      <c r="F165" s="34" t="str">
        <f>IF('Events einzeln'!G165="","",'Events einzeln'!G165)</f>
        <v/>
      </c>
      <c r="G165" s="34" t="str">
        <f>IF(F165="","",LOOKUP(F165,Grundlagen!$A$3:$A$10,Grundlagen!$B$3:$B$10))</f>
        <v/>
      </c>
      <c r="H165" s="34" t="str">
        <f t="shared" si="38"/>
        <v/>
      </c>
      <c r="I165" s="34" t="str">
        <f>IF(F165="","",LOOKUP(F165,Grundlagen!$A$3:$A$10,Grundlagen!$C$3:$C$10))</f>
        <v/>
      </c>
      <c r="J165" s="34" t="str">
        <f t="shared" si="39"/>
        <v/>
      </c>
      <c r="K165" s="34" t="str">
        <f t="shared" si="37"/>
        <v/>
      </c>
      <c r="L165" s="34" t="str">
        <f>IF('Events einzeln'!H165="","",'Events einzeln'!H165)</f>
        <v/>
      </c>
      <c r="M165" s="1" t="str">
        <f>IF(L165="","",LOOKUP(L165,Grundlagen!$A$3:$A$10,Grundlagen!$B$3:$B$10))</f>
        <v/>
      </c>
      <c r="N165" s="1" t="str">
        <f t="shared" si="40"/>
        <v/>
      </c>
      <c r="O165" s="1" t="str">
        <f>IF(L165="","",LOOKUP(L165,Grundlagen!$A$3:$A$10,Grundlagen!$C$3:$C$10))</f>
        <v/>
      </c>
      <c r="P165" s="1" t="str">
        <f t="shared" si="41"/>
        <v/>
      </c>
      <c r="Q165" s="34" t="str">
        <f t="shared" si="54"/>
        <v/>
      </c>
      <c r="R165" s="34" t="str">
        <f>IF('Events einzeln'!I165="","",'Events einzeln'!I165)</f>
        <v/>
      </c>
      <c r="S165" s="34" t="str">
        <f>IF(R165="","",LOOKUP(R165,Grundlagen!$A$3:$A$10,Grundlagen!$B$3:$B$10))</f>
        <v/>
      </c>
      <c r="T165" s="34" t="str">
        <f t="shared" si="42"/>
        <v/>
      </c>
      <c r="U165" s="34" t="str">
        <f>IF(R165="","",LOOKUP(R165,Grundlagen!$A$3:$A$10,Grundlagen!$C$3:$C$10))</f>
        <v/>
      </c>
      <c r="V165" s="34" t="str">
        <f t="shared" si="43"/>
        <v/>
      </c>
      <c r="W165" s="34" t="str">
        <f t="shared" si="44"/>
        <v/>
      </c>
      <c r="X165" s="34" t="str">
        <f>IF('Events einzeln'!J165="","",'Events einzeln'!J165)</f>
        <v/>
      </c>
      <c r="Y165" s="1" t="str">
        <f>IF(X165="","",LOOKUP(X165,Grundlagen!$A$3:$A$10,Grundlagen!$B$3:$B$10))</f>
        <v/>
      </c>
      <c r="Z165" s="1" t="str">
        <f t="shared" si="45"/>
        <v/>
      </c>
      <c r="AA165" s="1" t="str">
        <f>IF(X165="","",LOOKUP(X165,Grundlagen!$A$3:$A$10,Grundlagen!$C$3:$C$10))</f>
        <v/>
      </c>
      <c r="AB165" s="1" t="str">
        <f t="shared" si="46"/>
        <v/>
      </c>
      <c r="AC165" s="34" t="str">
        <f t="shared" si="47"/>
        <v/>
      </c>
      <c r="AD165" s="34" t="str">
        <f>IF('Events einzeln'!K165="","",'Events einzeln'!K165)</f>
        <v/>
      </c>
      <c r="AE165" s="34" t="str">
        <f>IF(AD165="","",LOOKUP(AD165,Grundlagen!$A$3:$A$10,Grundlagen!$B$3:$B$10))</f>
        <v/>
      </c>
      <c r="AF165" s="34" t="str">
        <f t="shared" si="48"/>
        <v/>
      </c>
      <c r="AG165" s="34" t="str">
        <f>IF(AD165="","",LOOKUP(AD165,Grundlagen!$A$3:$A$10,Grundlagen!$C$3:$C$10))</f>
        <v/>
      </c>
      <c r="AH165" s="34" t="str">
        <f t="shared" si="49"/>
        <v/>
      </c>
      <c r="AI165" s="34" t="str">
        <f t="shared" si="50"/>
        <v/>
      </c>
      <c r="AJ165" s="34" t="str">
        <f>IF('Events einzeln'!L165="","",'Events einzeln'!L165)</f>
        <v/>
      </c>
      <c r="AK165" s="1" t="str">
        <f>IF(AJ165="","",LOOKUP(AJ165,Grundlagen!$A$3:$A$10,Grundlagen!$B$3:$B$10))</f>
        <v/>
      </c>
      <c r="AL165" s="1" t="str">
        <f t="shared" si="51"/>
        <v/>
      </c>
      <c r="AM165" s="1" t="str">
        <f>IF(AJ165="","",LOOKUP(AJ165,Grundlagen!$A$3:$A$10,Grundlagen!$C$3:$C$10))</f>
        <v/>
      </c>
      <c r="AN165" s="1" t="str">
        <f t="shared" si="52"/>
        <v/>
      </c>
      <c r="AO165" s="34" t="str">
        <f t="shared" si="53"/>
        <v/>
      </c>
    </row>
    <row r="166" spans="1:41" x14ac:dyDescent="0.25">
      <c r="A166" s="1" t="str">
        <f>IF('Events einzeln'!A166="","",'Events einzeln'!A166)</f>
        <v/>
      </c>
      <c r="B166" s="1" t="str">
        <f>IF('Events einzeln'!B166="","",'Events einzeln'!B166)</f>
        <v/>
      </c>
      <c r="C166" s="1" t="str">
        <f>IF('Events einzeln'!C166="","",'Events einzeln'!C166)</f>
        <v/>
      </c>
      <c r="D166" s="32" t="str">
        <f>IF('Events einzeln'!E166="","",'Events einzeln'!E166)</f>
        <v/>
      </c>
      <c r="E166" s="1" t="str">
        <f>IF('Events einzeln'!F166="","",'Events einzeln'!F166)</f>
        <v/>
      </c>
      <c r="F166" s="34" t="str">
        <f>IF('Events einzeln'!G166="","",'Events einzeln'!G166)</f>
        <v/>
      </c>
      <c r="G166" s="34" t="str">
        <f>IF(F166="","",LOOKUP(F166,Grundlagen!$A$3:$A$10,Grundlagen!$B$3:$B$10))</f>
        <v/>
      </c>
      <c r="H166" s="34" t="str">
        <f t="shared" si="38"/>
        <v/>
      </c>
      <c r="I166" s="34" t="str">
        <f>IF(F166="","",LOOKUP(F166,Grundlagen!$A$3:$A$10,Grundlagen!$C$3:$C$10))</f>
        <v/>
      </c>
      <c r="J166" s="34" t="str">
        <f t="shared" si="39"/>
        <v/>
      </c>
      <c r="K166" s="34" t="str">
        <f t="shared" si="37"/>
        <v/>
      </c>
      <c r="L166" s="34" t="str">
        <f>IF('Events einzeln'!H166="","",'Events einzeln'!H166)</f>
        <v/>
      </c>
      <c r="M166" s="1" t="str">
        <f>IF(L166="","",LOOKUP(L166,Grundlagen!$A$3:$A$10,Grundlagen!$B$3:$B$10))</f>
        <v/>
      </c>
      <c r="N166" s="1" t="str">
        <f t="shared" si="40"/>
        <v/>
      </c>
      <c r="O166" s="1" t="str">
        <f>IF(L166="","",LOOKUP(L166,Grundlagen!$A$3:$A$10,Grundlagen!$C$3:$C$10))</f>
        <v/>
      </c>
      <c r="P166" s="1" t="str">
        <f t="shared" si="41"/>
        <v/>
      </c>
      <c r="Q166" s="34" t="str">
        <f t="shared" si="54"/>
        <v/>
      </c>
      <c r="R166" s="34" t="str">
        <f>IF('Events einzeln'!I166="","",'Events einzeln'!I166)</f>
        <v/>
      </c>
      <c r="S166" s="34" t="str">
        <f>IF(R166="","",LOOKUP(R166,Grundlagen!$A$3:$A$10,Grundlagen!$B$3:$B$10))</f>
        <v/>
      </c>
      <c r="T166" s="34" t="str">
        <f t="shared" si="42"/>
        <v/>
      </c>
      <c r="U166" s="34" t="str">
        <f>IF(R166="","",LOOKUP(R166,Grundlagen!$A$3:$A$10,Grundlagen!$C$3:$C$10))</f>
        <v/>
      </c>
      <c r="V166" s="34" t="str">
        <f t="shared" si="43"/>
        <v/>
      </c>
      <c r="W166" s="34" t="str">
        <f t="shared" si="44"/>
        <v/>
      </c>
      <c r="X166" s="34" t="str">
        <f>IF('Events einzeln'!J166="","",'Events einzeln'!J166)</f>
        <v/>
      </c>
      <c r="Y166" s="1" t="str">
        <f>IF(X166="","",LOOKUP(X166,Grundlagen!$A$3:$A$10,Grundlagen!$B$3:$B$10))</f>
        <v/>
      </c>
      <c r="Z166" s="1" t="str">
        <f t="shared" si="45"/>
        <v/>
      </c>
      <c r="AA166" s="1" t="str">
        <f>IF(X166="","",LOOKUP(X166,Grundlagen!$A$3:$A$10,Grundlagen!$C$3:$C$10))</f>
        <v/>
      </c>
      <c r="AB166" s="1" t="str">
        <f t="shared" si="46"/>
        <v/>
      </c>
      <c r="AC166" s="34" t="str">
        <f t="shared" si="47"/>
        <v/>
      </c>
      <c r="AD166" s="34" t="str">
        <f>IF('Events einzeln'!K166="","",'Events einzeln'!K166)</f>
        <v/>
      </c>
      <c r="AE166" s="34" t="str">
        <f>IF(AD166="","",LOOKUP(AD166,Grundlagen!$A$3:$A$10,Grundlagen!$B$3:$B$10))</f>
        <v/>
      </c>
      <c r="AF166" s="34" t="str">
        <f t="shared" si="48"/>
        <v/>
      </c>
      <c r="AG166" s="34" t="str">
        <f>IF(AD166="","",LOOKUP(AD166,Grundlagen!$A$3:$A$10,Grundlagen!$C$3:$C$10))</f>
        <v/>
      </c>
      <c r="AH166" s="34" t="str">
        <f t="shared" si="49"/>
        <v/>
      </c>
      <c r="AI166" s="34" t="str">
        <f t="shared" si="50"/>
        <v/>
      </c>
      <c r="AJ166" s="34" t="str">
        <f>IF('Events einzeln'!L166="","",'Events einzeln'!L166)</f>
        <v/>
      </c>
      <c r="AK166" s="1" t="str">
        <f>IF(AJ166="","",LOOKUP(AJ166,Grundlagen!$A$3:$A$10,Grundlagen!$B$3:$B$10))</f>
        <v/>
      </c>
      <c r="AL166" s="1" t="str">
        <f t="shared" si="51"/>
        <v/>
      </c>
      <c r="AM166" s="1" t="str">
        <f>IF(AJ166="","",LOOKUP(AJ166,Grundlagen!$A$3:$A$10,Grundlagen!$C$3:$C$10))</f>
        <v/>
      </c>
      <c r="AN166" s="1" t="str">
        <f t="shared" si="52"/>
        <v/>
      </c>
      <c r="AO166" s="34" t="str">
        <f t="shared" si="53"/>
        <v/>
      </c>
    </row>
    <row r="167" spans="1:41" x14ac:dyDescent="0.25">
      <c r="A167" s="1" t="str">
        <f>IF('Events einzeln'!A167="","",'Events einzeln'!A167)</f>
        <v/>
      </c>
      <c r="B167" s="1" t="str">
        <f>IF('Events einzeln'!B167="","",'Events einzeln'!B167)</f>
        <v/>
      </c>
      <c r="C167" s="1" t="str">
        <f>IF('Events einzeln'!C167="","",'Events einzeln'!C167)</f>
        <v/>
      </c>
      <c r="D167" s="32" t="str">
        <f>IF('Events einzeln'!E167="","",'Events einzeln'!E167)</f>
        <v/>
      </c>
      <c r="E167" s="1" t="str">
        <f>IF('Events einzeln'!F167="","",'Events einzeln'!F167)</f>
        <v/>
      </c>
      <c r="F167" s="34" t="str">
        <f>IF('Events einzeln'!G167="","",'Events einzeln'!G167)</f>
        <v/>
      </c>
      <c r="G167" s="34" t="str">
        <f>IF(F167="","",LOOKUP(F167,Grundlagen!$A$3:$A$10,Grundlagen!$B$3:$B$10))</f>
        <v/>
      </c>
      <c r="H167" s="34" t="str">
        <f t="shared" si="38"/>
        <v/>
      </c>
      <c r="I167" s="34" t="str">
        <f>IF(F167="","",LOOKUP(F167,Grundlagen!$A$3:$A$10,Grundlagen!$C$3:$C$10))</f>
        <v/>
      </c>
      <c r="J167" s="34" t="str">
        <f t="shared" si="39"/>
        <v/>
      </c>
      <c r="K167" s="34" t="str">
        <f t="shared" si="37"/>
        <v/>
      </c>
      <c r="L167" s="34" t="str">
        <f>IF('Events einzeln'!H167="","",'Events einzeln'!H167)</f>
        <v/>
      </c>
      <c r="M167" s="1" t="str">
        <f>IF(L167="","",LOOKUP(L167,Grundlagen!$A$3:$A$10,Grundlagen!$B$3:$B$10))</f>
        <v/>
      </c>
      <c r="N167" s="1" t="str">
        <f t="shared" si="40"/>
        <v/>
      </c>
      <c r="O167" s="1" t="str">
        <f>IF(L167="","",LOOKUP(L167,Grundlagen!$A$3:$A$10,Grundlagen!$C$3:$C$10))</f>
        <v/>
      </c>
      <c r="P167" s="1" t="str">
        <f t="shared" si="41"/>
        <v/>
      </c>
      <c r="Q167" s="34" t="str">
        <f t="shared" si="54"/>
        <v/>
      </c>
      <c r="R167" s="34" t="str">
        <f>IF('Events einzeln'!I167="","",'Events einzeln'!I167)</f>
        <v/>
      </c>
      <c r="S167" s="34" t="str">
        <f>IF(R167="","",LOOKUP(R167,Grundlagen!$A$3:$A$10,Grundlagen!$B$3:$B$10))</f>
        <v/>
      </c>
      <c r="T167" s="34" t="str">
        <f t="shared" si="42"/>
        <v/>
      </c>
      <c r="U167" s="34" t="str">
        <f>IF(R167="","",LOOKUP(R167,Grundlagen!$A$3:$A$10,Grundlagen!$C$3:$C$10))</f>
        <v/>
      </c>
      <c r="V167" s="34" t="str">
        <f t="shared" si="43"/>
        <v/>
      </c>
      <c r="W167" s="34" t="str">
        <f t="shared" si="44"/>
        <v/>
      </c>
      <c r="X167" s="34" t="str">
        <f>IF('Events einzeln'!J167="","",'Events einzeln'!J167)</f>
        <v/>
      </c>
      <c r="Y167" s="1" t="str">
        <f>IF(X167="","",LOOKUP(X167,Grundlagen!$A$3:$A$10,Grundlagen!$B$3:$B$10))</f>
        <v/>
      </c>
      <c r="Z167" s="1" t="str">
        <f t="shared" si="45"/>
        <v/>
      </c>
      <c r="AA167" s="1" t="str">
        <f>IF(X167="","",LOOKUP(X167,Grundlagen!$A$3:$A$10,Grundlagen!$C$3:$C$10))</f>
        <v/>
      </c>
      <c r="AB167" s="1" t="str">
        <f t="shared" si="46"/>
        <v/>
      </c>
      <c r="AC167" s="34" t="str">
        <f t="shared" si="47"/>
        <v/>
      </c>
      <c r="AD167" s="34" t="str">
        <f>IF('Events einzeln'!K167="","",'Events einzeln'!K167)</f>
        <v/>
      </c>
      <c r="AE167" s="34" t="str">
        <f>IF(AD167="","",LOOKUP(AD167,Grundlagen!$A$3:$A$10,Grundlagen!$B$3:$B$10))</f>
        <v/>
      </c>
      <c r="AF167" s="34" t="str">
        <f t="shared" si="48"/>
        <v/>
      </c>
      <c r="AG167" s="34" t="str">
        <f>IF(AD167="","",LOOKUP(AD167,Grundlagen!$A$3:$A$10,Grundlagen!$C$3:$C$10))</f>
        <v/>
      </c>
      <c r="AH167" s="34" t="str">
        <f t="shared" si="49"/>
        <v/>
      </c>
      <c r="AI167" s="34" t="str">
        <f t="shared" si="50"/>
        <v/>
      </c>
      <c r="AJ167" s="34" t="str">
        <f>IF('Events einzeln'!L167="","",'Events einzeln'!L167)</f>
        <v/>
      </c>
      <c r="AK167" s="1" t="str">
        <f>IF(AJ167="","",LOOKUP(AJ167,Grundlagen!$A$3:$A$10,Grundlagen!$B$3:$B$10))</f>
        <v/>
      </c>
      <c r="AL167" s="1" t="str">
        <f t="shared" si="51"/>
        <v/>
      </c>
      <c r="AM167" s="1" t="str">
        <f>IF(AJ167="","",LOOKUP(AJ167,Grundlagen!$A$3:$A$10,Grundlagen!$C$3:$C$10))</f>
        <v/>
      </c>
      <c r="AN167" s="1" t="str">
        <f t="shared" si="52"/>
        <v/>
      </c>
      <c r="AO167" s="34" t="str">
        <f t="shared" si="53"/>
        <v/>
      </c>
    </row>
    <row r="168" spans="1:41" x14ac:dyDescent="0.25">
      <c r="A168" s="1" t="str">
        <f>IF('Events einzeln'!A168="","",'Events einzeln'!A168)</f>
        <v/>
      </c>
      <c r="B168" s="1" t="str">
        <f>IF('Events einzeln'!B168="","",'Events einzeln'!B168)</f>
        <v/>
      </c>
      <c r="C168" s="1" t="str">
        <f>IF('Events einzeln'!C168="","",'Events einzeln'!C168)</f>
        <v/>
      </c>
      <c r="D168" s="32" t="str">
        <f>IF('Events einzeln'!E168="","",'Events einzeln'!E168)</f>
        <v/>
      </c>
      <c r="E168" s="1" t="str">
        <f>IF('Events einzeln'!F168="","",'Events einzeln'!F168)</f>
        <v/>
      </c>
      <c r="F168" s="34" t="str">
        <f>IF('Events einzeln'!G168="","",'Events einzeln'!G168)</f>
        <v/>
      </c>
      <c r="G168" s="34" t="str">
        <f>IF(F168="","",LOOKUP(F168,Grundlagen!$A$3:$A$10,Grundlagen!$B$3:$B$10))</f>
        <v/>
      </c>
      <c r="H168" s="34" t="str">
        <f t="shared" si="38"/>
        <v/>
      </c>
      <c r="I168" s="34" t="str">
        <f>IF(F168="","",LOOKUP(F168,Grundlagen!$A$3:$A$10,Grundlagen!$C$3:$C$10))</f>
        <v/>
      </c>
      <c r="J168" s="34" t="str">
        <f t="shared" si="39"/>
        <v/>
      </c>
      <c r="K168" s="34" t="str">
        <f t="shared" si="37"/>
        <v/>
      </c>
      <c r="L168" s="34" t="str">
        <f>IF('Events einzeln'!H168="","",'Events einzeln'!H168)</f>
        <v/>
      </c>
      <c r="M168" s="1" t="str">
        <f>IF(L168="","",LOOKUP(L168,Grundlagen!$A$3:$A$10,Grundlagen!$B$3:$B$10))</f>
        <v/>
      </c>
      <c r="N168" s="1" t="str">
        <f t="shared" si="40"/>
        <v/>
      </c>
      <c r="O168" s="1" t="str">
        <f>IF(L168="","",LOOKUP(L168,Grundlagen!$A$3:$A$10,Grundlagen!$C$3:$C$10))</f>
        <v/>
      </c>
      <c r="P168" s="1" t="str">
        <f t="shared" si="41"/>
        <v/>
      </c>
      <c r="Q168" s="34" t="str">
        <f t="shared" si="54"/>
        <v/>
      </c>
      <c r="R168" s="34" t="str">
        <f>IF('Events einzeln'!I168="","",'Events einzeln'!I168)</f>
        <v/>
      </c>
      <c r="S168" s="34" t="str">
        <f>IF(R168="","",LOOKUP(R168,Grundlagen!$A$3:$A$10,Grundlagen!$B$3:$B$10))</f>
        <v/>
      </c>
      <c r="T168" s="34" t="str">
        <f t="shared" si="42"/>
        <v/>
      </c>
      <c r="U168" s="34" t="str">
        <f>IF(R168="","",LOOKUP(R168,Grundlagen!$A$3:$A$10,Grundlagen!$C$3:$C$10))</f>
        <v/>
      </c>
      <c r="V168" s="34" t="str">
        <f t="shared" si="43"/>
        <v/>
      </c>
      <c r="W168" s="34" t="str">
        <f t="shared" si="44"/>
        <v/>
      </c>
      <c r="X168" s="34" t="str">
        <f>IF('Events einzeln'!J168="","",'Events einzeln'!J168)</f>
        <v/>
      </c>
      <c r="Y168" s="1" t="str">
        <f>IF(X168="","",LOOKUP(X168,Grundlagen!$A$3:$A$10,Grundlagen!$B$3:$B$10))</f>
        <v/>
      </c>
      <c r="Z168" s="1" t="str">
        <f t="shared" si="45"/>
        <v/>
      </c>
      <c r="AA168" s="1" t="str">
        <f>IF(X168="","",LOOKUP(X168,Grundlagen!$A$3:$A$10,Grundlagen!$C$3:$C$10))</f>
        <v/>
      </c>
      <c r="AB168" s="1" t="str">
        <f t="shared" si="46"/>
        <v/>
      </c>
      <c r="AC168" s="34" t="str">
        <f t="shared" si="47"/>
        <v/>
      </c>
      <c r="AD168" s="34" t="str">
        <f>IF('Events einzeln'!K168="","",'Events einzeln'!K168)</f>
        <v/>
      </c>
      <c r="AE168" s="34" t="str">
        <f>IF(AD168="","",LOOKUP(AD168,Grundlagen!$A$3:$A$10,Grundlagen!$B$3:$B$10))</f>
        <v/>
      </c>
      <c r="AF168" s="34" t="str">
        <f t="shared" si="48"/>
        <v/>
      </c>
      <c r="AG168" s="34" t="str">
        <f>IF(AD168="","",LOOKUP(AD168,Grundlagen!$A$3:$A$10,Grundlagen!$C$3:$C$10))</f>
        <v/>
      </c>
      <c r="AH168" s="34" t="str">
        <f t="shared" si="49"/>
        <v/>
      </c>
      <c r="AI168" s="34" t="str">
        <f t="shared" si="50"/>
        <v/>
      </c>
      <c r="AJ168" s="34" t="str">
        <f>IF('Events einzeln'!L168="","",'Events einzeln'!L168)</f>
        <v/>
      </c>
      <c r="AK168" s="1" t="str">
        <f>IF(AJ168="","",LOOKUP(AJ168,Grundlagen!$A$3:$A$10,Grundlagen!$B$3:$B$10))</f>
        <v/>
      </c>
      <c r="AL168" s="1" t="str">
        <f t="shared" si="51"/>
        <v/>
      </c>
      <c r="AM168" s="1" t="str">
        <f>IF(AJ168="","",LOOKUP(AJ168,Grundlagen!$A$3:$A$10,Grundlagen!$C$3:$C$10))</f>
        <v/>
      </c>
      <c r="AN168" s="1" t="str">
        <f t="shared" si="52"/>
        <v/>
      </c>
      <c r="AO168" s="34" t="str">
        <f t="shared" si="53"/>
        <v/>
      </c>
    </row>
    <row r="169" spans="1:41" x14ac:dyDescent="0.25">
      <c r="A169" s="1" t="str">
        <f>IF('Events einzeln'!A169="","",'Events einzeln'!A169)</f>
        <v/>
      </c>
      <c r="B169" s="1" t="str">
        <f>IF('Events einzeln'!B169="","",'Events einzeln'!B169)</f>
        <v/>
      </c>
      <c r="C169" s="1" t="str">
        <f>IF('Events einzeln'!C169="","",'Events einzeln'!C169)</f>
        <v/>
      </c>
      <c r="D169" s="32" t="str">
        <f>IF('Events einzeln'!E169="","",'Events einzeln'!E169)</f>
        <v/>
      </c>
      <c r="E169" s="1" t="str">
        <f>IF('Events einzeln'!F169="","",'Events einzeln'!F169)</f>
        <v/>
      </c>
      <c r="F169" s="34" t="str">
        <f>IF('Events einzeln'!G169="","",'Events einzeln'!G169)</f>
        <v/>
      </c>
      <c r="G169" s="34" t="str">
        <f>IF(F169="","",LOOKUP(F169,Grundlagen!$A$3:$A$10,Grundlagen!$B$3:$B$10))</f>
        <v/>
      </c>
      <c r="H169" s="34" t="str">
        <f t="shared" si="38"/>
        <v/>
      </c>
      <c r="I169" s="34" t="str">
        <f>IF(F169="","",LOOKUP(F169,Grundlagen!$A$3:$A$10,Grundlagen!$C$3:$C$10))</f>
        <v/>
      </c>
      <c r="J169" s="34" t="str">
        <f t="shared" si="39"/>
        <v/>
      </c>
      <c r="K169" s="34" t="str">
        <f t="shared" si="37"/>
        <v/>
      </c>
      <c r="L169" s="34" t="str">
        <f>IF('Events einzeln'!H169="","",'Events einzeln'!H169)</f>
        <v/>
      </c>
      <c r="M169" s="1" t="str">
        <f>IF(L169="","",LOOKUP(L169,Grundlagen!$A$3:$A$10,Grundlagen!$B$3:$B$10))</f>
        <v/>
      </c>
      <c r="N169" s="1" t="str">
        <f t="shared" si="40"/>
        <v/>
      </c>
      <c r="O169" s="1" t="str">
        <f>IF(L169="","",LOOKUP(L169,Grundlagen!$A$3:$A$10,Grundlagen!$C$3:$C$10))</f>
        <v/>
      </c>
      <c r="P169" s="1" t="str">
        <f t="shared" si="41"/>
        <v/>
      </c>
      <c r="Q169" s="34" t="str">
        <f t="shared" si="54"/>
        <v/>
      </c>
      <c r="R169" s="34" t="str">
        <f>IF('Events einzeln'!I169="","",'Events einzeln'!I169)</f>
        <v/>
      </c>
      <c r="S169" s="34" t="str">
        <f>IF(R169="","",LOOKUP(R169,Grundlagen!$A$3:$A$10,Grundlagen!$B$3:$B$10))</f>
        <v/>
      </c>
      <c r="T169" s="34" t="str">
        <f t="shared" si="42"/>
        <v/>
      </c>
      <c r="U169" s="34" t="str">
        <f>IF(R169="","",LOOKUP(R169,Grundlagen!$A$3:$A$10,Grundlagen!$C$3:$C$10))</f>
        <v/>
      </c>
      <c r="V169" s="34" t="str">
        <f t="shared" si="43"/>
        <v/>
      </c>
      <c r="W169" s="34" t="str">
        <f t="shared" si="44"/>
        <v/>
      </c>
      <c r="X169" s="34" t="str">
        <f>IF('Events einzeln'!J169="","",'Events einzeln'!J169)</f>
        <v/>
      </c>
      <c r="Y169" s="1" t="str">
        <f>IF(X169="","",LOOKUP(X169,Grundlagen!$A$3:$A$10,Grundlagen!$B$3:$B$10))</f>
        <v/>
      </c>
      <c r="Z169" s="1" t="str">
        <f t="shared" si="45"/>
        <v/>
      </c>
      <c r="AA169" s="1" t="str">
        <f>IF(X169="","",LOOKUP(X169,Grundlagen!$A$3:$A$10,Grundlagen!$C$3:$C$10))</f>
        <v/>
      </c>
      <c r="AB169" s="1" t="str">
        <f t="shared" si="46"/>
        <v/>
      </c>
      <c r="AC169" s="34" t="str">
        <f t="shared" si="47"/>
        <v/>
      </c>
      <c r="AD169" s="34" t="str">
        <f>IF('Events einzeln'!K169="","",'Events einzeln'!K169)</f>
        <v/>
      </c>
      <c r="AE169" s="34" t="str">
        <f>IF(AD169="","",LOOKUP(AD169,Grundlagen!$A$3:$A$10,Grundlagen!$B$3:$B$10))</f>
        <v/>
      </c>
      <c r="AF169" s="34" t="str">
        <f t="shared" si="48"/>
        <v/>
      </c>
      <c r="AG169" s="34" t="str">
        <f>IF(AD169="","",LOOKUP(AD169,Grundlagen!$A$3:$A$10,Grundlagen!$C$3:$C$10))</f>
        <v/>
      </c>
      <c r="AH169" s="34" t="str">
        <f t="shared" si="49"/>
        <v/>
      </c>
      <c r="AI169" s="34" t="str">
        <f t="shared" si="50"/>
        <v/>
      </c>
      <c r="AJ169" s="34" t="str">
        <f>IF('Events einzeln'!L169="","",'Events einzeln'!L169)</f>
        <v/>
      </c>
      <c r="AK169" s="1" t="str">
        <f>IF(AJ169="","",LOOKUP(AJ169,Grundlagen!$A$3:$A$10,Grundlagen!$B$3:$B$10))</f>
        <v/>
      </c>
      <c r="AL169" s="1" t="str">
        <f t="shared" si="51"/>
        <v/>
      </c>
      <c r="AM169" s="1" t="str">
        <f>IF(AJ169="","",LOOKUP(AJ169,Grundlagen!$A$3:$A$10,Grundlagen!$C$3:$C$10))</f>
        <v/>
      </c>
      <c r="AN169" s="1" t="str">
        <f t="shared" si="52"/>
        <v/>
      </c>
      <c r="AO169" s="34" t="str">
        <f t="shared" si="53"/>
        <v/>
      </c>
    </row>
    <row r="170" spans="1:41" x14ac:dyDescent="0.25">
      <c r="A170" s="1" t="str">
        <f>IF('Events einzeln'!A170="","",'Events einzeln'!A170)</f>
        <v/>
      </c>
      <c r="B170" s="1" t="str">
        <f>IF('Events einzeln'!B170="","",'Events einzeln'!B170)</f>
        <v/>
      </c>
      <c r="C170" s="1" t="str">
        <f>IF('Events einzeln'!C170="","",'Events einzeln'!C170)</f>
        <v/>
      </c>
      <c r="D170" s="32" t="str">
        <f>IF('Events einzeln'!E170="","",'Events einzeln'!E170)</f>
        <v/>
      </c>
      <c r="E170" s="1" t="str">
        <f>IF('Events einzeln'!F170="","",'Events einzeln'!F170)</f>
        <v/>
      </c>
      <c r="F170" s="34" t="str">
        <f>IF('Events einzeln'!G170="","",'Events einzeln'!G170)</f>
        <v/>
      </c>
      <c r="G170" s="34" t="str">
        <f>IF(F170="","",LOOKUP(F170,Grundlagen!$A$3:$A$10,Grundlagen!$B$3:$B$10))</f>
        <v/>
      </c>
      <c r="H170" s="34" t="str">
        <f t="shared" si="38"/>
        <v/>
      </c>
      <c r="I170" s="34" t="str">
        <f>IF(F170="","",LOOKUP(F170,Grundlagen!$A$3:$A$10,Grundlagen!$C$3:$C$10))</f>
        <v/>
      </c>
      <c r="J170" s="34" t="str">
        <f t="shared" si="39"/>
        <v/>
      </c>
      <c r="K170" s="34" t="str">
        <f t="shared" si="37"/>
        <v/>
      </c>
      <c r="L170" s="34" t="str">
        <f>IF('Events einzeln'!H170="","",'Events einzeln'!H170)</f>
        <v/>
      </c>
      <c r="M170" s="1" t="str">
        <f>IF(L170="","",LOOKUP(L170,Grundlagen!$A$3:$A$10,Grundlagen!$B$3:$B$10))</f>
        <v/>
      </c>
      <c r="N170" s="1" t="str">
        <f t="shared" si="40"/>
        <v/>
      </c>
      <c r="O170" s="1" t="str">
        <f>IF(L170="","",LOOKUP(L170,Grundlagen!$A$3:$A$10,Grundlagen!$C$3:$C$10))</f>
        <v/>
      </c>
      <c r="P170" s="1" t="str">
        <f t="shared" si="41"/>
        <v/>
      </c>
      <c r="Q170" s="34" t="str">
        <f t="shared" si="54"/>
        <v/>
      </c>
      <c r="R170" s="34" t="str">
        <f>IF('Events einzeln'!I170="","",'Events einzeln'!I170)</f>
        <v/>
      </c>
      <c r="S170" s="34" t="str">
        <f>IF(R170="","",LOOKUP(R170,Grundlagen!$A$3:$A$10,Grundlagen!$B$3:$B$10))</f>
        <v/>
      </c>
      <c r="T170" s="34" t="str">
        <f t="shared" si="42"/>
        <v/>
      </c>
      <c r="U170" s="34" t="str">
        <f>IF(R170="","",LOOKUP(R170,Grundlagen!$A$3:$A$10,Grundlagen!$C$3:$C$10))</f>
        <v/>
      </c>
      <c r="V170" s="34" t="str">
        <f t="shared" si="43"/>
        <v/>
      </c>
      <c r="W170" s="34" t="str">
        <f t="shared" si="44"/>
        <v/>
      </c>
      <c r="X170" s="34" t="str">
        <f>IF('Events einzeln'!J170="","",'Events einzeln'!J170)</f>
        <v/>
      </c>
      <c r="Y170" s="1" t="str">
        <f>IF(X170="","",LOOKUP(X170,Grundlagen!$A$3:$A$10,Grundlagen!$B$3:$B$10))</f>
        <v/>
      </c>
      <c r="Z170" s="1" t="str">
        <f t="shared" si="45"/>
        <v/>
      </c>
      <c r="AA170" s="1" t="str">
        <f>IF(X170="","",LOOKUP(X170,Grundlagen!$A$3:$A$10,Grundlagen!$C$3:$C$10))</f>
        <v/>
      </c>
      <c r="AB170" s="1" t="str">
        <f t="shared" si="46"/>
        <v/>
      </c>
      <c r="AC170" s="34" t="str">
        <f t="shared" si="47"/>
        <v/>
      </c>
      <c r="AD170" s="34" t="str">
        <f>IF('Events einzeln'!K170="","",'Events einzeln'!K170)</f>
        <v/>
      </c>
      <c r="AE170" s="34" t="str">
        <f>IF(AD170="","",LOOKUP(AD170,Grundlagen!$A$3:$A$10,Grundlagen!$B$3:$B$10))</f>
        <v/>
      </c>
      <c r="AF170" s="34" t="str">
        <f t="shared" si="48"/>
        <v/>
      </c>
      <c r="AG170" s="34" t="str">
        <f>IF(AD170="","",LOOKUP(AD170,Grundlagen!$A$3:$A$10,Grundlagen!$C$3:$C$10))</f>
        <v/>
      </c>
      <c r="AH170" s="34" t="str">
        <f t="shared" si="49"/>
        <v/>
      </c>
      <c r="AI170" s="34" t="str">
        <f t="shared" si="50"/>
        <v/>
      </c>
      <c r="AJ170" s="34" t="str">
        <f>IF('Events einzeln'!L170="","",'Events einzeln'!L170)</f>
        <v/>
      </c>
      <c r="AK170" s="1" t="str">
        <f>IF(AJ170="","",LOOKUP(AJ170,Grundlagen!$A$3:$A$10,Grundlagen!$B$3:$B$10))</f>
        <v/>
      </c>
      <c r="AL170" s="1" t="str">
        <f t="shared" si="51"/>
        <v/>
      </c>
      <c r="AM170" s="1" t="str">
        <f>IF(AJ170="","",LOOKUP(AJ170,Grundlagen!$A$3:$A$10,Grundlagen!$C$3:$C$10))</f>
        <v/>
      </c>
      <c r="AN170" s="1" t="str">
        <f t="shared" si="52"/>
        <v/>
      </c>
      <c r="AO170" s="34" t="str">
        <f t="shared" si="53"/>
        <v/>
      </c>
    </row>
    <row r="171" spans="1:41" x14ac:dyDescent="0.25">
      <c r="A171" s="1" t="str">
        <f>IF('Events einzeln'!A171="","",'Events einzeln'!A171)</f>
        <v/>
      </c>
      <c r="B171" s="1" t="str">
        <f>IF('Events einzeln'!B171="","",'Events einzeln'!B171)</f>
        <v/>
      </c>
      <c r="C171" s="1" t="str">
        <f>IF('Events einzeln'!C171="","",'Events einzeln'!C171)</f>
        <v/>
      </c>
      <c r="D171" s="32" t="str">
        <f>IF('Events einzeln'!E171="","",'Events einzeln'!E171)</f>
        <v/>
      </c>
      <c r="E171" s="1" t="str">
        <f>IF('Events einzeln'!F171="","",'Events einzeln'!F171)</f>
        <v/>
      </c>
      <c r="F171" s="34" t="str">
        <f>IF('Events einzeln'!G171="","",'Events einzeln'!G171)</f>
        <v/>
      </c>
      <c r="G171" s="34" t="str">
        <f>IF(F171="","",LOOKUP(F171,Grundlagen!$A$3:$A$10,Grundlagen!$B$3:$B$10))</f>
        <v/>
      </c>
      <c r="H171" s="34" t="str">
        <f t="shared" si="38"/>
        <v/>
      </c>
      <c r="I171" s="34" t="str">
        <f>IF(F171="","",LOOKUP(F171,Grundlagen!$A$3:$A$10,Grundlagen!$C$3:$C$10))</f>
        <v/>
      </c>
      <c r="J171" s="34" t="str">
        <f t="shared" si="39"/>
        <v/>
      </c>
      <c r="K171" s="34" t="str">
        <f t="shared" si="37"/>
        <v/>
      </c>
      <c r="L171" s="34" t="str">
        <f>IF('Events einzeln'!H171="","",'Events einzeln'!H171)</f>
        <v/>
      </c>
      <c r="M171" s="1" t="str">
        <f>IF(L171="","",LOOKUP(L171,Grundlagen!$A$3:$A$10,Grundlagen!$B$3:$B$10))</f>
        <v/>
      </c>
      <c r="N171" s="1" t="str">
        <f t="shared" si="40"/>
        <v/>
      </c>
      <c r="O171" s="1" t="str">
        <f>IF(L171="","",LOOKUP(L171,Grundlagen!$A$3:$A$10,Grundlagen!$C$3:$C$10))</f>
        <v/>
      </c>
      <c r="P171" s="1" t="str">
        <f t="shared" si="41"/>
        <v/>
      </c>
      <c r="Q171" s="34" t="str">
        <f t="shared" si="54"/>
        <v/>
      </c>
      <c r="R171" s="34" t="str">
        <f>IF('Events einzeln'!I171="","",'Events einzeln'!I171)</f>
        <v/>
      </c>
      <c r="S171" s="34" t="str">
        <f>IF(R171="","",LOOKUP(R171,Grundlagen!$A$3:$A$10,Grundlagen!$B$3:$B$10))</f>
        <v/>
      </c>
      <c r="T171" s="34" t="str">
        <f t="shared" si="42"/>
        <v/>
      </c>
      <c r="U171" s="34" t="str">
        <f>IF(R171="","",LOOKUP(R171,Grundlagen!$A$3:$A$10,Grundlagen!$C$3:$C$10))</f>
        <v/>
      </c>
      <c r="V171" s="34" t="str">
        <f t="shared" si="43"/>
        <v/>
      </c>
      <c r="W171" s="34" t="str">
        <f t="shared" si="44"/>
        <v/>
      </c>
      <c r="X171" s="34" t="str">
        <f>IF('Events einzeln'!J171="","",'Events einzeln'!J171)</f>
        <v/>
      </c>
      <c r="Y171" s="1" t="str">
        <f>IF(X171="","",LOOKUP(X171,Grundlagen!$A$3:$A$10,Grundlagen!$B$3:$B$10))</f>
        <v/>
      </c>
      <c r="Z171" s="1" t="str">
        <f t="shared" si="45"/>
        <v/>
      </c>
      <c r="AA171" s="1" t="str">
        <f>IF(X171="","",LOOKUP(X171,Grundlagen!$A$3:$A$10,Grundlagen!$C$3:$C$10))</f>
        <v/>
      </c>
      <c r="AB171" s="1" t="str">
        <f t="shared" si="46"/>
        <v/>
      </c>
      <c r="AC171" s="34" t="str">
        <f t="shared" si="47"/>
        <v/>
      </c>
      <c r="AD171" s="34" t="str">
        <f>IF('Events einzeln'!K171="","",'Events einzeln'!K171)</f>
        <v/>
      </c>
      <c r="AE171" s="34" t="str">
        <f>IF(AD171="","",LOOKUP(AD171,Grundlagen!$A$3:$A$10,Grundlagen!$B$3:$B$10))</f>
        <v/>
      </c>
      <c r="AF171" s="34" t="str">
        <f t="shared" si="48"/>
        <v/>
      </c>
      <c r="AG171" s="34" t="str">
        <f>IF(AD171="","",LOOKUP(AD171,Grundlagen!$A$3:$A$10,Grundlagen!$C$3:$C$10))</f>
        <v/>
      </c>
      <c r="AH171" s="34" t="str">
        <f t="shared" si="49"/>
        <v/>
      </c>
      <c r="AI171" s="34" t="str">
        <f t="shared" si="50"/>
        <v/>
      </c>
      <c r="AJ171" s="34" t="str">
        <f>IF('Events einzeln'!L171="","",'Events einzeln'!L171)</f>
        <v/>
      </c>
      <c r="AK171" s="1" t="str">
        <f>IF(AJ171="","",LOOKUP(AJ171,Grundlagen!$A$3:$A$10,Grundlagen!$B$3:$B$10))</f>
        <v/>
      </c>
      <c r="AL171" s="1" t="str">
        <f t="shared" si="51"/>
        <v/>
      </c>
      <c r="AM171" s="1" t="str">
        <f>IF(AJ171="","",LOOKUP(AJ171,Grundlagen!$A$3:$A$10,Grundlagen!$C$3:$C$10))</f>
        <v/>
      </c>
      <c r="AN171" s="1" t="str">
        <f t="shared" si="52"/>
        <v/>
      </c>
      <c r="AO171" s="34" t="str">
        <f t="shared" si="53"/>
        <v/>
      </c>
    </row>
    <row r="172" spans="1:41" x14ac:dyDescent="0.25">
      <c r="A172" s="1" t="str">
        <f>IF('Events einzeln'!A172="","",'Events einzeln'!A172)</f>
        <v/>
      </c>
      <c r="B172" s="1" t="str">
        <f>IF('Events einzeln'!B172="","",'Events einzeln'!B172)</f>
        <v/>
      </c>
      <c r="C172" s="1" t="str">
        <f>IF('Events einzeln'!C172="","",'Events einzeln'!C172)</f>
        <v/>
      </c>
      <c r="D172" s="32" t="str">
        <f>IF('Events einzeln'!E172="","",'Events einzeln'!E172)</f>
        <v/>
      </c>
      <c r="E172" s="1" t="str">
        <f>IF('Events einzeln'!F172="","",'Events einzeln'!F172)</f>
        <v/>
      </c>
      <c r="F172" s="34" t="str">
        <f>IF('Events einzeln'!G172="","",'Events einzeln'!G172)</f>
        <v/>
      </c>
      <c r="G172" s="34" t="str">
        <f>IF(F172="","",LOOKUP(F172,Grundlagen!$A$3:$A$10,Grundlagen!$B$3:$B$10))</f>
        <v/>
      </c>
      <c r="H172" s="34" t="str">
        <f t="shared" si="38"/>
        <v/>
      </c>
      <c r="I172" s="34" t="str">
        <f>IF(F172="","",LOOKUP(F172,Grundlagen!$A$3:$A$10,Grundlagen!$C$3:$C$10))</f>
        <v/>
      </c>
      <c r="J172" s="34" t="str">
        <f t="shared" si="39"/>
        <v/>
      </c>
      <c r="K172" s="34" t="str">
        <f t="shared" si="37"/>
        <v/>
      </c>
      <c r="L172" s="34" t="str">
        <f>IF('Events einzeln'!H172="","",'Events einzeln'!H172)</f>
        <v/>
      </c>
      <c r="M172" s="1" t="str">
        <f>IF(L172="","",LOOKUP(L172,Grundlagen!$A$3:$A$10,Grundlagen!$B$3:$B$10))</f>
        <v/>
      </c>
      <c r="N172" s="1" t="str">
        <f t="shared" si="40"/>
        <v/>
      </c>
      <c r="O172" s="1" t="str">
        <f>IF(L172="","",LOOKUP(L172,Grundlagen!$A$3:$A$10,Grundlagen!$C$3:$C$10))</f>
        <v/>
      </c>
      <c r="P172" s="1" t="str">
        <f t="shared" si="41"/>
        <v/>
      </c>
      <c r="Q172" s="34" t="str">
        <f t="shared" si="54"/>
        <v/>
      </c>
      <c r="R172" s="34" t="str">
        <f>IF('Events einzeln'!I172="","",'Events einzeln'!I172)</f>
        <v/>
      </c>
      <c r="S172" s="34" t="str">
        <f>IF(R172="","",LOOKUP(R172,Grundlagen!$A$3:$A$10,Grundlagen!$B$3:$B$10))</f>
        <v/>
      </c>
      <c r="T172" s="34" t="str">
        <f t="shared" si="42"/>
        <v/>
      </c>
      <c r="U172" s="34" t="str">
        <f>IF(R172="","",LOOKUP(R172,Grundlagen!$A$3:$A$10,Grundlagen!$C$3:$C$10))</f>
        <v/>
      </c>
      <c r="V172" s="34" t="str">
        <f t="shared" si="43"/>
        <v/>
      </c>
      <c r="W172" s="34" t="str">
        <f t="shared" si="44"/>
        <v/>
      </c>
      <c r="X172" s="34" t="str">
        <f>IF('Events einzeln'!J172="","",'Events einzeln'!J172)</f>
        <v/>
      </c>
      <c r="Y172" s="1" t="str">
        <f>IF(X172="","",LOOKUP(X172,Grundlagen!$A$3:$A$10,Grundlagen!$B$3:$B$10))</f>
        <v/>
      </c>
      <c r="Z172" s="1" t="str">
        <f t="shared" si="45"/>
        <v/>
      </c>
      <c r="AA172" s="1" t="str">
        <f>IF(X172="","",LOOKUP(X172,Grundlagen!$A$3:$A$10,Grundlagen!$C$3:$C$10))</f>
        <v/>
      </c>
      <c r="AB172" s="1" t="str">
        <f t="shared" si="46"/>
        <v/>
      </c>
      <c r="AC172" s="34" t="str">
        <f t="shared" si="47"/>
        <v/>
      </c>
      <c r="AD172" s="34" t="str">
        <f>IF('Events einzeln'!K172="","",'Events einzeln'!K172)</f>
        <v/>
      </c>
      <c r="AE172" s="34" t="str">
        <f>IF(AD172="","",LOOKUP(AD172,Grundlagen!$A$3:$A$10,Grundlagen!$B$3:$B$10))</f>
        <v/>
      </c>
      <c r="AF172" s="34" t="str">
        <f t="shared" si="48"/>
        <v/>
      </c>
      <c r="AG172" s="34" t="str">
        <f>IF(AD172="","",LOOKUP(AD172,Grundlagen!$A$3:$A$10,Grundlagen!$C$3:$C$10))</f>
        <v/>
      </c>
      <c r="AH172" s="34" t="str">
        <f t="shared" si="49"/>
        <v/>
      </c>
      <c r="AI172" s="34" t="str">
        <f t="shared" si="50"/>
        <v/>
      </c>
      <c r="AJ172" s="34" t="str">
        <f>IF('Events einzeln'!L172="","",'Events einzeln'!L172)</f>
        <v/>
      </c>
      <c r="AK172" s="1" t="str">
        <f>IF(AJ172="","",LOOKUP(AJ172,Grundlagen!$A$3:$A$10,Grundlagen!$B$3:$B$10))</f>
        <v/>
      </c>
      <c r="AL172" s="1" t="str">
        <f t="shared" si="51"/>
        <v/>
      </c>
      <c r="AM172" s="1" t="str">
        <f>IF(AJ172="","",LOOKUP(AJ172,Grundlagen!$A$3:$A$10,Grundlagen!$C$3:$C$10))</f>
        <v/>
      </c>
      <c r="AN172" s="1" t="str">
        <f t="shared" si="52"/>
        <v/>
      </c>
      <c r="AO172" s="34" t="str">
        <f t="shared" si="53"/>
        <v/>
      </c>
    </row>
    <row r="173" spans="1:41" x14ac:dyDescent="0.25">
      <c r="A173" s="1" t="str">
        <f>IF('Events einzeln'!A173="","",'Events einzeln'!A173)</f>
        <v/>
      </c>
      <c r="B173" s="1" t="str">
        <f>IF('Events einzeln'!B173="","",'Events einzeln'!B173)</f>
        <v/>
      </c>
      <c r="C173" s="1" t="str">
        <f>IF('Events einzeln'!C173="","",'Events einzeln'!C173)</f>
        <v/>
      </c>
      <c r="D173" s="32" t="str">
        <f>IF('Events einzeln'!E173="","",'Events einzeln'!E173)</f>
        <v/>
      </c>
      <c r="E173" s="1" t="str">
        <f>IF('Events einzeln'!F173="","",'Events einzeln'!F173)</f>
        <v/>
      </c>
      <c r="F173" s="34" t="str">
        <f>IF('Events einzeln'!G173="","",'Events einzeln'!G173)</f>
        <v/>
      </c>
      <c r="G173" s="34" t="str">
        <f>IF(F173="","",LOOKUP(F173,Grundlagen!$A$3:$A$10,Grundlagen!$B$3:$B$10))</f>
        <v/>
      </c>
      <c r="H173" s="34" t="str">
        <f t="shared" si="38"/>
        <v/>
      </c>
      <c r="I173" s="34" t="str">
        <f>IF(F173="","",LOOKUP(F173,Grundlagen!$A$3:$A$10,Grundlagen!$C$3:$C$10))</f>
        <v/>
      </c>
      <c r="J173" s="34" t="str">
        <f t="shared" si="39"/>
        <v/>
      </c>
      <c r="K173" s="34" t="str">
        <f t="shared" si="37"/>
        <v/>
      </c>
      <c r="L173" s="34" t="str">
        <f>IF('Events einzeln'!H173="","",'Events einzeln'!H173)</f>
        <v/>
      </c>
      <c r="M173" s="1" t="str">
        <f>IF(L173="","",LOOKUP(L173,Grundlagen!$A$3:$A$10,Grundlagen!$B$3:$B$10))</f>
        <v/>
      </c>
      <c r="N173" s="1" t="str">
        <f t="shared" si="40"/>
        <v/>
      </c>
      <c r="O173" s="1" t="str">
        <f>IF(L173="","",LOOKUP(L173,Grundlagen!$A$3:$A$10,Grundlagen!$C$3:$C$10))</f>
        <v/>
      </c>
      <c r="P173" s="1" t="str">
        <f t="shared" si="41"/>
        <v/>
      </c>
      <c r="Q173" s="34" t="str">
        <f t="shared" si="54"/>
        <v/>
      </c>
      <c r="R173" s="34" t="str">
        <f>IF('Events einzeln'!I173="","",'Events einzeln'!I173)</f>
        <v/>
      </c>
      <c r="S173" s="34" t="str">
        <f>IF(R173="","",LOOKUP(R173,Grundlagen!$A$3:$A$10,Grundlagen!$B$3:$B$10))</f>
        <v/>
      </c>
      <c r="T173" s="34" t="str">
        <f t="shared" si="42"/>
        <v/>
      </c>
      <c r="U173" s="34" t="str">
        <f>IF(R173="","",LOOKUP(R173,Grundlagen!$A$3:$A$10,Grundlagen!$C$3:$C$10))</f>
        <v/>
      </c>
      <c r="V173" s="34" t="str">
        <f t="shared" si="43"/>
        <v/>
      </c>
      <c r="W173" s="34" t="str">
        <f t="shared" si="44"/>
        <v/>
      </c>
      <c r="X173" s="34" t="str">
        <f>IF('Events einzeln'!J173="","",'Events einzeln'!J173)</f>
        <v/>
      </c>
      <c r="Y173" s="1" t="str">
        <f>IF(X173="","",LOOKUP(X173,Grundlagen!$A$3:$A$10,Grundlagen!$B$3:$B$10))</f>
        <v/>
      </c>
      <c r="Z173" s="1" t="str">
        <f t="shared" si="45"/>
        <v/>
      </c>
      <c r="AA173" s="1" t="str">
        <f>IF(X173="","",LOOKUP(X173,Grundlagen!$A$3:$A$10,Grundlagen!$C$3:$C$10))</f>
        <v/>
      </c>
      <c r="AB173" s="1" t="str">
        <f t="shared" si="46"/>
        <v/>
      </c>
      <c r="AC173" s="34" t="str">
        <f t="shared" si="47"/>
        <v/>
      </c>
      <c r="AD173" s="34" t="str">
        <f>IF('Events einzeln'!K173="","",'Events einzeln'!K173)</f>
        <v/>
      </c>
      <c r="AE173" s="34" t="str">
        <f>IF(AD173="","",LOOKUP(AD173,Grundlagen!$A$3:$A$10,Grundlagen!$B$3:$B$10))</f>
        <v/>
      </c>
      <c r="AF173" s="34" t="str">
        <f t="shared" si="48"/>
        <v/>
      </c>
      <c r="AG173" s="34" t="str">
        <f>IF(AD173="","",LOOKUP(AD173,Grundlagen!$A$3:$A$10,Grundlagen!$C$3:$C$10))</f>
        <v/>
      </c>
      <c r="AH173" s="34" t="str">
        <f t="shared" si="49"/>
        <v/>
      </c>
      <c r="AI173" s="34" t="str">
        <f t="shared" si="50"/>
        <v/>
      </c>
      <c r="AJ173" s="34" t="str">
        <f>IF('Events einzeln'!L173="","",'Events einzeln'!L173)</f>
        <v/>
      </c>
      <c r="AK173" s="1" t="str">
        <f>IF(AJ173="","",LOOKUP(AJ173,Grundlagen!$A$3:$A$10,Grundlagen!$B$3:$B$10))</f>
        <v/>
      </c>
      <c r="AL173" s="1" t="str">
        <f t="shared" si="51"/>
        <v/>
      </c>
      <c r="AM173" s="1" t="str">
        <f>IF(AJ173="","",LOOKUP(AJ173,Grundlagen!$A$3:$A$10,Grundlagen!$C$3:$C$10))</f>
        <v/>
      </c>
      <c r="AN173" s="1" t="str">
        <f t="shared" si="52"/>
        <v/>
      </c>
      <c r="AO173" s="34" t="str">
        <f t="shared" si="53"/>
        <v/>
      </c>
    </row>
    <row r="174" spans="1:41" x14ac:dyDescent="0.25">
      <c r="A174" s="1" t="str">
        <f>IF('Events einzeln'!A174="","",'Events einzeln'!A174)</f>
        <v/>
      </c>
      <c r="B174" s="1" t="str">
        <f>IF('Events einzeln'!B174="","",'Events einzeln'!B174)</f>
        <v/>
      </c>
      <c r="C174" s="1" t="str">
        <f>IF('Events einzeln'!C174="","",'Events einzeln'!C174)</f>
        <v/>
      </c>
      <c r="D174" s="32" t="str">
        <f>IF('Events einzeln'!E174="","",'Events einzeln'!E174)</f>
        <v/>
      </c>
      <c r="E174" s="1" t="str">
        <f>IF('Events einzeln'!F174="","",'Events einzeln'!F174)</f>
        <v/>
      </c>
      <c r="F174" s="34" t="str">
        <f>IF('Events einzeln'!G174="","",'Events einzeln'!G174)</f>
        <v/>
      </c>
      <c r="G174" s="34" t="str">
        <f>IF(F174="","",LOOKUP(F174,Grundlagen!$A$3:$A$10,Grundlagen!$B$3:$B$10))</f>
        <v/>
      </c>
      <c r="H174" s="34" t="str">
        <f t="shared" si="38"/>
        <v/>
      </c>
      <c r="I174" s="34" t="str">
        <f>IF(F174="","",LOOKUP(F174,Grundlagen!$A$3:$A$10,Grundlagen!$C$3:$C$10))</f>
        <v/>
      </c>
      <c r="J174" s="34" t="str">
        <f t="shared" si="39"/>
        <v/>
      </c>
      <c r="K174" s="34" t="str">
        <f t="shared" si="37"/>
        <v/>
      </c>
      <c r="L174" s="34" t="str">
        <f>IF('Events einzeln'!H174="","",'Events einzeln'!H174)</f>
        <v/>
      </c>
      <c r="M174" s="1" t="str">
        <f>IF(L174="","",LOOKUP(L174,Grundlagen!$A$3:$A$10,Grundlagen!$B$3:$B$10))</f>
        <v/>
      </c>
      <c r="N174" s="1" t="str">
        <f t="shared" si="40"/>
        <v/>
      </c>
      <c r="O174" s="1" t="str">
        <f>IF(L174="","",LOOKUP(L174,Grundlagen!$A$3:$A$10,Grundlagen!$C$3:$C$10))</f>
        <v/>
      </c>
      <c r="P174" s="1" t="str">
        <f t="shared" si="41"/>
        <v/>
      </c>
      <c r="Q174" s="34" t="str">
        <f t="shared" si="54"/>
        <v/>
      </c>
      <c r="R174" s="34" t="str">
        <f>IF('Events einzeln'!I174="","",'Events einzeln'!I174)</f>
        <v/>
      </c>
      <c r="S174" s="34" t="str">
        <f>IF(R174="","",LOOKUP(R174,Grundlagen!$A$3:$A$10,Grundlagen!$B$3:$B$10))</f>
        <v/>
      </c>
      <c r="T174" s="34" t="str">
        <f t="shared" si="42"/>
        <v/>
      </c>
      <c r="U174" s="34" t="str">
        <f>IF(R174="","",LOOKUP(R174,Grundlagen!$A$3:$A$10,Grundlagen!$C$3:$C$10))</f>
        <v/>
      </c>
      <c r="V174" s="34" t="str">
        <f t="shared" si="43"/>
        <v/>
      </c>
      <c r="W174" s="34" t="str">
        <f t="shared" si="44"/>
        <v/>
      </c>
      <c r="X174" s="34" t="str">
        <f>IF('Events einzeln'!J174="","",'Events einzeln'!J174)</f>
        <v/>
      </c>
      <c r="Y174" s="1" t="str">
        <f>IF(X174="","",LOOKUP(X174,Grundlagen!$A$3:$A$10,Grundlagen!$B$3:$B$10))</f>
        <v/>
      </c>
      <c r="Z174" s="1" t="str">
        <f t="shared" si="45"/>
        <v/>
      </c>
      <c r="AA174" s="1" t="str">
        <f>IF(X174="","",LOOKUP(X174,Grundlagen!$A$3:$A$10,Grundlagen!$C$3:$C$10))</f>
        <v/>
      </c>
      <c r="AB174" s="1" t="str">
        <f t="shared" si="46"/>
        <v/>
      </c>
      <c r="AC174" s="34" t="str">
        <f t="shared" si="47"/>
        <v/>
      </c>
      <c r="AD174" s="34" t="str">
        <f>IF('Events einzeln'!K174="","",'Events einzeln'!K174)</f>
        <v/>
      </c>
      <c r="AE174" s="34" t="str">
        <f>IF(AD174="","",LOOKUP(AD174,Grundlagen!$A$3:$A$10,Grundlagen!$B$3:$B$10))</f>
        <v/>
      </c>
      <c r="AF174" s="34" t="str">
        <f t="shared" si="48"/>
        <v/>
      </c>
      <c r="AG174" s="34" t="str">
        <f>IF(AD174="","",LOOKUP(AD174,Grundlagen!$A$3:$A$10,Grundlagen!$C$3:$C$10))</f>
        <v/>
      </c>
      <c r="AH174" s="34" t="str">
        <f t="shared" si="49"/>
        <v/>
      </c>
      <c r="AI174" s="34" t="str">
        <f t="shared" si="50"/>
        <v/>
      </c>
      <c r="AJ174" s="34" t="str">
        <f>IF('Events einzeln'!L174="","",'Events einzeln'!L174)</f>
        <v/>
      </c>
      <c r="AK174" s="1" t="str">
        <f>IF(AJ174="","",LOOKUP(AJ174,Grundlagen!$A$3:$A$10,Grundlagen!$B$3:$B$10))</f>
        <v/>
      </c>
      <c r="AL174" s="1" t="str">
        <f t="shared" si="51"/>
        <v/>
      </c>
      <c r="AM174" s="1" t="str">
        <f>IF(AJ174="","",LOOKUP(AJ174,Grundlagen!$A$3:$A$10,Grundlagen!$C$3:$C$10))</f>
        <v/>
      </c>
      <c r="AN174" s="1" t="str">
        <f t="shared" si="52"/>
        <v/>
      </c>
      <c r="AO174" s="34" t="str">
        <f t="shared" si="53"/>
        <v/>
      </c>
    </row>
    <row r="175" spans="1:41" x14ac:dyDescent="0.25">
      <c r="A175" s="1" t="str">
        <f>IF('Events einzeln'!A175="","",'Events einzeln'!A175)</f>
        <v/>
      </c>
      <c r="B175" s="1" t="str">
        <f>IF('Events einzeln'!B175="","",'Events einzeln'!B175)</f>
        <v/>
      </c>
      <c r="C175" s="1" t="str">
        <f>IF('Events einzeln'!C175="","",'Events einzeln'!C175)</f>
        <v/>
      </c>
      <c r="D175" s="32" t="str">
        <f>IF('Events einzeln'!E175="","",'Events einzeln'!E175)</f>
        <v/>
      </c>
      <c r="E175" s="1" t="str">
        <f>IF('Events einzeln'!F175="","",'Events einzeln'!F175)</f>
        <v/>
      </c>
      <c r="F175" s="34" t="str">
        <f>IF('Events einzeln'!G175="","",'Events einzeln'!G175)</f>
        <v/>
      </c>
      <c r="G175" s="34" t="str">
        <f>IF(F175="","",LOOKUP(F175,Grundlagen!$A$3:$A$10,Grundlagen!$B$3:$B$10))</f>
        <v/>
      </c>
      <c r="H175" s="34" t="str">
        <f t="shared" si="38"/>
        <v/>
      </c>
      <c r="I175" s="34" t="str">
        <f>IF(F175="","",LOOKUP(F175,Grundlagen!$A$3:$A$10,Grundlagen!$C$3:$C$10))</f>
        <v/>
      </c>
      <c r="J175" s="34" t="str">
        <f t="shared" si="39"/>
        <v/>
      </c>
      <c r="K175" s="34" t="str">
        <f t="shared" si="37"/>
        <v/>
      </c>
      <c r="L175" s="34" t="str">
        <f>IF('Events einzeln'!H175="","",'Events einzeln'!H175)</f>
        <v/>
      </c>
      <c r="M175" s="1" t="str">
        <f>IF(L175="","",LOOKUP(L175,Grundlagen!$A$3:$A$10,Grundlagen!$B$3:$B$10))</f>
        <v/>
      </c>
      <c r="N175" s="1" t="str">
        <f t="shared" si="40"/>
        <v/>
      </c>
      <c r="O175" s="1" t="str">
        <f>IF(L175="","",LOOKUP(L175,Grundlagen!$A$3:$A$10,Grundlagen!$C$3:$C$10))</f>
        <v/>
      </c>
      <c r="P175" s="1" t="str">
        <f t="shared" si="41"/>
        <v/>
      </c>
      <c r="Q175" s="34" t="str">
        <f t="shared" si="54"/>
        <v/>
      </c>
      <c r="R175" s="34" t="str">
        <f>IF('Events einzeln'!I175="","",'Events einzeln'!I175)</f>
        <v/>
      </c>
      <c r="S175" s="34" t="str">
        <f>IF(R175="","",LOOKUP(R175,Grundlagen!$A$3:$A$10,Grundlagen!$B$3:$B$10))</f>
        <v/>
      </c>
      <c r="T175" s="34" t="str">
        <f t="shared" si="42"/>
        <v/>
      </c>
      <c r="U175" s="34" t="str">
        <f>IF(R175="","",LOOKUP(R175,Grundlagen!$A$3:$A$10,Grundlagen!$C$3:$C$10))</f>
        <v/>
      </c>
      <c r="V175" s="34" t="str">
        <f t="shared" si="43"/>
        <v/>
      </c>
      <c r="W175" s="34" t="str">
        <f t="shared" si="44"/>
        <v/>
      </c>
      <c r="X175" s="34" t="str">
        <f>IF('Events einzeln'!J175="","",'Events einzeln'!J175)</f>
        <v/>
      </c>
      <c r="Y175" s="1" t="str">
        <f>IF(X175="","",LOOKUP(X175,Grundlagen!$A$3:$A$10,Grundlagen!$B$3:$B$10))</f>
        <v/>
      </c>
      <c r="Z175" s="1" t="str">
        <f t="shared" si="45"/>
        <v/>
      </c>
      <c r="AA175" s="1" t="str">
        <f>IF(X175="","",LOOKUP(X175,Grundlagen!$A$3:$A$10,Grundlagen!$C$3:$C$10))</f>
        <v/>
      </c>
      <c r="AB175" s="1" t="str">
        <f t="shared" si="46"/>
        <v/>
      </c>
      <c r="AC175" s="34" t="str">
        <f t="shared" si="47"/>
        <v/>
      </c>
      <c r="AD175" s="34" t="str">
        <f>IF('Events einzeln'!K175="","",'Events einzeln'!K175)</f>
        <v/>
      </c>
      <c r="AE175" s="34" t="str">
        <f>IF(AD175="","",LOOKUP(AD175,Grundlagen!$A$3:$A$10,Grundlagen!$B$3:$B$10))</f>
        <v/>
      </c>
      <c r="AF175" s="34" t="str">
        <f t="shared" si="48"/>
        <v/>
      </c>
      <c r="AG175" s="34" t="str">
        <f>IF(AD175="","",LOOKUP(AD175,Grundlagen!$A$3:$A$10,Grundlagen!$C$3:$C$10))</f>
        <v/>
      </c>
      <c r="AH175" s="34" t="str">
        <f t="shared" si="49"/>
        <v/>
      </c>
      <c r="AI175" s="34" t="str">
        <f t="shared" si="50"/>
        <v/>
      </c>
      <c r="AJ175" s="34" t="str">
        <f>IF('Events einzeln'!L175="","",'Events einzeln'!L175)</f>
        <v/>
      </c>
      <c r="AK175" s="1" t="str">
        <f>IF(AJ175="","",LOOKUP(AJ175,Grundlagen!$A$3:$A$10,Grundlagen!$B$3:$B$10))</f>
        <v/>
      </c>
      <c r="AL175" s="1" t="str">
        <f t="shared" si="51"/>
        <v/>
      </c>
      <c r="AM175" s="1" t="str">
        <f>IF(AJ175="","",LOOKUP(AJ175,Grundlagen!$A$3:$A$10,Grundlagen!$C$3:$C$10))</f>
        <v/>
      </c>
      <c r="AN175" s="1" t="str">
        <f t="shared" si="52"/>
        <v/>
      </c>
      <c r="AO175" s="34" t="str">
        <f t="shared" si="53"/>
        <v/>
      </c>
    </row>
    <row r="176" spans="1:41" x14ac:dyDescent="0.25">
      <c r="A176" s="1" t="str">
        <f>IF('Events einzeln'!A176="","",'Events einzeln'!A176)</f>
        <v/>
      </c>
      <c r="B176" s="1" t="str">
        <f>IF('Events einzeln'!B176="","",'Events einzeln'!B176)</f>
        <v/>
      </c>
      <c r="C176" s="1" t="str">
        <f>IF('Events einzeln'!C176="","",'Events einzeln'!C176)</f>
        <v/>
      </c>
      <c r="D176" s="32" t="str">
        <f>IF('Events einzeln'!E176="","",'Events einzeln'!E176)</f>
        <v/>
      </c>
      <c r="E176" s="1" t="str">
        <f>IF('Events einzeln'!F176="","",'Events einzeln'!F176)</f>
        <v/>
      </c>
      <c r="F176" s="34" t="str">
        <f>IF('Events einzeln'!G176="","",'Events einzeln'!G176)</f>
        <v/>
      </c>
      <c r="G176" s="34" t="str">
        <f>IF(F176="","",LOOKUP(F176,Grundlagen!$A$3:$A$10,Grundlagen!$B$3:$B$10))</f>
        <v/>
      </c>
      <c r="H176" s="34" t="str">
        <f t="shared" si="38"/>
        <v/>
      </c>
      <c r="I176" s="34" t="str">
        <f>IF(F176="","",LOOKUP(F176,Grundlagen!$A$3:$A$10,Grundlagen!$C$3:$C$10))</f>
        <v/>
      </c>
      <c r="J176" s="34" t="str">
        <f t="shared" si="39"/>
        <v/>
      </c>
      <c r="K176" s="34" t="str">
        <f t="shared" si="37"/>
        <v/>
      </c>
      <c r="L176" s="34" t="str">
        <f>IF('Events einzeln'!H176="","",'Events einzeln'!H176)</f>
        <v/>
      </c>
      <c r="M176" s="1" t="str">
        <f>IF(L176="","",LOOKUP(L176,Grundlagen!$A$3:$A$10,Grundlagen!$B$3:$B$10))</f>
        <v/>
      </c>
      <c r="N176" s="1" t="str">
        <f t="shared" si="40"/>
        <v/>
      </c>
      <c r="O176" s="1" t="str">
        <f>IF(L176="","",LOOKUP(L176,Grundlagen!$A$3:$A$10,Grundlagen!$C$3:$C$10))</f>
        <v/>
      </c>
      <c r="P176" s="1" t="str">
        <f t="shared" si="41"/>
        <v/>
      </c>
      <c r="Q176" s="34" t="str">
        <f t="shared" si="54"/>
        <v/>
      </c>
      <c r="R176" s="34" t="str">
        <f>IF('Events einzeln'!I176="","",'Events einzeln'!I176)</f>
        <v/>
      </c>
      <c r="S176" s="34" t="str">
        <f>IF(R176="","",LOOKUP(R176,Grundlagen!$A$3:$A$10,Grundlagen!$B$3:$B$10))</f>
        <v/>
      </c>
      <c r="T176" s="34" t="str">
        <f t="shared" si="42"/>
        <v/>
      </c>
      <c r="U176" s="34" t="str">
        <f>IF(R176="","",LOOKUP(R176,Grundlagen!$A$3:$A$10,Grundlagen!$C$3:$C$10))</f>
        <v/>
      </c>
      <c r="V176" s="34" t="str">
        <f t="shared" si="43"/>
        <v/>
      </c>
      <c r="W176" s="34" t="str">
        <f t="shared" si="44"/>
        <v/>
      </c>
      <c r="X176" s="34" t="str">
        <f>IF('Events einzeln'!J176="","",'Events einzeln'!J176)</f>
        <v/>
      </c>
      <c r="Y176" s="1" t="str">
        <f>IF(X176="","",LOOKUP(X176,Grundlagen!$A$3:$A$10,Grundlagen!$B$3:$B$10))</f>
        <v/>
      </c>
      <c r="Z176" s="1" t="str">
        <f t="shared" si="45"/>
        <v/>
      </c>
      <c r="AA176" s="1" t="str">
        <f>IF(X176="","",LOOKUP(X176,Grundlagen!$A$3:$A$10,Grundlagen!$C$3:$C$10))</f>
        <v/>
      </c>
      <c r="AB176" s="1" t="str">
        <f t="shared" si="46"/>
        <v/>
      </c>
      <c r="AC176" s="34" t="str">
        <f t="shared" si="47"/>
        <v/>
      </c>
      <c r="AD176" s="34" t="str">
        <f>IF('Events einzeln'!K176="","",'Events einzeln'!K176)</f>
        <v/>
      </c>
      <c r="AE176" s="34" t="str">
        <f>IF(AD176="","",LOOKUP(AD176,Grundlagen!$A$3:$A$10,Grundlagen!$B$3:$B$10))</f>
        <v/>
      </c>
      <c r="AF176" s="34" t="str">
        <f t="shared" si="48"/>
        <v/>
      </c>
      <c r="AG176" s="34" t="str">
        <f>IF(AD176="","",LOOKUP(AD176,Grundlagen!$A$3:$A$10,Grundlagen!$C$3:$C$10))</f>
        <v/>
      </c>
      <c r="AH176" s="34" t="str">
        <f t="shared" si="49"/>
        <v/>
      </c>
      <c r="AI176" s="34" t="str">
        <f t="shared" si="50"/>
        <v/>
      </c>
      <c r="AJ176" s="34" t="str">
        <f>IF('Events einzeln'!L176="","",'Events einzeln'!L176)</f>
        <v/>
      </c>
      <c r="AK176" s="1" t="str">
        <f>IF(AJ176="","",LOOKUP(AJ176,Grundlagen!$A$3:$A$10,Grundlagen!$B$3:$B$10))</f>
        <v/>
      </c>
      <c r="AL176" s="1" t="str">
        <f t="shared" si="51"/>
        <v/>
      </c>
      <c r="AM176" s="1" t="str">
        <f>IF(AJ176="","",LOOKUP(AJ176,Grundlagen!$A$3:$A$10,Grundlagen!$C$3:$C$10))</f>
        <v/>
      </c>
      <c r="AN176" s="1" t="str">
        <f t="shared" si="52"/>
        <v/>
      </c>
      <c r="AO176" s="34" t="str">
        <f t="shared" si="53"/>
        <v/>
      </c>
    </row>
    <row r="177" spans="1:41" x14ac:dyDescent="0.25">
      <c r="A177" s="1" t="str">
        <f>IF('Events einzeln'!A177="","",'Events einzeln'!A177)</f>
        <v/>
      </c>
      <c r="B177" s="1" t="str">
        <f>IF('Events einzeln'!B177="","",'Events einzeln'!B177)</f>
        <v/>
      </c>
      <c r="C177" s="1" t="str">
        <f>IF('Events einzeln'!C177="","",'Events einzeln'!C177)</f>
        <v/>
      </c>
      <c r="D177" s="32" t="str">
        <f>IF('Events einzeln'!E177="","",'Events einzeln'!E177)</f>
        <v/>
      </c>
      <c r="E177" s="1" t="str">
        <f>IF('Events einzeln'!F177="","",'Events einzeln'!F177)</f>
        <v/>
      </c>
      <c r="F177" s="34" t="str">
        <f>IF('Events einzeln'!G177="","",'Events einzeln'!G177)</f>
        <v/>
      </c>
      <c r="G177" s="34" t="str">
        <f>IF(F177="","",LOOKUP(F177,Grundlagen!$A$3:$A$10,Grundlagen!$B$3:$B$10))</f>
        <v/>
      </c>
      <c r="H177" s="34" t="str">
        <f t="shared" si="38"/>
        <v/>
      </c>
      <c r="I177" s="34" t="str">
        <f>IF(F177="","",LOOKUP(F177,Grundlagen!$A$3:$A$10,Grundlagen!$C$3:$C$10))</f>
        <v/>
      </c>
      <c r="J177" s="34" t="str">
        <f t="shared" si="39"/>
        <v/>
      </c>
      <c r="K177" s="34" t="str">
        <f t="shared" si="37"/>
        <v/>
      </c>
      <c r="L177" s="34" t="str">
        <f>IF('Events einzeln'!H177="","",'Events einzeln'!H177)</f>
        <v/>
      </c>
      <c r="M177" s="1" t="str">
        <f>IF(L177="","",LOOKUP(L177,Grundlagen!$A$3:$A$10,Grundlagen!$B$3:$B$10))</f>
        <v/>
      </c>
      <c r="N177" s="1" t="str">
        <f t="shared" si="40"/>
        <v/>
      </c>
      <c r="O177" s="1" t="str">
        <f>IF(L177="","",LOOKUP(L177,Grundlagen!$A$3:$A$10,Grundlagen!$C$3:$C$10))</f>
        <v/>
      </c>
      <c r="P177" s="1" t="str">
        <f t="shared" si="41"/>
        <v/>
      </c>
      <c r="Q177" s="34" t="str">
        <f t="shared" si="54"/>
        <v/>
      </c>
      <c r="R177" s="34" t="str">
        <f>IF('Events einzeln'!I177="","",'Events einzeln'!I177)</f>
        <v/>
      </c>
      <c r="S177" s="34" t="str">
        <f>IF(R177="","",LOOKUP(R177,Grundlagen!$A$3:$A$10,Grundlagen!$B$3:$B$10))</f>
        <v/>
      </c>
      <c r="T177" s="34" t="str">
        <f t="shared" si="42"/>
        <v/>
      </c>
      <c r="U177" s="34" t="str">
        <f>IF(R177="","",LOOKUP(R177,Grundlagen!$A$3:$A$10,Grundlagen!$C$3:$C$10))</f>
        <v/>
      </c>
      <c r="V177" s="34" t="str">
        <f t="shared" si="43"/>
        <v/>
      </c>
      <c r="W177" s="34" t="str">
        <f t="shared" si="44"/>
        <v/>
      </c>
      <c r="X177" s="34" t="str">
        <f>IF('Events einzeln'!J177="","",'Events einzeln'!J177)</f>
        <v/>
      </c>
      <c r="Y177" s="1" t="str">
        <f>IF(X177="","",LOOKUP(X177,Grundlagen!$A$3:$A$10,Grundlagen!$B$3:$B$10))</f>
        <v/>
      </c>
      <c r="Z177" s="1" t="str">
        <f t="shared" si="45"/>
        <v/>
      </c>
      <c r="AA177" s="1" t="str">
        <f>IF(X177="","",LOOKUP(X177,Grundlagen!$A$3:$A$10,Grundlagen!$C$3:$C$10))</f>
        <v/>
      </c>
      <c r="AB177" s="1" t="str">
        <f t="shared" si="46"/>
        <v/>
      </c>
      <c r="AC177" s="34" t="str">
        <f t="shared" si="47"/>
        <v/>
      </c>
      <c r="AD177" s="34" t="str">
        <f>IF('Events einzeln'!K177="","",'Events einzeln'!K177)</f>
        <v/>
      </c>
      <c r="AE177" s="34" t="str">
        <f>IF(AD177="","",LOOKUP(AD177,Grundlagen!$A$3:$A$10,Grundlagen!$B$3:$B$10))</f>
        <v/>
      </c>
      <c r="AF177" s="34" t="str">
        <f t="shared" si="48"/>
        <v/>
      </c>
      <c r="AG177" s="34" t="str">
        <f>IF(AD177="","",LOOKUP(AD177,Grundlagen!$A$3:$A$10,Grundlagen!$C$3:$C$10))</f>
        <v/>
      </c>
      <c r="AH177" s="34" t="str">
        <f t="shared" si="49"/>
        <v/>
      </c>
      <c r="AI177" s="34" t="str">
        <f t="shared" si="50"/>
        <v/>
      </c>
      <c r="AJ177" s="34" t="str">
        <f>IF('Events einzeln'!L177="","",'Events einzeln'!L177)</f>
        <v/>
      </c>
      <c r="AK177" s="1" t="str">
        <f>IF(AJ177="","",LOOKUP(AJ177,Grundlagen!$A$3:$A$10,Grundlagen!$B$3:$B$10))</f>
        <v/>
      </c>
      <c r="AL177" s="1" t="str">
        <f t="shared" si="51"/>
        <v/>
      </c>
      <c r="AM177" s="1" t="str">
        <f>IF(AJ177="","",LOOKUP(AJ177,Grundlagen!$A$3:$A$10,Grundlagen!$C$3:$C$10))</f>
        <v/>
      </c>
      <c r="AN177" s="1" t="str">
        <f t="shared" si="52"/>
        <v/>
      </c>
      <c r="AO177" s="34" t="str">
        <f t="shared" si="53"/>
        <v/>
      </c>
    </row>
    <row r="178" spans="1:41" x14ac:dyDescent="0.25">
      <c r="A178" s="1" t="str">
        <f>IF('Events einzeln'!A178="","",'Events einzeln'!A178)</f>
        <v/>
      </c>
      <c r="B178" s="1" t="str">
        <f>IF('Events einzeln'!B178="","",'Events einzeln'!B178)</f>
        <v/>
      </c>
      <c r="C178" s="1" t="str">
        <f>IF('Events einzeln'!C178="","",'Events einzeln'!C178)</f>
        <v/>
      </c>
      <c r="D178" s="32" t="str">
        <f>IF('Events einzeln'!E178="","",'Events einzeln'!E178)</f>
        <v/>
      </c>
      <c r="E178" s="1" t="str">
        <f>IF('Events einzeln'!F178="","",'Events einzeln'!F178)</f>
        <v/>
      </c>
      <c r="F178" s="34" t="str">
        <f>IF('Events einzeln'!G178="","",'Events einzeln'!G178)</f>
        <v/>
      </c>
      <c r="G178" s="34" t="str">
        <f>IF(F178="","",LOOKUP(F178,Grundlagen!$A$3:$A$10,Grundlagen!$B$3:$B$10))</f>
        <v/>
      </c>
      <c r="H178" s="34" t="str">
        <f t="shared" si="38"/>
        <v/>
      </c>
      <c r="I178" s="34" t="str">
        <f>IF(F178="","",LOOKUP(F178,Grundlagen!$A$3:$A$10,Grundlagen!$C$3:$C$10))</f>
        <v/>
      </c>
      <c r="J178" s="34" t="str">
        <f t="shared" si="39"/>
        <v/>
      </c>
      <c r="K178" s="34" t="str">
        <f t="shared" si="37"/>
        <v/>
      </c>
      <c r="L178" s="34" t="str">
        <f>IF('Events einzeln'!H178="","",'Events einzeln'!H178)</f>
        <v/>
      </c>
      <c r="M178" s="1" t="str">
        <f>IF(L178="","",LOOKUP(L178,Grundlagen!$A$3:$A$10,Grundlagen!$B$3:$B$10))</f>
        <v/>
      </c>
      <c r="N178" s="1" t="str">
        <f t="shared" si="40"/>
        <v/>
      </c>
      <c r="O178" s="1" t="str">
        <f>IF(L178="","",LOOKUP(L178,Grundlagen!$A$3:$A$10,Grundlagen!$C$3:$C$10))</f>
        <v/>
      </c>
      <c r="P178" s="1" t="str">
        <f t="shared" si="41"/>
        <v/>
      </c>
      <c r="Q178" s="34" t="str">
        <f t="shared" si="54"/>
        <v/>
      </c>
      <c r="R178" s="34" t="str">
        <f>IF('Events einzeln'!I178="","",'Events einzeln'!I178)</f>
        <v/>
      </c>
      <c r="S178" s="34" t="str">
        <f>IF(R178="","",LOOKUP(R178,Grundlagen!$A$3:$A$10,Grundlagen!$B$3:$B$10))</f>
        <v/>
      </c>
      <c r="T178" s="34" t="str">
        <f t="shared" si="42"/>
        <v/>
      </c>
      <c r="U178" s="34" t="str">
        <f>IF(R178="","",LOOKUP(R178,Grundlagen!$A$3:$A$10,Grundlagen!$C$3:$C$10))</f>
        <v/>
      </c>
      <c r="V178" s="34" t="str">
        <f t="shared" si="43"/>
        <v/>
      </c>
      <c r="W178" s="34" t="str">
        <f t="shared" si="44"/>
        <v/>
      </c>
      <c r="X178" s="34" t="str">
        <f>IF('Events einzeln'!J178="","",'Events einzeln'!J178)</f>
        <v/>
      </c>
      <c r="Y178" s="1" t="str">
        <f>IF(X178="","",LOOKUP(X178,Grundlagen!$A$3:$A$10,Grundlagen!$B$3:$B$10))</f>
        <v/>
      </c>
      <c r="Z178" s="1" t="str">
        <f t="shared" si="45"/>
        <v/>
      </c>
      <c r="AA178" s="1" t="str">
        <f>IF(X178="","",LOOKUP(X178,Grundlagen!$A$3:$A$10,Grundlagen!$C$3:$C$10))</f>
        <v/>
      </c>
      <c r="AB178" s="1" t="str">
        <f t="shared" si="46"/>
        <v/>
      </c>
      <c r="AC178" s="34" t="str">
        <f t="shared" si="47"/>
        <v/>
      </c>
      <c r="AD178" s="34" t="str">
        <f>IF('Events einzeln'!K178="","",'Events einzeln'!K178)</f>
        <v/>
      </c>
      <c r="AE178" s="34" t="str">
        <f>IF(AD178="","",LOOKUP(AD178,Grundlagen!$A$3:$A$10,Grundlagen!$B$3:$B$10))</f>
        <v/>
      </c>
      <c r="AF178" s="34" t="str">
        <f t="shared" si="48"/>
        <v/>
      </c>
      <c r="AG178" s="34" t="str">
        <f>IF(AD178="","",LOOKUP(AD178,Grundlagen!$A$3:$A$10,Grundlagen!$C$3:$C$10))</f>
        <v/>
      </c>
      <c r="AH178" s="34" t="str">
        <f t="shared" si="49"/>
        <v/>
      </c>
      <c r="AI178" s="34" t="str">
        <f t="shared" si="50"/>
        <v/>
      </c>
      <c r="AJ178" s="34" t="str">
        <f>IF('Events einzeln'!L178="","",'Events einzeln'!L178)</f>
        <v/>
      </c>
      <c r="AK178" s="1" t="str">
        <f>IF(AJ178="","",LOOKUP(AJ178,Grundlagen!$A$3:$A$10,Grundlagen!$B$3:$B$10))</f>
        <v/>
      </c>
      <c r="AL178" s="1" t="str">
        <f t="shared" si="51"/>
        <v/>
      </c>
      <c r="AM178" s="1" t="str">
        <f>IF(AJ178="","",LOOKUP(AJ178,Grundlagen!$A$3:$A$10,Grundlagen!$C$3:$C$10))</f>
        <v/>
      </c>
      <c r="AN178" s="1" t="str">
        <f t="shared" si="52"/>
        <v/>
      </c>
      <c r="AO178" s="34" t="str">
        <f t="shared" si="53"/>
        <v/>
      </c>
    </row>
    <row r="179" spans="1:41" x14ac:dyDescent="0.25">
      <c r="A179" s="1" t="str">
        <f>IF('Events einzeln'!A179="","",'Events einzeln'!A179)</f>
        <v/>
      </c>
      <c r="B179" s="1" t="str">
        <f>IF('Events einzeln'!B179="","",'Events einzeln'!B179)</f>
        <v/>
      </c>
      <c r="C179" s="1" t="str">
        <f>IF('Events einzeln'!C179="","",'Events einzeln'!C179)</f>
        <v/>
      </c>
      <c r="D179" s="32" t="str">
        <f>IF('Events einzeln'!E179="","",'Events einzeln'!E179)</f>
        <v/>
      </c>
      <c r="E179" s="1" t="str">
        <f>IF('Events einzeln'!F179="","",'Events einzeln'!F179)</f>
        <v/>
      </c>
      <c r="F179" s="34" t="str">
        <f>IF('Events einzeln'!G179="","",'Events einzeln'!G179)</f>
        <v/>
      </c>
      <c r="G179" s="34" t="str">
        <f>IF(F179="","",LOOKUP(F179,Grundlagen!$A$3:$A$10,Grundlagen!$B$3:$B$10))</f>
        <v/>
      </c>
      <c r="H179" s="34" t="str">
        <f t="shared" si="38"/>
        <v/>
      </c>
      <c r="I179" s="34" t="str">
        <f>IF(F179="","",LOOKUP(F179,Grundlagen!$A$3:$A$10,Grundlagen!$C$3:$C$10))</f>
        <v/>
      </c>
      <c r="J179" s="34" t="str">
        <f t="shared" si="39"/>
        <v/>
      </c>
      <c r="K179" s="34" t="str">
        <f t="shared" si="37"/>
        <v/>
      </c>
      <c r="L179" s="34" t="str">
        <f>IF('Events einzeln'!H179="","",'Events einzeln'!H179)</f>
        <v/>
      </c>
      <c r="M179" s="1" t="str">
        <f>IF(L179="","",LOOKUP(L179,Grundlagen!$A$3:$A$10,Grundlagen!$B$3:$B$10))</f>
        <v/>
      </c>
      <c r="N179" s="1" t="str">
        <f t="shared" si="40"/>
        <v/>
      </c>
      <c r="O179" s="1" t="str">
        <f>IF(L179="","",LOOKUP(L179,Grundlagen!$A$3:$A$10,Grundlagen!$C$3:$C$10))</f>
        <v/>
      </c>
      <c r="P179" s="1" t="str">
        <f t="shared" si="41"/>
        <v/>
      </c>
      <c r="Q179" s="34" t="str">
        <f t="shared" si="54"/>
        <v/>
      </c>
      <c r="R179" s="34" t="str">
        <f>IF('Events einzeln'!I179="","",'Events einzeln'!I179)</f>
        <v/>
      </c>
      <c r="S179" s="34" t="str">
        <f>IF(R179="","",LOOKUP(R179,Grundlagen!$A$3:$A$10,Grundlagen!$B$3:$B$10))</f>
        <v/>
      </c>
      <c r="T179" s="34" t="str">
        <f t="shared" si="42"/>
        <v/>
      </c>
      <c r="U179" s="34" t="str">
        <f>IF(R179="","",LOOKUP(R179,Grundlagen!$A$3:$A$10,Grundlagen!$C$3:$C$10))</f>
        <v/>
      </c>
      <c r="V179" s="34" t="str">
        <f t="shared" si="43"/>
        <v/>
      </c>
      <c r="W179" s="34" t="str">
        <f t="shared" si="44"/>
        <v/>
      </c>
      <c r="X179" s="34" t="str">
        <f>IF('Events einzeln'!J179="","",'Events einzeln'!J179)</f>
        <v/>
      </c>
      <c r="Y179" s="1" t="str">
        <f>IF(X179="","",LOOKUP(X179,Grundlagen!$A$3:$A$10,Grundlagen!$B$3:$B$10))</f>
        <v/>
      </c>
      <c r="Z179" s="1" t="str">
        <f t="shared" si="45"/>
        <v/>
      </c>
      <c r="AA179" s="1" t="str">
        <f>IF(X179="","",LOOKUP(X179,Grundlagen!$A$3:$A$10,Grundlagen!$C$3:$C$10))</f>
        <v/>
      </c>
      <c r="AB179" s="1" t="str">
        <f t="shared" si="46"/>
        <v/>
      </c>
      <c r="AC179" s="34" t="str">
        <f t="shared" si="47"/>
        <v/>
      </c>
      <c r="AD179" s="34" t="str">
        <f>IF('Events einzeln'!K179="","",'Events einzeln'!K179)</f>
        <v/>
      </c>
      <c r="AE179" s="34" t="str">
        <f>IF(AD179="","",LOOKUP(AD179,Grundlagen!$A$3:$A$10,Grundlagen!$B$3:$B$10))</f>
        <v/>
      </c>
      <c r="AF179" s="34" t="str">
        <f t="shared" si="48"/>
        <v/>
      </c>
      <c r="AG179" s="34" t="str">
        <f>IF(AD179="","",LOOKUP(AD179,Grundlagen!$A$3:$A$10,Grundlagen!$C$3:$C$10))</f>
        <v/>
      </c>
      <c r="AH179" s="34" t="str">
        <f t="shared" si="49"/>
        <v/>
      </c>
      <c r="AI179" s="34" t="str">
        <f t="shared" si="50"/>
        <v/>
      </c>
      <c r="AJ179" s="34" t="str">
        <f>IF('Events einzeln'!L179="","",'Events einzeln'!L179)</f>
        <v/>
      </c>
      <c r="AK179" s="1" t="str">
        <f>IF(AJ179="","",LOOKUP(AJ179,Grundlagen!$A$3:$A$10,Grundlagen!$B$3:$B$10))</f>
        <v/>
      </c>
      <c r="AL179" s="1" t="str">
        <f t="shared" si="51"/>
        <v/>
      </c>
      <c r="AM179" s="1" t="str">
        <f>IF(AJ179="","",LOOKUP(AJ179,Grundlagen!$A$3:$A$10,Grundlagen!$C$3:$C$10))</f>
        <v/>
      </c>
      <c r="AN179" s="1" t="str">
        <f t="shared" si="52"/>
        <v/>
      </c>
      <c r="AO179" s="34" t="str">
        <f t="shared" si="53"/>
        <v/>
      </c>
    </row>
    <row r="180" spans="1:41" x14ac:dyDescent="0.25">
      <c r="A180" s="1" t="str">
        <f>IF('Events einzeln'!A180="","",'Events einzeln'!A180)</f>
        <v/>
      </c>
      <c r="B180" s="1" t="str">
        <f>IF('Events einzeln'!B180="","",'Events einzeln'!B180)</f>
        <v/>
      </c>
      <c r="C180" s="1" t="str">
        <f>IF('Events einzeln'!C180="","",'Events einzeln'!C180)</f>
        <v/>
      </c>
      <c r="D180" s="32" t="str">
        <f>IF('Events einzeln'!E180="","",'Events einzeln'!E180)</f>
        <v/>
      </c>
      <c r="E180" s="1" t="str">
        <f>IF('Events einzeln'!F180="","",'Events einzeln'!F180)</f>
        <v/>
      </c>
      <c r="F180" s="34" t="str">
        <f>IF('Events einzeln'!G180="","",'Events einzeln'!G180)</f>
        <v/>
      </c>
      <c r="G180" s="34" t="str">
        <f>IF(F180="","",LOOKUP(F180,Grundlagen!$A$3:$A$10,Grundlagen!$B$3:$B$10))</f>
        <v/>
      </c>
      <c r="H180" s="34" t="str">
        <f t="shared" si="38"/>
        <v/>
      </c>
      <c r="I180" s="34" t="str">
        <f>IF(F180="","",LOOKUP(F180,Grundlagen!$A$3:$A$10,Grundlagen!$C$3:$C$10))</f>
        <v/>
      </c>
      <c r="J180" s="34" t="str">
        <f t="shared" si="39"/>
        <v/>
      </c>
      <c r="K180" s="34" t="str">
        <f t="shared" si="37"/>
        <v/>
      </c>
      <c r="L180" s="34" t="str">
        <f>IF('Events einzeln'!H180="","",'Events einzeln'!H180)</f>
        <v/>
      </c>
      <c r="M180" s="1" t="str">
        <f>IF(L180="","",LOOKUP(L180,Grundlagen!$A$3:$A$10,Grundlagen!$B$3:$B$10))</f>
        <v/>
      </c>
      <c r="N180" s="1" t="str">
        <f t="shared" si="40"/>
        <v/>
      </c>
      <c r="O180" s="1" t="str">
        <f>IF(L180="","",LOOKUP(L180,Grundlagen!$A$3:$A$10,Grundlagen!$C$3:$C$10))</f>
        <v/>
      </c>
      <c r="P180" s="1" t="str">
        <f t="shared" si="41"/>
        <v/>
      </c>
      <c r="Q180" s="34" t="str">
        <f t="shared" si="54"/>
        <v/>
      </c>
      <c r="R180" s="34" t="str">
        <f>IF('Events einzeln'!I180="","",'Events einzeln'!I180)</f>
        <v/>
      </c>
      <c r="S180" s="34" t="str">
        <f>IF(R180="","",LOOKUP(R180,Grundlagen!$A$3:$A$10,Grundlagen!$B$3:$B$10))</f>
        <v/>
      </c>
      <c r="T180" s="34" t="str">
        <f t="shared" si="42"/>
        <v/>
      </c>
      <c r="U180" s="34" t="str">
        <f>IF(R180="","",LOOKUP(R180,Grundlagen!$A$3:$A$10,Grundlagen!$C$3:$C$10))</f>
        <v/>
      </c>
      <c r="V180" s="34" t="str">
        <f t="shared" si="43"/>
        <v/>
      </c>
      <c r="W180" s="34" t="str">
        <f t="shared" si="44"/>
        <v/>
      </c>
      <c r="X180" s="34" t="str">
        <f>IF('Events einzeln'!J180="","",'Events einzeln'!J180)</f>
        <v/>
      </c>
      <c r="Y180" s="1" t="str">
        <f>IF(X180="","",LOOKUP(X180,Grundlagen!$A$3:$A$10,Grundlagen!$B$3:$B$10))</f>
        <v/>
      </c>
      <c r="Z180" s="1" t="str">
        <f t="shared" si="45"/>
        <v/>
      </c>
      <c r="AA180" s="1" t="str">
        <f>IF(X180="","",LOOKUP(X180,Grundlagen!$A$3:$A$10,Grundlagen!$C$3:$C$10))</f>
        <v/>
      </c>
      <c r="AB180" s="1" t="str">
        <f t="shared" si="46"/>
        <v/>
      </c>
      <c r="AC180" s="34" t="str">
        <f t="shared" si="47"/>
        <v/>
      </c>
      <c r="AD180" s="34" t="str">
        <f>IF('Events einzeln'!K180="","",'Events einzeln'!K180)</f>
        <v/>
      </c>
      <c r="AE180" s="34" t="str">
        <f>IF(AD180="","",LOOKUP(AD180,Grundlagen!$A$3:$A$10,Grundlagen!$B$3:$B$10))</f>
        <v/>
      </c>
      <c r="AF180" s="34" t="str">
        <f t="shared" si="48"/>
        <v/>
      </c>
      <c r="AG180" s="34" t="str">
        <f>IF(AD180="","",LOOKUP(AD180,Grundlagen!$A$3:$A$10,Grundlagen!$C$3:$C$10))</f>
        <v/>
      </c>
      <c r="AH180" s="34" t="str">
        <f t="shared" si="49"/>
        <v/>
      </c>
      <c r="AI180" s="34" t="str">
        <f t="shared" si="50"/>
        <v/>
      </c>
      <c r="AJ180" s="34" t="str">
        <f>IF('Events einzeln'!L180="","",'Events einzeln'!L180)</f>
        <v/>
      </c>
      <c r="AK180" s="1" t="str">
        <f>IF(AJ180="","",LOOKUP(AJ180,Grundlagen!$A$3:$A$10,Grundlagen!$B$3:$B$10))</f>
        <v/>
      </c>
      <c r="AL180" s="1" t="str">
        <f t="shared" si="51"/>
        <v/>
      </c>
      <c r="AM180" s="1" t="str">
        <f>IF(AJ180="","",LOOKUP(AJ180,Grundlagen!$A$3:$A$10,Grundlagen!$C$3:$C$10))</f>
        <v/>
      </c>
      <c r="AN180" s="1" t="str">
        <f t="shared" si="52"/>
        <v/>
      </c>
      <c r="AO180" s="34" t="str">
        <f t="shared" si="53"/>
        <v/>
      </c>
    </row>
    <row r="181" spans="1:41" x14ac:dyDescent="0.25">
      <c r="A181" s="1" t="str">
        <f>IF('Events einzeln'!A181="","",'Events einzeln'!A181)</f>
        <v/>
      </c>
      <c r="B181" s="1" t="str">
        <f>IF('Events einzeln'!B181="","",'Events einzeln'!B181)</f>
        <v/>
      </c>
      <c r="C181" s="1" t="str">
        <f>IF('Events einzeln'!C181="","",'Events einzeln'!C181)</f>
        <v/>
      </c>
      <c r="D181" s="32" t="str">
        <f>IF('Events einzeln'!E181="","",'Events einzeln'!E181)</f>
        <v/>
      </c>
      <c r="E181" s="1" t="str">
        <f>IF('Events einzeln'!F181="","",'Events einzeln'!F181)</f>
        <v/>
      </c>
      <c r="F181" s="34" t="str">
        <f>IF('Events einzeln'!G181="","",'Events einzeln'!G181)</f>
        <v/>
      </c>
      <c r="G181" s="34" t="str">
        <f>IF(F181="","",LOOKUP(F181,Grundlagen!$A$3:$A$10,Grundlagen!$B$3:$B$10))</f>
        <v/>
      </c>
      <c r="H181" s="34" t="str">
        <f t="shared" si="38"/>
        <v/>
      </c>
      <c r="I181" s="34" t="str">
        <f>IF(F181="","",LOOKUP(F181,Grundlagen!$A$3:$A$10,Grundlagen!$C$3:$C$10))</f>
        <v/>
      </c>
      <c r="J181" s="34" t="str">
        <f t="shared" si="39"/>
        <v/>
      </c>
      <c r="K181" s="34" t="str">
        <f t="shared" si="37"/>
        <v/>
      </c>
      <c r="L181" s="34" t="str">
        <f>IF('Events einzeln'!H181="","",'Events einzeln'!H181)</f>
        <v/>
      </c>
      <c r="M181" s="1" t="str">
        <f>IF(L181="","",LOOKUP(L181,Grundlagen!$A$3:$A$10,Grundlagen!$B$3:$B$10))</f>
        <v/>
      </c>
      <c r="N181" s="1" t="str">
        <f t="shared" si="40"/>
        <v/>
      </c>
      <c r="O181" s="1" t="str">
        <f>IF(L181="","",LOOKUP(L181,Grundlagen!$A$3:$A$10,Grundlagen!$C$3:$C$10))</f>
        <v/>
      </c>
      <c r="P181" s="1" t="str">
        <f t="shared" si="41"/>
        <v/>
      </c>
      <c r="Q181" s="34" t="str">
        <f t="shared" si="54"/>
        <v/>
      </c>
      <c r="R181" s="34" t="str">
        <f>IF('Events einzeln'!I181="","",'Events einzeln'!I181)</f>
        <v/>
      </c>
      <c r="S181" s="34" t="str">
        <f>IF(R181="","",LOOKUP(R181,Grundlagen!$A$3:$A$10,Grundlagen!$B$3:$B$10))</f>
        <v/>
      </c>
      <c r="T181" s="34" t="str">
        <f t="shared" si="42"/>
        <v/>
      </c>
      <c r="U181" s="34" t="str">
        <f>IF(R181="","",LOOKUP(R181,Grundlagen!$A$3:$A$10,Grundlagen!$C$3:$C$10))</f>
        <v/>
      </c>
      <c r="V181" s="34" t="str">
        <f t="shared" si="43"/>
        <v/>
      </c>
      <c r="W181" s="34" t="str">
        <f t="shared" si="44"/>
        <v/>
      </c>
      <c r="X181" s="34" t="str">
        <f>IF('Events einzeln'!J181="","",'Events einzeln'!J181)</f>
        <v/>
      </c>
      <c r="Y181" s="1" t="str">
        <f>IF(X181="","",LOOKUP(X181,Grundlagen!$A$3:$A$10,Grundlagen!$B$3:$B$10))</f>
        <v/>
      </c>
      <c r="Z181" s="1" t="str">
        <f t="shared" si="45"/>
        <v/>
      </c>
      <c r="AA181" s="1" t="str">
        <f>IF(X181="","",LOOKUP(X181,Grundlagen!$A$3:$A$10,Grundlagen!$C$3:$C$10))</f>
        <v/>
      </c>
      <c r="AB181" s="1" t="str">
        <f t="shared" si="46"/>
        <v/>
      </c>
      <c r="AC181" s="34" t="str">
        <f t="shared" si="47"/>
        <v/>
      </c>
      <c r="AD181" s="34" t="str">
        <f>IF('Events einzeln'!K181="","",'Events einzeln'!K181)</f>
        <v/>
      </c>
      <c r="AE181" s="34" t="str">
        <f>IF(AD181="","",LOOKUP(AD181,Grundlagen!$A$3:$A$10,Grundlagen!$B$3:$B$10))</f>
        <v/>
      </c>
      <c r="AF181" s="34" t="str">
        <f t="shared" si="48"/>
        <v/>
      </c>
      <c r="AG181" s="34" t="str">
        <f>IF(AD181="","",LOOKUP(AD181,Grundlagen!$A$3:$A$10,Grundlagen!$C$3:$C$10))</f>
        <v/>
      </c>
      <c r="AH181" s="34" t="str">
        <f t="shared" si="49"/>
        <v/>
      </c>
      <c r="AI181" s="34" t="str">
        <f t="shared" si="50"/>
        <v/>
      </c>
      <c r="AJ181" s="34" t="str">
        <f>IF('Events einzeln'!L181="","",'Events einzeln'!L181)</f>
        <v/>
      </c>
      <c r="AK181" s="1" t="str">
        <f>IF(AJ181="","",LOOKUP(AJ181,Grundlagen!$A$3:$A$10,Grundlagen!$B$3:$B$10))</f>
        <v/>
      </c>
      <c r="AL181" s="1" t="str">
        <f t="shared" si="51"/>
        <v/>
      </c>
      <c r="AM181" s="1" t="str">
        <f>IF(AJ181="","",LOOKUP(AJ181,Grundlagen!$A$3:$A$10,Grundlagen!$C$3:$C$10))</f>
        <v/>
      </c>
      <c r="AN181" s="1" t="str">
        <f t="shared" si="52"/>
        <v/>
      </c>
      <c r="AO181" s="34" t="str">
        <f t="shared" si="53"/>
        <v/>
      </c>
    </row>
    <row r="182" spans="1:41" x14ac:dyDescent="0.25">
      <c r="A182" s="1" t="str">
        <f>IF('Events einzeln'!A182="","",'Events einzeln'!A182)</f>
        <v/>
      </c>
      <c r="B182" s="1" t="str">
        <f>IF('Events einzeln'!B182="","",'Events einzeln'!B182)</f>
        <v/>
      </c>
      <c r="C182" s="1" t="str">
        <f>IF('Events einzeln'!C182="","",'Events einzeln'!C182)</f>
        <v/>
      </c>
      <c r="D182" s="32" t="str">
        <f>IF('Events einzeln'!E182="","",'Events einzeln'!E182)</f>
        <v/>
      </c>
      <c r="E182" s="1" t="str">
        <f>IF('Events einzeln'!F182="","",'Events einzeln'!F182)</f>
        <v/>
      </c>
      <c r="F182" s="34" t="str">
        <f>IF('Events einzeln'!G182="","",'Events einzeln'!G182)</f>
        <v/>
      </c>
      <c r="G182" s="34" t="str">
        <f>IF(F182="","",LOOKUP(F182,Grundlagen!$A$3:$A$10,Grundlagen!$B$3:$B$10))</f>
        <v/>
      </c>
      <c r="H182" s="34" t="str">
        <f t="shared" si="38"/>
        <v/>
      </c>
      <c r="I182" s="34" t="str">
        <f>IF(F182="","",LOOKUP(F182,Grundlagen!$A$3:$A$10,Grundlagen!$C$3:$C$10))</f>
        <v/>
      </c>
      <c r="J182" s="34" t="str">
        <f t="shared" si="39"/>
        <v/>
      </c>
      <c r="K182" s="34" t="str">
        <f t="shared" si="37"/>
        <v/>
      </c>
      <c r="L182" s="34" t="str">
        <f>IF('Events einzeln'!H182="","",'Events einzeln'!H182)</f>
        <v/>
      </c>
      <c r="M182" s="1" t="str">
        <f>IF(L182="","",LOOKUP(L182,Grundlagen!$A$3:$A$10,Grundlagen!$B$3:$B$10))</f>
        <v/>
      </c>
      <c r="N182" s="1" t="str">
        <f t="shared" si="40"/>
        <v/>
      </c>
      <c r="O182" s="1" t="str">
        <f>IF(L182="","",LOOKUP(L182,Grundlagen!$A$3:$A$10,Grundlagen!$C$3:$C$10))</f>
        <v/>
      </c>
      <c r="P182" s="1" t="str">
        <f t="shared" si="41"/>
        <v/>
      </c>
      <c r="Q182" s="34" t="str">
        <f t="shared" si="54"/>
        <v/>
      </c>
      <c r="R182" s="34" t="str">
        <f>IF('Events einzeln'!I182="","",'Events einzeln'!I182)</f>
        <v/>
      </c>
      <c r="S182" s="34" t="str">
        <f>IF(R182="","",LOOKUP(R182,Grundlagen!$A$3:$A$10,Grundlagen!$B$3:$B$10))</f>
        <v/>
      </c>
      <c r="T182" s="34" t="str">
        <f t="shared" si="42"/>
        <v/>
      </c>
      <c r="U182" s="34" t="str">
        <f>IF(R182="","",LOOKUP(R182,Grundlagen!$A$3:$A$10,Grundlagen!$C$3:$C$10))</f>
        <v/>
      </c>
      <c r="V182" s="34" t="str">
        <f t="shared" si="43"/>
        <v/>
      </c>
      <c r="W182" s="34" t="str">
        <f t="shared" si="44"/>
        <v/>
      </c>
      <c r="X182" s="34" t="str">
        <f>IF('Events einzeln'!J182="","",'Events einzeln'!J182)</f>
        <v/>
      </c>
      <c r="Y182" s="1" t="str">
        <f>IF(X182="","",LOOKUP(X182,Grundlagen!$A$3:$A$10,Grundlagen!$B$3:$B$10))</f>
        <v/>
      </c>
      <c r="Z182" s="1" t="str">
        <f t="shared" si="45"/>
        <v/>
      </c>
      <c r="AA182" s="1" t="str">
        <f>IF(X182="","",LOOKUP(X182,Grundlagen!$A$3:$A$10,Grundlagen!$C$3:$C$10))</f>
        <v/>
      </c>
      <c r="AB182" s="1" t="str">
        <f t="shared" si="46"/>
        <v/>
      </c>
      <c r="AC182" s="34" t="str">
        <f t="shared" si="47"/>
        <v/>
      </c>
      <c r="AD182" s="34" t="str">
        <f>IF('Events einzeln'!K182="","",'Events einzeln'!K182)</f>
        <v/>
      </c>
      <c r="AE182" s="34" t="str">
        <f>IF(AD182="","",LOOKUP(AD182,Grundlagen!$A$3:$A$10,Grundlagen!$B$3:$B$10))</f>
        <v/>
      </c>
      <c r="AF182" s="34" t="str">
        <f t="shared" si="48"/>
        <v/>
      </c>
      <c r="AG182" s="34" t="str">
        <f>IF(AD182="","",LOOKUP(AD182,Grundlagen!$A$3:$A$10,Grundlagen!$C$3:$C$10))</f>
        <v/>
      </c>
      <c r="AH182" s="34" t="str">
        <f t="shared" si="49"/>
        <v/>
      </c>
      <c r="AI182" s="34" t="str">
        <f t="shared" si="50"/>
        <v/>
      </c>
      <c r="AJ182" s="34" t="str">
        <f>IF('Events einzeln'!L182="","",'Events einzeln'!L182)</f>
        <v/>
      </c>
      <c r="AK182" s="1" t="str">
        <f>IF(AJ182="","",LOOKUP(AJ182,Grundlagen!$A$3:$A$10,Grundlagen!$B$3:$B$10))</f>
        <v/>
      </c>
      <c r="AL182" s="1" t="str">
        <f t="shared" si="51"/>
        <v/>
      </c>
      <c r="AM182" s="1" t="str">
        <f>IF(AJ182="","",LOOKUP(AJ182,Grundlagen!$A$3:$A$10,Grundlagen!$C$3:$C$10))</f>
        <v/>
      </c>
      <c r="AN182" s="1" t="str">
        <f t="shared" si="52"/>
        <v/>
      </c>
      <c r="AO182" s="34" t="str">
        <f t="shared" si="53"/>
        <v/>
      </c>
    </row>
    <row r="183" spans="1:41" x14ac:dyDescent="0.25">
      <c r="A183" s="1" t="str">
        <f>IF('Events einzeln'!A183="","",'Events einzeln'!A183)</f>
        <v/>
      </c>
      <c r="B183" s="1" t="str">
        <f>IF('Events einzeln'!B183="","",'Events einzeln'!B183)</f>
        <v/>
      </c>
      <c r="C183" s="1" t="str">
        <f>IF('Events einzeln'!C183="","",'Events einzeln'!C183)</f>
        <v/>
      </c>
      <c r="D183" s="32" t="str">
        <f>IF('Events einzeln'!E183="","",'Events einzeln'!E183)</f>
        <v/>
      </c>
      <c r="E183" s="1" t="str">
        <f>IF('Events einzeln'!F183="","",'Events einzeln'!F183)</f>
        <v/>
      </c>
      <c r="F183" s="34" t="str">
        <f>IF('Events einzeln'!G183="","",'Events einzeln'!G183)</f>
        <v/>
      </c>
      <c r="G183" s="34" t="str">
        <f>IF(F183="","",LOOKUP(F183,Grundlagen!$A$3:$A$10,Grundlagen!$B$3:$B$10))</f>
        <v/>
      </c>
      <c r="H183" s="34" t="str">
        <f t="shared" si="38"/>
        <v/>
      </c>
      <c r="I183" s="34" t="str">
        <f>IF(F183="","",LOOKUP(F183,Grundlagen!$A$3:$A$10,Grundlagen!$C$3:$C$10))</f>
        <v/>
      </c>
      <c r="J183" s="34" t="str">
        <f t="shared" si="39"/>
        <v/>
      </c>
      <c r="K183" s="34" t="str">
        <f t="shared" si="37"/>
        <v/>
      </c>
      <c r="L183" s="34" t="str">
        <f>IF('Events einzeln'!H183="","",'Events einzeln'!H183)</f>
        <v/>
      </c>
      <c r="M183" s="1" t="str">
        <f>IF(L183="","",LOOKUP(L183,Grundlagen!$A$3:$A$10,Grundlagen!$B$3:$B$10))</f>
        <v/>
      </c>
      <c r="N183" s="1" t="str">
        <f t="shared" si="40"/>
        <v/>
      </c>
      <c r="O183" s="1" t="str">
        <f>IF(L183="","",LOOKUP(L183,Grundlagen!$A$3:$A$10,Grundlagen!$C$3:$C$10))</f>
        <v/>
      </c>
      <c r="P183" s="1" t="str">
        <f t="shared" si="41"/>
        <v/>
      </c>
      <c r="Q183" s="34" t="str">
        <f t="shared" si="54"/>
        <v/>
      </c>
      <c r="R183" s="34" t="str">
        <f>IF('Events einzeln'!I183="","",'Events einzeln'!I183)</f>
        <v/>
      </c>
      <c r="S183" s="34" t="str">
        <f>IF(R183="","",LOOKUP(R183,Grundlagen!$A$3:$A$10,Grundlagen!$B$3:$B$10))</f>
        <v/>
      </c>
      <c r="T183" s="34" t="str">
        <f t="shared" si="42"/>
        <v/>
      </c>
      <c r="U183" s="34" t="str">
        <f>IF(R183="","",LOOKUP(R183,Grundlagen!$A$3:$A$10,Grundlagen!$C$3:$C$10))</f>
        <v/>
      </c>
      <c r="V183" s="34" t="str">
        <f t="shared" si="43"/>
        <v/>
      </c>
      <c r="W183" s="34" t="str">
        <f t="shared" si="44"/>
        <v/>
      </c>
      <c r="X183" s="34" t="str">
        <f>IF('Events einzeln'!J183="","",'Events einzeln'!J183)</f>
        <v/>
      </c>
      <c r="Y183" s="1" t="str">
        <f>IF(X183="","",LOOKUP(X183,Grundlagen!$A$3:$A$10,Grundlagen!$B$3:$B$10))</f>
        <v/>
      </c>
      <c r="Z183" s="1" t="str">
        <f t="shared" si="45"/>
        <v/>
      </c>
      <c r="AA183" s="1" t="str">
        <f>IF(X183="","",LOOKUP(X183,Grundlagen!$A$3:$A$10,Grundlagen!$C$3:$C$10))</f>
        <v/>
      </c>
      <c r="AB183" s="1" t="str">
        <f t="shared" si="46"/>
        <v/>
      </c>
      <c r="AC183" s="34" t="str">
        <f t="shared" si="47"/>
        <v/>
      </c>
      <c r="AD183" s="34" t="str">
        <f>IF('Events einzeln'!K183="","",'Events einzeln'!K183)</f>
        <v/>
      </c>
      <c r="AE183" s="34" t="str">
        <f>IF(AD183="","",LOOKUP(AD183,Grundlagen!$A$3:$A$10,Grundlagen!$B$3:$B$10))</f>
        <v/>
      </c>
      <c r="AF183" s="34" t="str">
        <f t="shared" si="48"/>
        <v/>
      </c>
      <c r="AG183" s="34" t="str">
        <f>IF(AD183="","",LOOKUP(AD183,Grundlagen!$A$3:$A$10,Grundlagen!$C$3:$C$10))</f>
        <v/>
      </c>
      <c r="AH183" s="34" t="str">
        <f t="shared" si="49"/>
        <v/>
      </c>
      <c r="AI183" s="34" t="str">
        <f t="shared" si="50"/>
        <v/>
      </c>
      <c r="AJ183" s="34" t="str">
        <f>IF('Events einzeln'!L183="","",'Events einzeln'!L183)</f>
        <v/>
      </c>
      <c r="AK183" s="1" t="str">
        <f>IF(AJ183="","",LOOKUP(AJ183,Grundlagen!$A$3:$A$10,Grundlagen!$B$3:$B$10))</f>
        <v/>
      </c>
      <c r="AL183" s="1" t="str">
        <f t="shared" si="51"/>
        <v/>
      </c>
      <c r="AM183" s="1" t="str">
        <f>IF(AJ183="","",LOOKUP(AJ183,Grundlagen!$A$3:$A$10,Grundlagen!$C$3:$C$10))</f>
        <v/>
      </c>
      <c r="AN183" s="1" t="str">
        <f t="shared" si="52"/>
        <v/>
      </c>
      <c r="AO183" s="34" t="str">
        <f t="shared" si="53"/>
        <v/>
      </c>
    </row>
    <row r="184" spans="1:41" x14ac:dyDescent="0.25">
      <c r="A184" s="1" t="str">
        <f>IF('Events einzeln'!A184="","",'Events einzeln'!A184)</f>
        <v/>
      </c>
      <c r="B184" s="1" t="str">
        <f>IF('Events einzeln'!B184="","",'Events einzeln'!B184)</f>
        <v/>
      </c>
      <c r="C184" s="1" t="str">
        <f>IF('Events einzeln'!C184="","",'Events einzeln'!C184)</f>
        <v/>
      </c>
      <c r="D184" s="32" t="str">
        <f>IF('Events einzeln'!E184="","",'Events einzeln'!E184)</f>
        <v/>
      </c>
      <c r="E184" s="1" t="str">
        <f>IF('Events einzeln'!F184="","",'Events einzeln'!F184)</f>
        <v/>
      </c>
      <c r="F184" s="34" t="str">
        <f>IF('Events einzeln'!G184="","",'Events einzeln'!G184)</f>
        <v/>
      </c>
      <c r="G184" s="34" t="str">
        <f>IF(F184="","",LOOKUP(F184,Grundlagen!$A$3:$A$10,Grundlagen!$B$3:$B$10))</f>
        <v/>
      </c>
      <c r="H184" s="34" t="str">
        <f t="shared" si="38"/>
        <v/>
      </c>
      <c r="I184" s="34" t="str">
        <f>IF(F184="","",LOOKUP(F184,Grundlagen!$A$3:$A$10,Grundlagen!$C$3:$C$10))</f>
        <v/>
      </c>
      <c r="J184" s="34" t="str">
        <f t="shared" si="39"/>
        <v/>
      </c>
      <c r="K184" s="34" t="str">
        <f t="shared" si="37"/>
        <v/>
      </c>
      <c r="L184" s="34" t="str">
        <f>IF('Events einzeln'!H184="","",'Events einzeln'!H184)</f>
        <v/>
      </c>
      <c r="M184" s="1" t="str">
        <f>IF(L184="","",LOOKUP(L184,Grundlagen!$A$3:$A$10,Grundlagen!$B$3:$B$10))</f>
        <v/>
      </c>
      <c r="N184" s="1" t="str">
        <f t="shared" si="40"/>
        <v/>
      </c>
      <c r="O184" s="1" t="str">
        <f>IF(L184="","",LOOKUP(L184,Grundlagen!$A$3:$A$10,Grundlagen!$C$3:$C$10))</f>
        <v/>
      </c>
      <c r="P184" s="1" t="str">
        <f t="shared" si="41"/>
        <v/>
      </c>
      <c r="Q184" s="34" t="str">
        <f t="shared" si="54"/>
        <v/>
      </c>
      <c r="R184" s="34" t="str">
        <f>IF('Events einzeln'!I184="","",'Events einzeln'!I184)</f>
        <v/>
      </c>
      <c r="S184" s="34" t="str">
        <f>IF(R184="","",LOOKUP(R184,Grundlagen!$A$3:$A$10,Grundlagen!$B$3:$B$10))</f>
        <v/>
      </c>
      <c r="T184" s="34" t="str">
        <f t="shared" si="42"/>
        <v/>
      </c>
      <c r="U184" s="34" t="str">
        <f>IF(R184="","",LOOKUP(R184,Grundlagen!$A$3:$A$10,Grundlagen!$C$3:$C$10))</f>
        <v/>
      </c>
      <c r="V184" s="34" t="str">
        <f t="shared" si="43"/>
        <v/>
      </c>
      <c r="W184" s="34" t="str">
        <f t="shared" si="44"/>
        <v/>
      </c>
      <c r="X184" s="34" t="str">
        <f>IF('Events einzeln'!J184="","",'Events einzeln'!J184)</f>
        <v/>
      </c>
      <c r="Y184" s="1" t="str">
        <f>IF(X184="","",LOOKUP(X184,Grundlagen!$A$3:$A$10,Grundlagen!$B$3:$B$10))</f>
        <v/>
      </c>
      <c r="Z184" s="1" t="str">
        <f t="shared" si="45"/>
        <v/>
      </c>
      <c r="AA184" s="1" t="str">
        <f>IF(X184="","",LOOKUP(X184,Grundlagen!$A$3:$A$10,Grundlagen!$C$3:$C$10))</f>
        <v/>
      </c>
      <c r="AB184" s="1" t="str">
        <f t="shared" si="46"/>
        <v/>
      </c>
      <c r="AC184" s="34" t="str">
        <f t="shared" si="47"/>
        <v/>
      </c>
      <c r="AD184" s="34" t="str">
        <f>IF('Events einzeln'!K184="","",'Events einzeln'!K184)</f>
        <v/>
      </c>
      <c r="AE184" s="34" t="str">
        <f>IF(AD184="","",LOOKUP(AD184,Grundlagen!$A$3:$A$10,Grundlagen!$B$3:$B$10))</f>
        <v/>
      </c>
      <c r="AF184" s="34" t="str">
        <f t="shared" si="48"/>
        <v/>
      </c>
      <c r="AG184" s="34" t="str">
        <f>IF(AD184="","",LOOKUP(AD184,Grundlagen!$A$3:$A$10,Grundlagen!$C$3:$C$10))</f>
        <v/>
      </c>
      <c r="AH184" s="34" t="str">
        <f t="shared" si="49"/>
        <v/>
      </c>
      <c r="AI184" s="34" t="str">
        <f t="shared" si="50"/>
        <v/>
      </c>
      <c r="AJ184" s="34" t="str">
        <f>IF('Events einzeln'!L184="","",'Events einzeln'!L184)</f>
        <v/>
      </c>
      <c r="AK184" s="1" t="str">
        <f>IF(AJ184="","",LOOKUP(AJ184,Grundlagen!$A$3:$A$10,Grundlagen!$B$3:$B$10))</f>
        <v/>
      </c>
      <c r="AL184" s="1" t="str">
        <f t="shared" si="51"/>
        <v/>
      </c>
      <c r="AM184" s="1" t="str">
        <f>IF(AJ184="","",LOOKUP(AJ184,Grundlagen!$A$3:$A$10,Grundlagen!$C$3:$C$10))</f>
        <v/>
      </c>
      <c r="AN184" s="1" t="str">
        <f t="shared" si="52"/>
        <v/>
      </c>
      <c r="AO184" s="34" t="str">
        <f t="shared" si="53"/>
        <v/>
      </c>
    </row>
    <row r="185" spans="1:41" x14ac:dyDescent="0.25">
      <c r="A185" s="1" t="str">
        <f>IF('Events einzeln'!A185="","",'Events einzeln'!A185)</f>
        <v/>
      </c>
      <c r="B185" s="1" t="str">
        <f>IF('Events einzeln'!B185="","",'Events einzeln'!B185)</f>
        <v/>
      </c>
      <c r="C185" s="1" t="str">
        <f>IF('Events einzeln'!C185="","",'Events einzeln'!C185)</f>
        <v/>
      </c>
      <c r="D185" s="32" t="str">
        <f>IF('Events einzeln'!E185="","",'Events einzeln'!E185)</f>
        <v/>
      </c>
      <c r="E185" s="1" t="str">
        <f>IF('Events einzeln'!F185="","",'Events einzeln'!F185)</f>
        <v/>
      </c>
      <c r="F185" s="34" t="str">
        <f>IF('Events einzeln'!G185="","",'Events einzeln'!G185)</f>
        <v/>
      </c>
      <c r="G185" s="34" t="str">
        <f>IF(F185="","",LOOKUP(F185,Grundlagen!$A$3:$A$10,Grundlagen!$B$3:$B$10))</f>
        <v/>
      </c>
      <c r="H185" s="34" t="str">
        <f t="shared" si="38"/>
        <v/>
      </c>
      <c r="I185" s="34" t="str">
        <f>IF(F185="","",LOOKUP(F185,Grundlagen!$A$3:$A$10,Grundlagen!$C$3:$C$10))</f>
        <v/>
      </c>
      <c r="J185" s="34" t="str">
        <f t="shared" si="39"/>
        <v/>
      </c>
      <c r="K185" s="34" t="str">
        <f t="shared" si="37"/>
        <v/>
      </c>
      <c r="L185" s="34" t="str">
        <f>IF('Events einzeln'!H185="","",'Events einzeln'!H185)</f>
        <v/>
      </c>
      <c r="M185" s="1" t="str">
        <f>IF(L185="","",LOOKUP(L185,Grundlagen!$A$3:$A$10,Grundlagen!$B$3:$B$10))</f>
        <v/>
      </c>
      <c r="N185" s="1" t="str">
        <f t="shared" si="40"/>
        <v/>
      </c>
      <c r="O185" s="1" t="str">
        <f>IF(L185="","",LOOKUP(L185,Grundlagen!$A$3:$A$10,Grundlagen!$C$3:$C$10))</f>
        <v/>
      </c>
      <c r="P185" s="1" t="str">
        <f t="shared" si="41"/>
        <v/>
      </c>
      <c r="Q185" s="34" t="str">
        <f t="shared" si="54"/>
        <v/>
      </c>
      <c r="R185" s="34" t="str">
        <f>IF('Events einzeln'!I185="","",'Events einzeln'!I185)</f>
        <v/>
      </c>
      <c r="S185" s="34" t="str">
        <f>IF(R185="","",LOOKUP(R185,Grundlagen!$A$3:$A$10,Grundlagen!$B$3:$B$10))</f>
        <v/>
      </c>
      <c r="T185" s="34" t="str">
        <f t="shared" si="42"/>
        <v/>
      </c>
      <c r="U185" s="34" t="str">
        <f>IF(R185="","",LOOKUP(R185,Grundlagen!$A$3:$A$10,Grundlagen!$C$3:$C$10))</f>
        <v/>
      </c>
      <c r="V185" s="34" t="str">
        <f t="shared" si="43"/>
        <v/>
      </c>
      <c r="W185" s="34" t="str">
        <f t="shared" si="44"/>
        <v/>
      </c>
      <c r="X185" s="34" t="str">
        <f>IF('Events einzeln'!J185="","",'Events einzeln'!J185)</f>
        <v/>
      </c>
      <c r="Y185" s="1" t="str">
        <f>IF(X185="","",LOOKUP(X185,Grundlagen!$A$3:$A$10,Grundlagen!$B$3:$B$10))</f>
        <v/>
      </c>
      <c r="Z185" s="1" t="str">
        <f t="shared" si="45"/>
        <v/>
      </c>
      <c r="AA185" s="1" t="str">
        <f>IF(X185="","",LOOKUP(X185,Grundlagen!$A$3:$A$10,Grundlagen!$C$3:$C$10))</f>
        <v/>
      </c>
      <c r="AB185" s="1" t="str">
        <f t="shared" si="46"/>
        <v/>
      </c>
      <c r="AC185" s="34" t="str">
        <f t="shared" si="47"/>
        <v/>
      </c>
      <c r="AD185" s="34" t="str">
        <f>IF('Events einzeln'!K185="","",'Events einzeln'!K185)</f>
        <v/>
      </c>
      <c r="AE185" s="34" t="str">
        <f>IF(AD185="","",LOOKUP(AD185,Grundlagen!$A$3:$A$10,Grundlagen!$B$3:$B$10))</f>
        <v/>
      </c>
      <c r="AF185" s="34" t="str">
        <f t="shared" si="48"/>
        <v/>
      </c>
      <c r="AG185" s="34" t="str">
        <f>IF(AD185="","",LOOKUP(AD185,Grundlagen!$A$3:$A$10,Grundlagen!$C$3:$C$10))</f>
        <v/>
      </c>
      <c r="AH185" s="34" t="str">
        <f t="shared" si="49"/>
        <v/>
      </c>
      <c r="AI185" s="34" t="str">
        <f t="shared" si="50"/>
        <v/>
      </c>
      <c r="AJ185" s="34" t="str">
        <f>IF('Events einzeln'!L185="","",'Events einzeln'!L185)</f>
        <v/>
      </c>
      <c r="AK185" s="1" t="str">
        <f>IF(AJ185="","",LOOKUP(AJ185,Grundlagen!$A$3:$A$10,Grundlagen!$B$3:$B$10))</f>
        <v/>
      </c>
      <c r="AL185" s="1" t="str">
        <f t="shared" si="51"/>
        <v/>
      </c>
      <c r="AM185" s="1" t="str">
        <f>IF(AJ185="","",LOOKUP(AJ185,Grundlagen!$A$3:$A$10,Grundlagen!$C$3:$C$10))</f>
        <v/>
      </c>
      <c r="AN185" s="1" t="str">
        <f t="shared" si="52"/>
        <v/>
      </c>
      <c r="AO185" s="34" t="str">
        <f t="shared" si="53"/>
        <v/>
      </c>
    </row>
    <row r="186" spans="1:41" x14ac:dyDescent="0.25">
      <c r="A186" s="1" t="str">
        <f>IF('Events einzeln'!A186="","",'Events einzeln'!A186)</f>
        <v/>
      </c>
      <c r="B186" s="1" t="str">
        <f>IF('Events einzeln'!B186="","",'Events einzeln'!B186)</f>
        <v/>
      </c>
      <c r="C186" s="1" t="str">
        <f>IF('Events einzeln'!C186="","",'Events einzeln'!C186)</f>
        <v/>
      </c>
      <c r="D186" s="32" t="str">
        <f>IF('Events einzeln'!E186="","",'Events einzeln'!E186)</f>
        <v/>
      </c>
      <c r="E186" s="1" t="str">
        <f>IF('Events einzeln'!F186="","",'Events einzeln'!F186)</f>
        <v/>
      </c>
      <c r="F186" s="34" t="str">
        <f>IF('Events einzeln'!G186="","",'Events einzeln'!G186)</f>
        <v/>
      </c>
      <c r="G186" s="34" t="str">
        <f>IF(F186="","",LOOKUP(F186,Grundlagen!$A$3:$A$10,Grundlagen!$B$3:$B$10))</f>
        <v/>
      </c>
      <c r="H186" s="34" t="str">
        <f t="shared" si="38"/>
        <v/>
      </c>
      <c r="I186" s="34" t="str">
        <f>IF(F186="","",LOOKUP(F186,Grundlagen!$A$3:$A$10,Grundlagen!$C$3:$C$10))</f>
        <v/>
      </c>
      <c r="J186" s="34" t="str">
        <f t="shared" si="39"/>
        <v/>
      </c>
      <c r="K186" s="34" t="str">
        <f t="shared" si="37"/>
        <v/>
      </c>
      <c r="L186" s="34" t="str">
        <f>IF('Events einzeln'!H186="","",'Events einzeln'!H186)</f>
        <v/>
      </c>
      <c r="M186" s="1" t="str">
        <f>IF(L186="","",LOOKUP(L186,Grundlagen!$A$3:$A$10,Grundlagen!$B$3:$B$10))</f>
        <v/>
      </c>
      <c r="N186" s="1" t="str">
        <f t="shared" si="40"/>
        <v/>
      </c>
      <c r="O186" s="1" t="str">
        <f>IF(L186="","",LOOKUP(L186,Grundlagen!$A$3:$A$10,Grundlagen!$C$3:$C$10))</f>
        <v/>
      </c>
      <c r="P186" s="1" t="str">
        <f t="shared" si="41"/>
        <v/>
      </c>
      <c r="Q186" s="34" t="str">
        <f t="shared" si="54"/>
        <v/>
      </c>
      <c r="R186" s="34" t="str">
        <f>IF('Events einzeln'!I186="","",'Events einzeln'!I186)</f>
        <v/>
      </c>
      <c r="S186" s="34" t="str">
        <f>IF(R186="","",LOOKUP(R186,Grundlagen!$A$3:$A$10,Grundlagen!$B$3:$B$10))</f>
        <v/>
      </c>
      <c r="T186" s="34" t="str">
        <f t="shared" si="42"/>
        <v/>
      </c>
      <c r="U186" s="34" t="str">
        <f>IF(R186="","",LOOKUP(R186,Grundlagen!$A$3:$A$10,Grundlagen!$C$3:$C$10))</f>
        <v/>
      </c>
      <c r="V186" s="34" t="str">
        <f t="shared" si="43"/>
        <v/>
      </c>
      <c r="W186" s="34" t="str">
        <f t="shared" si="44"/>
        <v/>
      </c>
      <c r="X186" s="34" t="str">
        <f>IF('Events einzeln'!J186="","",'Events einzeln'!J186)</f>
        <v/>
      </c>
      <c r="Y186" s="1" t="str">
        <f>IF(X186="","",LOOKUP(X186,Grundlagen!$A$3:$A$10,Grundlagen!$B$3:$B$10))</f>
        <v/>
      </c>
      <c r="Z186" s="1" t="str">
        <f t="shared" si="45"/>
        <v/>
      </c>
      <c r="AA186" s="1" t="str">
        <f>IF(X186="","",LOOKUP(X186,Grundlagen!$A$3:$A$10,Grundlagen!$C$3:$C$10))</f>
        <v/>
      </c>
      <c r="AB186" s="1" t="str">
        <f t="shared" si="46"/>
        <v/>
      </c>
      <c r="AC186" s="34" t="str">
        <f t="shared" si="47"/>
        <v/>
      </c>
      <c r="AD186" s="34" t="str">
        <f>IF('Events einzeln'!K186="","",'Events einzeln'!K186)</f>
        <v/>
      </c>
      <c r="AE186" s="34" t="str">
        <f>IF(AD186="","",LOOKUP(AD186,Grundlagen!$A$3:$A$10,Grundlagen!$B$3:$B$10))</f>
        <v/>
      </c>
      <c r="AF186" s="34" t="str">
        <f t="shared" si="48"/>
        <v/>
      </c>
      <c r="AG186" s="34" t="str">
        <f>IF(AD186="","",LOOKUP(AD186,Grundlagen!$A$3:$A$10,Grundlagen!$C$3:$C$10))</f>
        <v/>
      </c>
      <c r="AH186" s="34" t="str">
        <f t="shared" si="49"/>
        <v/>
      </c>
      <c r="AI186" s="34" t="str">
        <f t="shared" si="50"/>
        <v/>
      </c>
      <c r="AJ186" s="34" t="str">
        <f>IF('Events einzeln'!L186="","",'Events einzeln'!L186)</f>
        <v/>
      </c>
      <c r="AK186" s="1" t="str">
        <f>IF(AJ186="","",LOOKUP(AJ186,Grundlagen!$A$3:$A$10,Grundlagen!$B$3:$B$10))</f>
        <v/>
      </c>
      <c r="AL186" s="1" t="str">
        <f t="shared" si="51"/>
        <v/>
      </c>
      <c r="AM186" s="1" t="str">
        <f>IF(AJ186="","",LOOKUP(AJ186,Grundlagen!$A$3:$A$10,Grundlagen!$C$3:$C$10))</f>
        <v/>
      </c>
      <c r="AN186" s="1" t="str">
        <f t="shared" si="52"/>
        <v/>
      </c>
      <c r="AO186" s="34" t="str">
        <f t="shared" si="53"/>
        <v/>
      </c>
    </row>
    <row r="187" spans="1:41" x14ac:dyDescent="0.25">
      <c r="A187" s="1" t="str">
        <f>IF('Events einzeln'!A187="","",'Events einzeln'!A187)</f>
        <v/>
      </c>
      <c r="B187" s="1" t="str">
        <f>IF('Events einzeln'!B187="","",'Events einzeln'!B187)</f>
        <v/>
      </c>
      <c r="C187" s="1" t="str">
        <f>IF('Events einzeln'!C187="","",'Events einzeln'!C187)</f>
        <v/>
      </c>
      <c r="D187" s="32" t="str">
        <f>IF('Events einzeln'!E187="","",'Events einzeln'!E187)</f>
        <v/>
      </c>
      <c r="E187" s="1" t="str">
        <f>IF('Events einzeln'!F187="","",'Events einzeln'!F187)</f>
        <v/>
      </c>
      <c r="F187" s="34" t="str">
        <f>IF('Events einzeln'!G187="","",'Events einzeln'!G187)</f>
        <v/>
      </c>
      <c r="G187" s="34" t="str">
        <f>IF(F187="","",LOOKUP(F187,Grundlagen!$A$3:$A$10,Grundlagen!$B$3:$B$10))</f>
        <v/>
      </c>
      <c r="H187" s="34" t="str">
        <f t="shared" si="38"/>
        <v/>
      </c>
      <c r="I187" s="34" t="str">
        <f>IF(F187="","",LOOKUP(F187,Grundlagen!$A$3:$A$10,Grundlagen!$C$3:$C$10))</f>
        <v/>
      </c>
      <c r="J187" s="34" t="str">
        <f t="shared" si="39"/>
        <v/>
      </c>
      <c r="K187" s="34" t="str">
        <f t="shared" si="37"/>
        <v/>
      </c>
      <c r="L187" s="34" t="str">
        <f>IF('Events einzeln'!H187="","",'Events einzeln'!H187)</f>
        <v/>
      </c>
      <c r="M187" s="1" t="str">
        <f>IF(L187="","",LOOKUP(L187,Grundlagen!$A$3:$A$10,Grundlagen!$B$3:$B$10))</f>
        <v/>
      </c>
      <c r="N187" s="1" t="str">
        <f t="shared" si="40"/>
        <v/>
      </c>
      <c r="O187" s="1" t="str">
        <f>IF(L187="","",LOOKUP(L187,Grundlagen!$A$3:$A$10,Grundlagen!$C$3:$C$10))</f>
        <v/>
      </c>
      <c r="P187" s="1" t="str">
        <f t="shared" si="41"/>
        <v/>
      </c>
      <c r="Q187" s="34" t="str">
        <f t="shared" si="54"/>
        <v/>
      </c>
      <c r="R187" s="34" t="str">
        <f>IF('Events einzeln'!I187="","",'Events einzeln'!I187)</f>
        <v/>
      </c>
      <c r="S187" s="34" t="str">
        <f>IF(R187="","",LOOKUP(R187,Grundlagen!$A$3:$A$10,Grundlagen!$B$3:$B$10))</f>
        <v/>
      </c>
      <c r="T187" s="34" t="str">
        <f t="shared" si="42"/>
        <v/>
      </c>
      <c r="U187" s="34" t="str">
        <f>IF(R187="","",LOOKUP(R187,Grundlagen!$A$3:$A$10,Grundlagen!$C$3:$C$10))</f>
        <v/>
      </c>
      <c r="V187" s="34" t="str">
        <f t="shared" si="43"/>
        <v/>
      </c>
      <c r="W187" s="34" t="str">
        <f t="shared" si="44"/>
        <v/>
      </c>
      <c r="X187" s="34" t="str">
        <f>IF('Events einzeln'!J187="","",'Events einzeln'!J187)</f>
        <v/>
      </c>
      <c r="Y187" s="1" t="str">
        <f>IF(X187="","",LOOKUP(X187,Grundlagen!$A$3:$A$10,Grundlagen!$B$3:$B$10))</f>
        <v/>
      </c>
      <c r="Z187" s="1" t="str">
        <f t="shared" si="45"/>
        <v/>
      </c>
      <c r="AA187" s="1" t="str">
        <f>IF(X187="","",LOOKUP(X187,Grundlagen!$A$3:$A$10,Grundlagen!$C$3:$C$10))</f>
        <v/>
      </c>
      <c r="AB187" s="1" t="str">
        <f t="shared" si="46"/>
        <v/>
      </c>
      <c r="AC187" s="34" t="str">
        <f t="shared" si="47"/>
        <v/>
      </c>
      <c r="AD187" s="34" t="str">
        <f>IF('Events einzeln'!K187="","",'Events einzeln'!K187)</f>
        <v/>
      </c>
      <c r="AE187" s="34" t="str">
        <f>IF(AD187="","",LOOKUP(AD187,Grundlagen!$A$3:$A$10,Grundlagen!$B$3:$B$10))</f>
        <v/>
      </c>
      <c r="AF187" s="34" t="str">
        <f t="shared" si="48"/>
        <v/>
      </c>
      <c r="AG187" s="34" t="str">
        <f>IF(AD187="","",LOOKUP(AD187,Grundlagen!$A$3:$A$10,Grundlagen!$C$3:$C$10))</f>
        <v/>
      </c>
      <c r="AH187" s="34" t="str">
        <f t="shared" si="49"/>
        <v/>
      </c>
      <c r="AI187" s="34" t="str">
        <f t="shared" si="50"/>
        <v/>
      </c>
      <c r="AJ187" s="34" t="str">
        <f>IF('Events einzeln'!L187="","",'Events einzeln'!L187)</f>
        <v/>
      </c>
      <c r="AK187" s="1" t="str">
        <f>IF(AJ187="","",LOOKUP(AJ187,Grundlagen!$A$3:$A$10,Grundlagen!$B$3:$B$10))</f>
        <v/>
      </c>
      <c r="AL187" s="1" t="str">
        <f t="shared" si="51"/>
        <v/>
      </c>
      <c r="AM187" s="1" t="str">
        <f>IF(AJ187="","",LOOKUP(AJ187,Grundlagen!$A$3:$A$10,Grundlagen!$C$3:$C$10))</f>
        <v/>
      </c>
      <c r="AN187" s="1" t="str">
        <f t="shared" si="52"/>
        <v/>
      </c>
      <c r="AO187" s="34" t="str">
        <f t="shared" si="53"/>
        <v/>
      </c>
    </row>
    <row r="188" spans="1:41" x14ac:dyDescent="0.25">
      <c r="A188" s="1" t="str">
        <f>IF('Events einzeln'!A188="","",'Events einzeln'!A188)</f>
        <v/>
      </c>
      <c r="B188" s="1" t="str">
        <f>IF('Events einzeln'!B188="","",'Events einzeln'!B188)</f>
        <v/>
      </c>
      <c r="C188" s="1" t="str">
        <f>IF('Events einzeln'!C188="","",'Events einzeln'!C188)</f>
        <v/>
      </c>
      <c r="D188" s="32" t="str">
        <f>IF('Events einzeln'!E188="","",'Events einzeln'!E188)</f>
        <v/>
      </c>
      <c r="E188" s="1" t="str">
        <f>IF('Events einzeln'!F188="","",'Events einzeln'!F188)</f>
        <v/>
      </c>
      <c r="F188" s="34" t="str">
        <f>IF('Events einzeln'!G188="","",'Events einzeln'!G188)</f>
        <v/>
      </c>
      <c r="G188" s="34" t="str">
        <f>IF(F188="","",LOOKUP(F188,Grundlagen!$A$3:$A$10,Grundlagen!$B$3:$B$10))</f>
        <v/>
      </c>
      <c r="H188" s="34" t="str">
        <f t="shared" si="38"/>
        <v/>
      </c>
      <c r="I188" s="34" t="str">
        <f>IF(F188="","",LOOKUP(F188,Grundlagen!$A$3:$A$10,Grundlagen!$C$3:$C$10))</f>
        <v/>
      </c>
      <c r="J188" s="34" t="str">
        <f t="shared" si="39"/>
        <v/>
      </c>
      <c r="K188" s="34" t="str">
        <f t="shared" si="37"/>
        <v/>
      </c>
      <c r="L188" s="34" t="str">
        <f>IF('Events einzeln'!H188="","",'Events einzeln'!H188)</f>
        <v/>
      </c>
      <c r="M188" s="1" t="str">
        <f>IF(L188="","",LOOKUP(L188,Grundlagen!$A$3:$A$10,Grundlagen!$B$3:$B$10))</f>
        <v/>
      </c>
      <c r="N188" s="1" t="str">
        <f t="shared" si="40"/>
        <v/>
      </c>
      <c r="O188" s="1" t="str">
        <f>IF(L188="","",LOOKUP(L188,Grundlagen!$A$3:$A$10,Grundlagen!$C$3:$C$10))</f>
        <v/>
      </c>
      <c r="P188" s="1" t="str">
        <f t="shared" si="41"/>
        <v/>
      </c>
      <c r="Q188" s="34" t="str">
        <f t="shared" si="54"/>
        <v/>
      </c>
      <c r="R188" s="34" t="str">
        <f>IF('Events einzeln'!I188="","",'Events einzeln'!I188)</f>
        <v/>
      </c>
      <c r="S188" s="34" t="str">
        <f>IF(R188="","",LOOKUP(R188,Grundlagen!$A$3:$A$10,Grundlagen!$B$3:$B$10))</f>
        <v/>
      </c>
      <c r="T188" s="34" t="str">
        <f t="shared" si="42"/>
        <v/>
      </c>
      <c r="U188" s="34" t="str">
        <f>IF(R188="","",LOOKUP(R188,Grundlagen!$A$3:$A$10,Grundlagen!$C$3:$C$10))</f>
        <v/>
      </c>
      <c r="V188" s="34" t="str">
        <f t="shared" si="43"/>
        <v/>
      </c>
      <c r="W188" s="34" t="str">
        <f t="shared" si="44"/>
        <v/>
      </c>
      <c r="X188" s="34" t="str">
        <f>IF('Events einzeln'!J188="","",'Events einzeln'!J188)</f>
        <v/>
      </c>
      <c r="Y188" s="1" t="str">
        <f>IF(X188="","",LOOKUP(X188,Grundlagen!$A$3:$A$10,Grundlagen!$B$3:$B$10))</f>
        <v/>
      </c>
      <c r="Z188" s="1" t="str">
        <f t="shared" si="45"/>
        <v/>
      </c>
      <c r="AA188" s="1" t="str">
        <f>IF(X188="","",LOOKUP(X188,Grundlagen!$A$3:$A$10,Grundlagen!$C$3:$C$10))</f>
        <v/>
      </c>
      <c r="AB188" s="1" t="str">
        <f t="shared" si="46"/>
        <v/>
      </c>
      <c r="AC188" s="34" t="str">
        <f t="shared" si="47"/>
        <v/>
      </c>
      <c r="AD188" s="34" t="str">
        <f>IF('Events einzeln'!K188="","",'Events einzeln'!K188)</f>
        <v/>
      </c>
      <c r="AE188" s="34" t="str">
        <f>IF(AD188="","",LOOKUP(AD188,Grundlagen!$A$3:$A$10,Grundlagen!$B$3:$B$10))</f>
        <v/>
      </c>
      <c r="AF188" s="34" t="str">
        <f t="shared" si="48"/>
        <v/>
      </c>
      <c r="AG188" s="34" t="str">
        <f>IF(AD188="","",LOOKUP(AD188,Grundlagen!$A$3:$A$10,Grundlagen!$C$3:$C$10))</f>
        <v/>
      </c>
      <c r="AH188" s="34" t="str">
        <f t="shared" si="49"/>
        <v/>
      </c>
      <c r="AI188" s="34" t="str">
        <f t="shared" si="50"/>
        <v/>
      </c>
      <c r="AJ188" s="34" t="str">
        <f>IF('Events einzeln'!L188="","",'Events einzeln'!L188)</f>
        <v/>
      </c>
      <c r="AK188" s="1" t="str">
        <f>IF(AJ188="","",LOOKUP(AJ188,Grundlagen!$A$3:$A$10,Grundlagen!$B$3:$B$10))</f>
        <v/>
      </c>
      <c r="AL188" s="1" t="str">
        <f t="shared" si="51"/>
        <v/>
      </c>
      <c r="AM188" s="1" t="str">
        <f>IF(AJ188="","",LOOKUP(AJ188,Grundlagen!$A$3:$A$10,Grundlagen!$C$3:$C$10))</f>
        <v/>
      </c>
      <c r="AN188" s="1" t="str">
        <f t="shared" si="52"/>
        <v/>
      </c>
      <c r="AO188" s="34" t="str">
        <f t="shared" si="53"/>
        <v/>
      </c>
    </row>
    <row r="189" spans="1:41" x14ac:dyDescent="0.25">
      <c r="A189" s="1" t="str">
        <f>IF('Events einzeln'!A189="","",'Events einzeln'!A189)</f>
        <v/>
      </c>
      <c r="B189" s="1" t="str">
        <f>IF('Events einzeln'!B189="","",'Events einzeln'!B189)</f>
        <v/>
      </c>
      <c r="C189" s="1" t="str">
        <f>IF('Events einzeln'!C189="","",'Events einzeln'!C189)</f>
        <v/>
      </c>
      <c r="D189" s="32" t="str">
        <f>IF('Events einzeln'!E189="","",'Events einzeln'!E189)</f>
        <v/>
      </c>
      <c r="E189" s="1" t="str">
        <f>IF('Events einzeln'!F189="","",'Events einzeln'!F189)</f>
        <v/>
      </c>
      <c r="F189" s="34" t="str">
        <f>IF('Events einzeln'!G189="","",'Events einzeln'!G189)</f>
        <v/>
      </c>
      <c r="G189" s="34" t="str">
        <f>IF(F189="","",LOOKUP(F189,Grundlagen!$A$3:$A$10,Grundlagen!$B$3:$B$10))</f>
        <v/>
      </c>
      <c r="H189" s="34" t="str">
        <f t="shared" si="38"/>
        <v/>
      </c>
      <c r="I189" s="34" t="str">
        <f>IF(F189="","",LOOKUP(F189,Grundlagen!$A$3:$A$10,Grundlagen!$C$3:$C$10))</f>
        <v/>
      </c>
      <c r="J189" s="34" t="str">
        <f t="shared" si="39"/>
        <v/>
      </c>
      <c r="K189" s="34" t="str">
        <f t="shared" si="37"/>
        <v/>
      </c>
      <c r="L189" s="34" t="str">
        <f>IF('Events einzeln'!H189="","",'Events einzeln'!H189)</f>
        <v/>
      </c>
      <c r="M189" s="1" t="str">
        <f>IF(L189="","",LOOKUP(L189,Grundlagen!$A$3:$A$10,Grundlagen!$B$3:$B$10))</f>
        <v/>
      </c>
      <c r="N189" s="1" t="str">
        <f t="shared" si="40"/>
        <v/>
      </c>
      <c r="O189" s="1" t="str">
        <f>IF(L189="","",LOOKUP(L189,Grundlagen!$A$3:$A$10,Grundlagen!$C$3:$C$10))</f>
        <v/>
      </c>
      <c r="P189" s="1" t="str">
        <f t="shared" si="41"/>
        <v/>
      </c>
      <c r="Q189" s="34" t="str">
        <f t="shared" si="54"/>
        <v/>
      </c>
      <c r="R189" s="34" t="str">
        <f>IF('Events einzeln'!I189="","",'Events einzeln'!I189)</f>
        <v/>
      </c>
      <c r="S189" s="34" t="str">
        <f>IF(R189="","",LOOKUP(R189,Grundlagen!$A$3:$A$10,Grundlagen!$B$3:$B$10))</f>
        <v/>
      </c>
      <c r="T189" s="34" t="str">
        <f t="shared" si="42"/>
        <v/>
      </c>
      <c r="U189" s="34" t="str">
        <f>IF(R189="","",LOOKUP(R189,Grundlagen!$A$3:$A$10,Grundlagen!$C$3:$C$10))</f>
        <v/>
      </c>
      <c r="V189" s="34" t="str">
        <f t="shared" si="43"/>
        <v/>
      </c>
      <c r="W189" s="34" t="str">
        <f t="shared" si="44"/>
        <v/>
      </c>
      <c r="X189" s="34" t="str">
        <f>IF('Events einzeln'!J189="","",'Events einzeln'!J189)</f>
        <v/>
      </c>
      <c r="Y189" s="1" t="str">
        <f>IF(X189="","",LOOKUP(X189,Grundlagen!$A$3:$A$10,Grundlagen!$B$3:$B$10))</f>
        <v/>
      </c>
      <c r="Z189" s="1" t="str">
        <f t="shared" si="45"/>
        <v/>
      </c>
      <c r="AA189" s="1" t="str">
        <f>IF(X189="","",LOOKUP(X189,Grundlagen!$A$3:$A$10,Grundlagen!$C$3:$C$10))</f>
        <v/>
      </c>
      <c r="AB189" s="1" t="str">
        <f t="shared" si="46"/>
        <v/>
      </c>
      <c r="AC189" s="34" t="str">
        <f t="shared" si="47"/>
        <v/>
      </c>
      <c r="AD189" s="34" t="str">
        <f>IF('Events einzeln'!K189="","",'Events einzeln'!K189)</f>
        <v/>
      </c>
      <c r="AE189" s="34" t="str">
        <f>IF(AD189="","",LOOKUP(AD189,Grundlagen!$A$3:$A$10,Grundlagen!$B$3:$B$10))</f>
        <v/>
      </c>
      <c r="AF189" s="34" t="str">
        <f t="shared" si="48"/>
        <v/>
      </c>
      <c r="AG189" s="34" t="str">
        <f>IF(AD189="","",LOOKUP(AD189,Grundlagen!$A$3:$A$10,Grundlagen!$C$3:$C$10))</f>
        <v/>
      </c>
      <c r="AH189" s="34" t="str">
        <f t="shared" si="49"/>
        <v/>
      </c>
      <c r="AI189" s="34" t="str">
        <f t="shared" si="50"/>
        <v/>
      </c>
      <c r="AJ189" s="34" t="str">
        <f>IF('Events einzeln'!L189="","",'Events einzeln'!L189)</f>
        <v/>
      </c>
      <c r="AK189" s="1" t="str">
        <f>IF(AJ189="","",LOOKUP(AJ189,Grundlagen!$A$3:$A$10,Grundlagen!$B$3:$B$10))</f>
        <v/>
      </c>
      <c r="AL189" s="1" t="str">
        <f t="shared" si="51"/>
        <v/>
      </c>
      <c r="AM189" s="1" t="str">
        <f>IF(AJ189="","",LOOKUP(AJ189,Grundlagen!$A$3:$A$10,Grundlagen!$C$3:$C$10))</f>
        <v/>
      </c>
      <c r="AN189" s="1" t="str">
        <f t="shared" si="52"/>
        <v/>
      </c>
      <c r="AO189" s="34" t="str">
        <f t="shared" si="53"/>
        <v/>
      </c>
    </row>
    <row r="190" spans="1:41" x14ac:dyDescent="0.25">
      <c r="A190" s="1" t="str">
        <f>IF('Events einzeln'!A190="","",'Events einzeln'!A190)</f>
        <v/>
      </c>
      <c r="B190" s="1" t="str">
        <f>IF('Events einzeln'!B190="","",'Events einzeln'!B190)</f>
        <v/>
      </c>
      <c r="C190" s="1" t="str">
        <f>IF('Events einzeln'!C190="","",'Events einzeln'!C190)</f>
        <v/>
      </c>
      <c r="D190" s="32" t="str">
        <f>IF('Events einzeln'!E190="","",'Events einzeln'!E190)</f>
        <v/>
      </c>
      <c r="E190" s="1" t="str">
        <f>IF('Events einzeln'!F190="","",'Events einzeln'!F190)</f>
        <v/>
      </c>
      <c r="F190" s="34" t="str">
        <f>IF('Events einzeln'!G190="","",'Events einzeln'!G190)</f>
        <v/>
      </c>
      <c r="G190" s="34" t="str">
        <f>IF(F190="","",LOOKUP(F190,Grundlagen!$A$3:$A$10,Grundlagen!$B$3:$B$10))</f>
        <v/>
      </c>
      <c r="H190" s="34" t="str">
        <f t="shared" si="38"/>
        <v/>
      </c>
      <c r="I190" s="34" t="str">
        <f>IF(F190="","",LOOKUP(F190,Grundlagen!$A$3:$A$10,Grundlagen!$C$3:$C$10))</f>
        <v/>
      </c>
      <c r="J190" s="34" t="str">
        <f t="shared" si="39"/>
        <v/>
      </c>
      <c r="K190" s="34" t="str">
        <f t="shared" si="37"/>
        <v/>
      </c>
      <c r="L190" s="34" t="str">
        <f>IF('Events einzeln'!H190="","",'Events einzeln'!H190)</f>
        <v/>
      </c>
      <c r="M190" s="1" t="str">
        <f>IF(L190="","",LOOKUP(L190,Grundlagen!$A$3:$A$10,Grundlagen!$B$3:$B$10))</f>
        <v/>
      </c>
      <c r="N190" s="1" t="str">
        <f t="shared" si="40"/>
        <v/>
      </c>
      <c r="O190" s="1" t="str">
        <f>IF(L190="","",LOOKUP(L190,Grundlagen!$A$3:$A$10,Grundlagen!$C$3:$C$10))</f>
        <v/>
      </c>
      <c r="P190" s="1" t="str">
        <f t="shared" si="41"/>
        <v/>
      </c>
      <c r="Q190" s="34" t="str">
        <f t="shared" si="54"/>
        <v/>
      </c>
      <c r="R190" s="34" t="str">
        <f>IF('Events einzeln'!I190="","",'Events einzeln'!I190)</f>
        <v/>
      </c>
      <c r="S190" s="34" t="str">
        <f>IF(R190="","",LOOKUP(R190,Grundlagen!$A$3:$A$10,Grundlagen!$B$3:$B$10))</f>
        <v/>
      </c>
      <c r="T190" s="34" t="str">
        <f t="shared" si="42"/>
        <v/>
      </c>
      <c r="U190" s="34" t="str">
        <f>IF(R190="","",LOOKUP(R190,Grundlagen!$A$3:$A$10,Grundlagen!$C$3:$C$10))</f>
        <v/>
      </c>
      <c r="V190" s="34" t="str">
        <f t="shared" si="43"/>
        <v/>
      </c>
      <c r="W190" s="34" t="str">
        <f t="shared" si="44"/>
        <v/>
      </c>
      <c r="X190" s="34" t="str">
        <f>IF('Events einzeln'!J190="","",'Events einzeln'!J190)</f>
        <v/>
      </c>
      <c r="Y190" s="1" t="str">
        <f>IF(X190="","",LOOKUP(X190,Grundlagen!$A$3:$A$10,Grundlagen!$B$3:$B$10))</f>
        <v/>
      </c>
      <c r="Z190" s="1" t="str">
        <f t="shared" si="45"/>
        <v/>
      </c>
      <c r="AA190" s="1" t="str">
        <f>IF(X190="","",LOOKUP(X190,Grundlagen!$A$3:$A$10,Grundlagen!$C$3:$C$10))</f>
        <v/>
      </c>
      <c r="AB190" s="1" t="str">
        <f t="shared" si="46"/>
        <v/>
      </c>
      <c r="AC190" s="34" t="str">
        <f t="shared" si="47"/>
        <v/>
      </c>
      <c r="AD190" s="34" t="str">
        <f>IF('Events einzeln'!K190="","",'Events einzeln'!K190)</f>
        <v/>
      </c>
      <c r="AE190" s="34" t="str">
        <f>IF(AD190="","",LOOKUP(AD190,Grundlagen!$A$3:$A$10,Grundlagen!$B$3:$B$10))</f>
        <v/>
      </c>
      <c r="AF190" s="34" t="str">
        <f t="shared" si="48"/>
        <v/>
      </c>
      <c r="AG190" s="34" t="str">
        <f>IF(AD190="","",LOOKUP(AD190,Grundlagen!$A$3:$A$10,Grundlagen!$C$3:$C$10))</f>
        <v/>
      </c>
      <c r="AH190" s="34" t="str">
        <f t="shared" si="49"/>
        <v/>
      </c>
      <c r="AI190" s="34" t="str">
        <f t="shared" si="50"/>
        <v/>
      </c>
      <c r="AJ190" s="34" t="str">
        <f>IF('Events einzeln'!L190="","",'Events einzeln'!L190)</f>
        <v/>
      </c>
      <c r="AK190" s="1" t="str">
        <f>IF(AJ190="","",LOOKUP(AJ190,Grundlagen!$A$3:$A$10,Grundlagen!$B$3:$B$10))</f>
        <v/>
      </c>
      <c r="AL190" s="1" t="str">
        <f t="shared" si="51"/>
        <v/>
      </c>
      <c r="AM190" s="1" t="str">
        <f>IF(AJ190="","",LOOKUP(AJ190,Grundlagen!$A$3:$A$10,Grundlagen!$C$3:$C$10))</f>
        <v/>
      </c>
      <c r="AN190" s="1" t="str">
        <f t="shared" si="52"/>
        <v/>
      </c>
      <c r="AO190" s="34" t="str">
        <f t="shared" si="53"/>
        <v/>
      </c>
    </row>
    <row r="191" spans="1:41" x14ac:dyDescent="0.25">
      <c r="A191" s="1" t="str">
        <f>IF('Events einzeln'!A191="","",'Events einzeln'!A191)</f>
        <v/>
      </c>
      <c r="B191" s="1" t="str">
        <f>IF('Events einzeln'!B191="","",'Events einzeln'!B191)</f>
        <v/>
      </c>
      <c r="C191" s="1" t="str">
        <f>IF('Events einzeln'!C191="","",'Events einzeln'!C191)</f>
        <v/>
      </c>
      <c r="D191" s="32" t="str">
        <f>IF('Events einzeln'!E191="","",'Events einzeln'!E191)</f>
        <v/>
      </c>
      <c r="E191" s="1" t="str">
        <f>IF('Events einzeln'!F191="","",'Events einzeln'!F191)</f>
        <v/>
      </c>
      <c r="F191" s="34" t="str">
        <f>IF('Events einzeln'!G191="","",'Events einzeln'!G191)</f>
        <v/>
      </c>
      <c r="G191" s="34" t="str">
        <f>IF(F191="","",LOOKUP(F191,Grundlagen!$A$3:$A$10,Grundlagen!$B$3:$B$10))</f>
        <v/>
      </c>
      <c r="H191" s="34" t="str">
        <f t="shared" si="38"/>
        <v/>
      </c>
      <c r="I191" s="34" t="str">
        <f>IF(F191="","",LOOKUP(F191,Grundlagen!$A$3:$A$10,Grundlagen!$C$3:$C$10))</f>
        <v/>
      </c>
      <c r="J191" s="34" t="str">
        <f t="shared" si="39"/>
        <v/>
      </c>
      <c r="K191" s="34" t="str">
        <f t="shared" si="37"/>
        <v/>
      </c>
      <c r="L191" s="34" t="str">
        <f>IF('Events einzeln'!H191="","",'Events einzeln'!H191)</f>
        <v/>
      </c>
      <c r="M191" s="1" t="str">
        <f>IF(L191="","",LOOKUP(L191,Grundlagen!$A$3:$A$10,Grundlagen!$B$3:$B$10))</f>
        <v/>
      </c>
      <c r="N191" s="1" t="str">
        <f t="shared" si="40"/>
        <v/>
      </c>
      <c r="O191" s="1" t="str">
        <f>IF(L191="","",LOOKUP(L191,Grundlagen!$A$3:$A$10,Grundlagen!$C$3:$C$10))</f>
        <v/>
      </c>
      <c r="P191" s="1" t="str">
        <f t="shared" si="41"/>
        <v/>
      </c>
      <c r="Q191" s="34" t="str">
        <f t="shared" si="54"/>
        <v/>
      </c>
      <c r="R191" s="34" t="str">
        <f>IF('Events einzeln'!I191="","",'Events einzeln'!I191)</f>
        <v/>
      </c>
      <c r="S191" s="34" t="str">
        <f>IF(R191="","",LOOKUP(R191,Grundlagen!$A$3:$A$10,Grundlagen!$B$3:$B$10))</f>
        <v/>
      </c>
      <c r="T191" s="34" t="str">
        <f t="shared" si="42"/>
        <v/>
      </c>
      <c r="U191" s="34" t="str">
        <f>IF(R191="","",LOOKUP(R191,Grundlagen!$A$3:$A$10,Grundlagen!$C$3:$C$10))</f>
        <v/>
      </c>
      <c r="V191" s="34" t="str">
        <f t="shared" si="43"/>
        <v/>
      </c>
      <c r="W191" s="34" t="str">
        <f t="shared" si="44"/>
        <v/>
      </c>
      <c r="X191" s="34" t="str">
        <f>IF('Events einzeln'!J191="","",'Events einzeln'!J191)</f>
        <v/>
      </c>
      <c r="Y191" s="1" t="str">
        <f>IF(X191="","",LOOKUP(X191,Grundlagen!$A$3:$A$10,Grundlagen!$B$3:$B$10))</f>
        <v/>
      </c>
      <c r="Z191" s="1" t="str">
        <f t="shared" si="45"/>
        <v/>
      </c>
      <c r="AA191" s="1" t="str">
        <f>IF(X191="","",LOOKUP(X191,Grundlagen!$A$3:$A$10,Grundlagen!$C$3:$C$10))</f>
        <v/>
      </c>
      <c r="AB191" s="1" t="str">
        <f t="shared" si="46"/>
        <v/>
      </c>
      <c r="AC191" s="34" t="str">
        <f t="shared" si="47"/>
        <v/>
      </c>
      <c r="AD191" s="34" t="str">
        <f>IF('Events einzeln'!K191="","",'Events einzeln'!K191)</f>
        <v/>
      </c>
      <c r="AE191" s="34" t="str">
        <f>IF(AD191="","",LOOKUP(AD191,Grundlagen!$A$3:$A$10,Grundlagen!$B$3:$B$10))</f>
        <v/>
      </c>
      <c r="AF191" s="34" t="str">
        <f t="shared" si="48"/>
        <v/>
      </c>
      <c r="AG191" s="34" t="str">
        <f>IF(AD191="","",LOOKUP(AD191,Grundlagen!$A$3:$A$10,Grundlagen!$C$3:$C$10))</f>
        <v/>
      </c>
      <c r="AH191" s="34" t="str">
        <f t="shared" si="49"/>
        <v/>
      </c>
      <c r="AI191" s="34" t="str">
        <f t="shared" si="50"/>
        <v/>
      </c>
      <c r="AJ191" s="34" t="str">
        <f>IF('Events einzeln'!L191="","",'Events einzeln'!L191)</f>
        <v/>
      </c>
      <c r="AK191" s="1" t="str">
        <f>IF(AJ191="","",LOOKUP(AJ191,Grundlagen!$A$3:$A$10,Grundlagen!$B$3:$B$10))</f>
        <v/>
      </c>
      <c r="AL191" s="1" t="str">
        <f t="shared" si="51"/>
        <v/>
      </c>
      <c r="AM191" s="1" t="str">
        <f>IF(AJ191="","",LOOKUP(AJ191,Grundlagen!$A$3:$A$10,Grundlagen!$C$3:$C$10))</f>
        <v/>
      </c>
      <c r="AN191" s="1" t="str">
        <f t="shared" si="52"/>
        <v/>
      </c>
      <c r="AO191" s="34" t="str">
        <f t="shared" si="53"/>
        <v/>
      </c>
    </row>
    <row r="192" spans="1:41" x14ac:dyDescent="0.25">
      <c r="A192" s="1" t="str">
        <f>IF('Events einzeln'!A192="","",'Events einzeln'!A192)</f>
        <v/>
      </c>
      <c r="B192" s="1" t="str">
        <f>IF('Events einzeln'!B192="","",'Events einzeln'!B192)</f>
        <v/>
      </c>
      <c r="C192" s="1" t="str">
        <f>IF('Events einzeln'!C192="","",'Events einzeln'!C192)</f>
        <v/>
      </c>
      <c r="D192" s="32" t="str">
        <f>IF('Events einzeln'!E192="","",'Events einzeln'!E192)</f>
        <v/>
      </c>
      <c r="E192" s="1" t="str">
        <f>IF('Events einzeln'!F192="","",'Events einzeln'!F192)</f>
        <v/>
      </c>
      <c r="F192" s="34" t="str">
        <f>IF('Events einzeln'!G192="","",'Events einzeln'!G192)</f>
        <v/>
      </c>
      <c r="G192" s="34" t="str">
        <f>IF(F192="","",LOOKUP(F192,Grundlagen!$A$3:$A$10,Grundlagen!$B$3:$B$10))</f>
        <v/>
      </c>
      <c r="H192" s="34" t="str">
        <f t="shared" si="38"/>
        <v/>
      </c>
      <c r="I192" s="34" t="str">
        <f>IF(F192="","",LOOKUP(F192,Grundlagen!$A$3:$A$10,Grundlagen!$C$3:$C$10))</f>
        <v/>
      </c>
      <c r="J192" s="34" t="str">
        <f t="shared" si="39"/>
        <v/>
      </c>
      <c r="K192" s="34" t="str">
        <f t="shared" si="37"/>
        <v/>
      </c>
      <c r="L192" s="34" t="str">
        <f>IF('Events einzeln'!H192="","",'Events einzeln'!H192)</f>
        <v/>
      </c>
      <c r="M192" s="1" t="str">
        <f>IF(L192="","",LOOKUP(L192,Grundlagen!$A$3:$A$10,Grundlagen!$B$3:$B$10))</f>
        <v/>
      </c>
      <c r="N192" s="1" t="str">
        <f t="shared" si="40"/>
        <v/>
      </c>
      <c r="O192" s="1" t="str">
        <f>IF(L192="","",LOOKUP(L192,Grundlagen!$A$3:$A$10,Grundlagen!$C$3:$C$10))</f>
        <v/>
      </c>
      <c r="P192" s="1" t="str">
        <f t="shared" si="41"/>
        <v/>
      </c>
      <c r="Q192" s="34" t="str">
        <f t="shared" si="54"/>
        <v/>
      </c>
      <c r="R192" s="34" t="str">
        <f>IF('Events einzeln'!I192="","",'Events einzeln'!I192)</f>
        <v/>
      </c>
      <c r="S192" s="34" t="str">
        <f>IF(R192="","",LOOKUP(R192,Grundlagen!$A$3:$A$10,Grundlagen!$B$3:$B$10))</f>
        <v/>
      </c>
      <c r="T192" s="34" t="str">
        <f t="shared" si="42"/>
        <v/>
      </c>
      <c r="U192" s="34" t="str">
        <f>IF(R192="","",LOOKUP(R192,Grundlagen!$A$3:$A$10,Grundlagen!$C$3:$C$10))</f>
        <v/>
      </c>
      <c r="V192" s="34" t="str">
        <f t="shared" si="43"/>
        <v/>
      </c>
      <c r="W192" s="34" t="str">
        <f t="shared" si="44"/>
        <v/>
      </c>
      <c r="X192" s="34" t="str">
        <f>IF('Events einzeln'!J192="","",'Events einzeln'!J192)</f>
        <v/>
      </c>
      <c r="Y192" s="1" t="str">
        <f>IF(X192="","",LOOKUP(X192,Grundlagen!$A$3:$A$10,Grundlagen!$B$3:$B$10))</f>
        <v/>
      </c>
      <c r="Z192" s="1" t="str">
        <f t="shared" si="45"/>
        <v/>
      </c>
      <c r="AA192" s="1" t="str">
        <f>IF(X192="","",LOOKUP(X192,Grundlagen!$A$3:$A$10,Grundlagen!$C$3:$C$10))</f>
        <v/>
      </c>
      <c r="AB192" s="1" t="str">
        <f t="shared" si="46"/>
        <v/>
      </c>
      <c r="AC192" s="34" t="str">
        <f t="shared" si="47"/>
        <v/>
      </c>
      <c r="AD192" s="34" t="str">
        <f>IF('Events einzeln'!K192="","",'Events einzeln'!K192)</f>
        <v/>
      </c>
      <c r="AE192" s="34" t="str">
        <f>IF(AD192="","",LOOKUP(AD192,Grundlagen!$A$3:$A$10,Grundlagen!$B$3:$B$10))</f>
        <v/>
      </c>
      <c r="AF192" s="34" t="str">
        <f t="shared" si="48"/>
        <v/>
      </c>
      <c r="AG192" s="34" t="str">
        <f>IF(AD192="","",LOOKUP(AD192,Grundlagen!$A$3:$A$10,Grundlagen!$C$3:$C$10))</f>
        <v/>
      </c>
      <c r="AH192" s="34" t="str">
        <f t="shared" si="49"/>
        <v/>
      </c>
      <c r="AI192" s="34" t="str">
        <f t="shared" si="50"/>
        <v/>
      </c>
      <c r="AJ192" s="34" t="str">
        <f>IF('Events einzeln'!L192="","",'Events einzeln'!L192)</f>
        <v/>
      </c>
      <c r="AK192" s="1" t="str">
        <f>IF(AJ192="","",LOOKUP(AJ192,Grundlagen!$A$3:$A$10,Grundlagen!$B$3:$B$10))</f>
        <v/>
      </c>
      <c r="AL192" s="1" t="str">
        <f t="shared" si="51"/>
        <v/>
      </c>
      <c r="AM192" s="1" t="str">
        <f>IF(AJ192="","",LOOKUP(AJ192,Grundlagen!$A$3:$A$10,Grundlagen!$C$3:$C$10))</f>
        <v/>
      </c>
      <c r="AN192" s="1" t="str">
        <f t="shared" si="52"/>
        <v/>
      </c>
      <c r="AO192" s="34" t="str">
        <f t="shared" si="53"/>
        <v/>
      </c>
    </row>
    <row r="193" spans="1:41" x14ac:dyDescent="0.25">
      <c r="A193" s="1" t="str">
        <f>IF('Events einzeln'!A193="","",'Events einzeln'!A193)</f>
        <v/>
      </c>
      <c r="B193" s="1" t="str">
        <f>IF('Events einzeln'!B193="","",'Events einzeln'!B193)</f>
        <v/>
      </c>
      <c r="C193" s="1" t="str">
        <f>IF('Events einzeln'!C193="","",'Events einzeln'!C193)</f>
        <v/>
      </c>
      <c r="D193" s="32" t="str">
        <f>IF('Events einzeln'!E193="","",'Events einzeln'!E193)</f>
        <v/>
      </c>
      <c r="E193" s="1" t="str">
        <f>IF('Events einzeln'!F193="","",'Events einzeln'!F193)</f>
        <v/>
      </c>
      <c r="F193" s="34" t="str">
        <f>IF('Events einzeln'!G193="","",'Events einzeln'!G193)</f>
        <v/>
      </c>
      <c r="G193" s="34" t="str">
        <f>IF(F193="","",LOOKUP(F193,Grundlagen!$A$3:$A$10,Grundlagen!$B$3:$B$10))</f>
        <v/>
      </c>
      <c r="H193" s="34" t="str">
        <f t="shared" si="38"/>
        <v/>
      </c>
      <c r="I193" s="34" t="str">
        <f>IF(F193="","",LOOKUP(F193,Grundlagen!$A$3:$A$10,Grundlagen!$C$3:$C$10))</f>
        <v/>
      </c>
      <c r="J193" s="34" t="str">
        <f t="shared" si="39"/>
        <v/>
      </c>
      <c r="K193" s="34" t="str">
        <f t="shared" si="37"/>
        <v/>
      </c>
      <c r="L193" s="34" t="str">
        <f>IF('Events einzeln'!H193="","",'Events einzeln'!H193)</f>
        <v/>
      </c>
      <c r="M193" s="1" t="str">
        <f>IF(L193="","",LOOKUP(L193,Grundlagen!$A$3:$A$10,Grundlagen!$B$3:$B$10))</f>
        <v/>
      </c>
      <c r="N193" s="1" t="str">
        <f t="shared" si="40"/>
        <v/>
      </c>
      <c r="O193" s="1" t="str">
        <f>IF(L193="","",LOOKUP(L193,Grundlagen!$A$3:$A$10,Grundlagen!$C$3:$C$10))</f>
        <v/>
      </c>
      <c r="P193" s="1" t="str">
        <f t="shared" si="41"/>
        <v/>
      </c>
      <c r="Q193" s="34" t="str">
        <f t="shared" si="54"/>
        <v/>
      </c>
      <c r="R193" s="34" t="str">
        <f>IF('Events einzeln'!I193="","",'Events einzeln'!I193)</f>
        <v/>
      </c>
      <c r="S193" s="34" t="str">
        <f>IF(R193="","",LOOKUP(R193,Grundlagen!$A$3:$A$10,Grundlagen!$B$3:$B$10))</f>
        <v/>
      </c>
      <c r="T193" s="34" t="str">
        <f t="shared" si="42"/>
        <v/>
      </c>
      <c r="U193" s="34" t="str">
        <f>IF(R193="","",LOOKUP(R193,Grundlagen!$A$3:$A$10,Grundlagen!$C$3:$C$10))</f>
        <v/>
      </c>
      <c r="V193" s="34" t="str">
        <f t="shared" si="43"/>
        <v/>
      </c>
      <c r="W193" s="34" t="str">
        <f t="shared" si="44"/>
        <v/>
      </c>
      <c r="X193" s="34" t="str">
        <f>IF('Events einzeln'!J193="","",'Events einzeln'!J193)</f>
        <v/>
      </c>
      <c r="Y193" s="1" t="str">
        <f>IF(X193="","",LOOKUP(X193,Grundlagen!$A$3:$A$10,Grundlagen!$B$3:$B$10))</f>
        <v/>
      </c>
      <c r="Z193" s="1" t="str">
        <f t="shared" si="45"/>
        <v/>
      </c>
      <c r="AA193" s="1" t="str">
        <f>IF(X193="","",LOOKUP(X193,Grundlagen!$A$3:$A$10,Grundlagen!$C$3:$C$10))</f>
        <v/>
      </c>
      <c r="AB193" s="1" t="str">
        <f t="shared" si="46"/>
        <v/>
      </c>
      <c r="AC193" s="34" t="str">
        <f t="shared" si="47"/>
        <v/>
      </c>
      <c r="AD193" s="34" t="str">
        <f>IF('Events einzeln'!K193="","",'Events einzeln'!K193)</f>
        <v/>
      </c>
      <c r="AE193" s="34" t="str">
        <f>IF(AD193="","",LOOKUP(AD193,Grundlagen!$A$3:$A$10,Grundlagen!$B$3:$B$10))</f>
        <v/>
      </c>
      <c r="AF193" s="34" t="str">
        <f t="shared" si="48"/>
        <v/>
      </c>
      <c r="AG193" s="34" t="str">
        <f>IF(AD193="","",LOOKUP(AD193,Grundlagen!$A$3:$A$10,Grundlagen!$C$3:$C$10))</f>
        <v/>
      </c>
      <c r="AH193" s="34" t="str">
        <f t="shared" si="49"/>
        <v/>
      </c>
      <c r="AI193" s="34" t="str">
        <f t="shared" si="50"/>
        <v/>
      </c>
      <c r="AJ193" s="34" t="str">
        <f>IF('Events einzeln'!L193="","",'Events einzeln'!L193)</f>
        <v/>
      </c>
      <c r="AK193" s="1" t="str">
        <f>IF(AJ193="","",LOOKUP(AJ193,Grundlagen!$A$3:$A$10,Grundlagen!$B$3:$B$10))</f>
        <v/>
      </c>
      <c r="AL193" s="1" t="str">
        <f t="shared" si="51"/>
        <v/>
      </c>
      <c r="AM193" s="1" t="str">
        <f>IF(AJ193="","",LOOKUP(AJ193,Grundlagen!$A$3:$A$10,Grundlagen!$C$3:$C$10))</f>
        <v/>
      </c>
      <c r="AN193" s="1" t="str">
        <f t="shared" si="52"/>
        <v/>
      </c>
      <c r="AO193" s="34" t="str">
        <f t="shared" si="53"/>
        <v/>
      </c>
    </row>
    <row r="194" spans="1:41" x14ac:dyDescent="0.25">
      <c r="A194" s="1" t="str">
        <f>IF('Events einzeln'!A194="","",'Events einzeln'!A194)</f>
        <v/>
      </c>
      <c r="B194" s="1" t="str">
        <f>IF('Events einzeln'!B194="","",'Events einzeln'!B194)</f>
        <v/>
      </c>
      <c r="C194" s="1" t="str">
        <f>IF('Events einzeln'!C194="","",'Events einzeln'!C194)</f>
        <v/>
      </c>
      <c r="D194" s="32" t="str">
        <f>IF('Events einzeln'!E194="","",'Events einzeln'!E194)</f>
        <v/>
      </c>
      <c r="E194" s="1" t="str">
        <f>IF('Events einzeln'!F194="","",'Events einzeln'!F194)</f>
        <v/>
      </c>
      <c r="F194" s="34" t="str">
        <f>IF('Events einzeln'!G194="","",'Events einzeln'!G194)</f>
        <v/>
      </c>
      <c r="G194" s="34" t="str">
        <f>IF(F194="","",LOOKUP(F194,Grundlagen!$A$3:$A$10,Grundlagen!$B$3:$B$10))</f>
        <v/>
      </c>
      <c r="H194" s="34" t="str">
        <f t="shared" si="38"/>
        <v/>
      </c>
      <c r="I194" s="34" t="str">
        <f>IF(F194="","",LOOKUP(F194,Grundlagen!$A$3:$A$10,Grundlagen!$C$3:$C$10))</f>
        <v/>
      </c>
      <c r="J194" s="34" t="str">
        <f t="shared" si="39"/>
        <v/>
      </c>
      <c r="K194" s="34" t="str">
        <f t="shared" si="37"/>
        <v/>
      </c>
      <c r="L194" s="34" t="str">
        <f>IF('Events einzeln'!H194="","",'Events einzeln'!H194)</f>
        <v/>
      </c>
      <c r="M194" s="1" t="str">
        <f>IF(L194="","",LOOKUP(L194,Grundlagen!$A$3:$A$10,Grundlagen!$B$3:$B$10))</f>
        <v/>
      </c>
      <c r="N194" s="1" t="str">
        <f t="shared" si="40"/>
        <v/>
      </c>
      <c r="O194" s="1" t="str">
        <f>IF(L194="","",LOOKUP(L194,Grundlagen!$A$3:$A$10,Grundlagen!$C$3:$C$10))</f>
        <v/>
      </c>
      <c r="P194" s="1" t="str">
        <f t="shared" si="41"/>
        <v/>
      </c>
      <c r="Q194" s="34" t="str">
        <f t="shared" si="54"/>
        <v/>
      </c>
      <c r="R194" s="34" t="str">
        <f>IF('Events einzeln'!I194="","",'Events einzeln'!I194)</f>
        <v/>
      </c>
      <c r="S194" s="34" t="str">
        <f>IF(R194="","",LOOKUP(R194,Grundlagen!$A$3:$A$10,Grundlagen!$B$3:$B$10))</f>
        <v/>
      </c>
      <c r="T194" s="34" t="str">
        <f t="shared" si="42"/>
        <v/>
      </c>
      <c r="U194" s="34" t="str">
        <f>IF(R194="","",LOOKUP(R194,Grundlagen!$A$3:$A$10,Grundlagen!$C$3:$C$10))</f>
        <v/>
      </c>
      <c r="V194" s="34" t="str">
        <f t="shared" si="43"/>
        <v/>
      </c>
      <c r="W194" s="34" t="str">
        <f t="shared" si="44"/>
        <v/>
      </c>
      <c r="X194" s="34" t="str">
        <f>IF('Events einzeln'!J194="","",'Events einzeln'!J194)</f>
        <v/>
      </c>
      <c r="Y194" s="1" t="str">
        <f>IF(X194="","",LOOKUP(X194,Grundlagen!$A$3:$A$10,Grundlagen!$B$3:$B$10))</f>
        <v/>
      </c>
      <c r="Z194" s="1" t="str">
        <f t="shared" si="45"/>
        <v/>
      </c>
      <c r="AA194" s="1" t="str">
        <f>IF(X194="","",LOOKUP(X194,Grundlagen!$A$3:$A$10,Grundlagen!$C$3:$C$10))</f>
        <v/>
      </c>
      <c r="AB194" s="1" t="str">
        <f t="shared" si="46"/>
        <v/>
      </c>
      <c r="AC194" s="34" t="str">
        <f t="shared" si="47"/>
        <v/>
      </c>
      <c r="AD194" s="34" t="str">
        <f>IF('Events einzeln'!K194="","",'Events einzeln'!K194)</f>
        <v/>
      </c>
      <c r="AE194" s="34" t="str">
        <f>IF(AD194="","",LOOKUP(AD194,Grundlagen!$A$3:$A$10,Grundlagen!$B$3:$B$10))</f>
        <v/>
      </c>
      <c r="AF194" s="34" t="str">
        <f t="shared" si="48"/>
        <v/>
      </c>
      <c r="AG194" s="34" t="str">
        <f>IF(AD194="","",LOOKUP(AD194,Grundlagen!$A$3:$A$10,Grundlagen!$C$3:$C$10))</f>
        <v/>
      </c>
      <c r="AH194" s="34" t="str">
        <f t="shared" si="49"/>
        <v/>
      </c>
      <c r="AI194" s="34" t="str">
        <f t="shared" si="50"/>
        <v/>
      </c>
      <c r="AJ194" s="34" t="str">
        <f>IF('Events einzeln'!L194="","",'Events einzeln'!L194)</f>
        <v/>
      </c>
      <c r="AK194" s="1" t="str">
        <f>IF(AJ194="","",LOOKUP(AJ194,Grundlagen!$A$3:$A$10,Grundlagen!$B$3:$B$10))</f>
        <v/>
      </c>
      <c r="AL194" s="1" t="str">
        <f t="shared" si="51"/>
        <v/>
      </c>
      <c r="AM194" s="1" t="str">
        <f>IF(AJ194="","",LOOKUP(AJ194,Grundlagen!$A$3:$A$10,Grundlagen!$C$3:$C$10))</f>
        <v/>
      </c>
      <c r="AN194" s="1" t="str">
        <f t="shared" si="52"/>
        <v/>
      </c>
      <c r="AO194" s="34" t="str">
        <f t="shared" si="53"/>
        <v/>
      </c>
    </row>
    <row r="195" spans="1:41" x14ac:dyDescent="0.25">
      <c r="A195" s="1" t="str">
        <f>IF('Events einzeln'!A195="","",'Events einzeln'!A195)</f>
        <v/>
      </c>
      <c r="B195" s="1" t="str">
        <f>IF('Events einzeln'!B195="","",'Events einzeln'!B195)</f>
        <v/>
      </c>
      <c r="C195" s="1" t="str">
        <f>IF('Events einzeln'!C195="","",'Events einzeln'!C195)</f>
        <v/>
      </c>
      <c r="D195" s="32" t="str">
        <f>IF('Events einzeln'!E195="","",'Events einzeln'!E195)</f>
        <v/>
      </c>
      <c r="E195" s="1" t="str">
        <f>IF('Events einzeln'!F195="","",'Events einzeln'!F195)</f>
        <v/>
      </c>
      <c r="F195" s="34" t="str">
        <f>IF('Events einzeln'!G195="","",'Events einzeln'!G195)</f>
        <v/>
      </c>
      <c r="G195" s="34" t="str">
        <f>IF(F195="","",LOOKUP(F195,Grundlagen!$A$3:$A$10,Grundlagen!$B$3:$B$10))</f>
        <v/>
      </c>
      <c r="H195" s="34" t="str">
        <f t="shared" si="38"/>
        <v/>
      </c>
      <c r="I195" s="34" t="str">
        <f>IF(F195="","",LOOKUP(F195,Grundlagen!$A$3:$A$10,Grundlagen!$C$3:$C$10))</f>
        <v/>
      </c>
      <c r="J195" s="34" t="str">
        <f t="shared" si="39"/>
        <v/>
      </c>
      <c r="K195" s="34" t="str">
        <f t="shared" si="37"/>
        <v/>
      </c>
      <c r="L195" s="34" t="str">
        <f>IF('Events einzeln'!H195="","",'Events einzeln'!H195)</f>
        <v/>
      </c>
      <c r="M195" s="1" t="str">
        <f>IF(L195="","",LOOKUP(L195,Grundlagen!$A$3:$A$10,Grundlagen!$B$3:$B$10))</f>
        <v/>
      </c>
      <c r="N195" s="1" t="str">
        <f t="shared" si="40"/>
        <v/>
      </c>
      <c r="O195" s="1" t="str">
        <f>IF(L195="","",LOOKUP(L195,Grundlagen!$A$3:$A$10,Grundlagen!$C$3:$C$10))</f>
        <v/>
      </c>
      <c r="P195" s="1" t="str">
        <f t="shared" si="41"/>
        <v/>
      </c>
      <c r="Q195" s="34" t="str">
        <f t="shared" si="54"/>
        <v/>
      </c>
      <c r="R195" s="34" t="str">
        <f>IF('Events einzeln'!I195="","",'Events einzeln'!I195)</f>
        <v/>
      </c>
      <c r="S195" s="34" t="str">
        <f>IF(R195="","",LOOKUP(R195,Grundlagen!$A$3:$A$10,Grundlagen!$B$3:$B$10))</f>
        <v/>
      </c>
      <c r="T195" s="34" t="str">
        <f t="shared" si="42"/>
        <v/>
      </c>
      <c r="U195" s="34" t="str">
        <f>IF(R195="","",LOOKUP(R195,Grundlagen!$A$3:$A$10,Grundlagen!$C$3:$C$10))</f>
        <v/>
      </c>
      <c r="V195" s="34" t="str">
        <f t="shared" si="43"/>
        <v/>
      </c>
      <c r="W195" s="34" t="str">
        <f t="shared" si="44"/>
        <v/>
      </c>
      <c r="X195" s="34" t="str">
        <f>IF('Events einzeln'!J195="","",'Events einzeln'!J195)</f>
        <v/>
      </c>
      <c r="Y195" s="1" t="str">
        <f>IF(X195="","",LOOKUP(X195,Grundlagen!$A$3:$A$10,Grundlagen!$B$3:$B$10))</f>
        <v/>
      </c>
      <c r="Z195" s="1" t="str">
        <f t="shared" si="45"/>
        <v/>
      </c>
      <c r="AA195" s="1" t="str">
        <f>IF(X195="","",LOOKUP(X195,Grundlagen!$A$3:$A$10,Grundlagen!$C$3:$C$10))</f>
        <v/>
      </c>
      <c r="AB195" s="1" t="str">
        <f t="shared" si="46"/>
        <v/>
      </c>
      <c r="AC195" s="34" t="str">
        <f t="shared" si="47"/>
        <v/>
      </c>
      <c r="AD195" s="34" t="str">
        <f>IF('Events einzeln'!K195="","",'Events einzeln'!K195)</f>
        <v/>
      </c>
      <c r="AE195" s="34" t="str">
        <f>IF(AD195="","",LOOKUP(AD195,Grundlagen!$A$3:$A$10,Grundlagen!$B$3:$B$10))</f>
        <v/>
      </c>
      <c r="AF195" s="34" t="str">
        <f t="shared" si="48"/>
        <v/>
      </c>
      <c r="AG195" s="34" t="str">
        <f>IF(AD195="","",LOOKUP(AD195,Grundlagen!$A$3:$A$10,Grundlagen!$C$3:$C$10))</f>
        <v/>
      </c>
      <c r="AH195" s="34" t="str">
        <f t="shared" si="49"/>
        <v/>
      </c>
      <c r="AI195" s="34" t="str">
        <f t="shared" si="50"/>
        <v/>
      </c>
      <c r="AJ195" s="34" t="str">
        <f>IF('Events einzeln'!L195="","",'Events einzeln'!L195)</f>
        <v/>
      </c>
      <c r="AK195" s="1" t="str">
        <f>IF(AJ195="","",LOOKUP(AJ195,Grundlagen!$A$3:$A$10,Grundlagen!$B$3:$B$10))</f>
        <v/>
      </c>
      <c r="AL195" s="1" t="str">
        <f t="shared" si="51"/>
        <v/>
      </c>
      <c r="AM195" s="1" t="str">
        <f>IF(AJ195="","",LOOKUP(AJ195,Grundlagen!$A$3:$A$10,Grundlagen!$C$3:$C$10))</f>
        <v/>
      </c>
      <c r="AN195" s="1" t="str">
        <f t="shared" si="52"/>
        <v/>
      </c>
      <c r="AO195" s="34" t="str">
        <f t="shared" si="53"/>
        <v/>
      </c>
    </row>
    <row r="196" spans="1:41" x14ac:dyDescent="0.25">
      <c r="A196" s="1" t="str">
        <f>IF('Events einzeln'!A196="","",'Events einzeln'!A196)</f>
        <v/>
      </c>
      <c r="B196" s="1" t="str">
        <f>IF('Events einzeln'!B196="","",'Events einzeln'!B196)</f>
        <v/>
      </c>
      <c r="C196" s="1" t="str">
        <f>IF('Events einzeln'!C196="","",'Events einzeln'!C196)</f>
        <v/>
      </c>
      <c r="D196" s="32" t="str">
        <f>IF('Events einzeln'!E196="","",'Events einzeln'!E196)</f>
        <v/>
      </c>
      <c r="E196" s="1" t="str">
        <f>IF('Events einzeln'!F196="","",'Events einzeln'!F196)</f>
        <v/>
      </c>
      <c r="F196" s="34" t="str">
        <f>IF('Events einzeln'!G196="","",'Events einzeln'!G196)</f>
        <v/>
      </c>
      <c r="G196" s="34" t="str">
        <f>IF(F196="","",LOOKUP(F196,Grundlagen!$A$3:$A$10,Grundlagen!$B$3:$B$10))</f>
        <v/>
      </c>
      <c r="H196" s="34" t="str">
        <f t="shared" si="38"/>
        <v/>
      </c>
      <c r="I196" s="34" t="str">
        <f>IF(F196="","",LOOKUP(F196,Grundlagen!$A$3:$A$10,Grundlagen!$C$3:$C$10))</f>
        <v/>
      </c>
      <c r="J196" s="34" t="str">
        <f t="shared" si="39"/>
        <v/>
      </c>
      <c r="K196" s="34" t="str">
        <f t="shared" ref="K196:K259" si="55">IF(G196="","",SUM(K195,I196))</f>
        <v/>
      </c>
      <c r="L196" s="34" t="str">
        <f>IF('Events einzeln'!H196="","",'Events einzeln'!H196)</f>
        <v/>
      </c>
      <c r="M196" s="1" t="str">
        <f>IF(L196="","",LOOKUP(L196,Grundlagen!$A$3:$A$10,Grundlagen!$B$3:$B$10))</f>
        <v/>
      </c>
      <c r="N196" s="1" t="str">
        <f t="shared" si="40"/>
        <v/>
      </c>
      <c r="O196" s="1" t="str">
        <f>IF(L196="","",LOOKUP(L196,Grundlagen!$A$3:$A$10,Grundlagen!$C$3:$C$10))</f>
        <v/>
      </c>
      <c r="P196" s="1" t="str">
        <f t="shared" si="41"/>
        <v/>
      </c>
      <c r="Q196" s="34" t="str">
        <f t="shared" si="54"/>
        <v/>
      </c>
      <c r="R196" s="34" t="str">
        <f>IF('Events einzeln'!I196="","",'Events einzeln'!I196)</f>
        <v/>
      </c>
      <c r="S196" s="34" t="str">
        <f>IF(R196="","",LOOKUP(R196,Grundlagen!$A$3:$A$10,Grundlagen!$B$3:$B$10))</f>
        <v/>
      </c>
      <c r="T196" s="34" t="str">
        <f t="shared" si="42"/>
        <v/>
      </c>
      <c r="U196" s="34" t="str">
        <f>IF(R196="","",LOOKUP(R196,Grundlagen!$A$3:$A$10,Grundlagen!$C$3:$C$10))</f>
        <v/>
      </c>
      <c r="V196" s="34" t="str">
        <f t="shared" si="43"/>
        <v/>
      </c>
      <c r="W196" s="34" t="str">
        <f t="shared" si="44"/>
        <v/>
      </c>
      <c r="X196" s="34" t="str">
        <f>IF('Events einzeln'!J196="","",'Events einzeln'!J196)</f>
        <v/>
      </c>
      <c r="Y196" s="1" t="str">
        <f>IF(X196="","",LOOKUP(X196,Grundlagen!$A$3:$A$10,Grundlagen!$B$3:$B$10))</f>
        <v/>
      </c>
      <c r="Z196" s="1" t="str">
        <f t="shared" si="45"/>
        <v/>
      </c>
      <c r="AA196" s="1" t="str">
        <f>IF(X196="","",LOOKUP(X196,Grundlagen!$A$3:$A$10,Grundlagen!$C$3:$C$10))</f>
        <v/>
      </c>
      <c r="AB196" s="1" t="str">
        <f t="shared" si="46"/>
        <v/>
      </c>
      <c r="AC196" s="34" t="str">
        <f t="shared" si="47"/>
        <v/>
      </c>
      <c r="AD196" s="34" t="str">
        <f>IF('Events einzeln'!K196="","",'Events einzeln'!K196)</f>
        <v/>
      </c>
      <c r="AE196" s="34" t="str">
        <f>IF(AD196="","",LOOKUP(AD196,Grundlagen!$A$3:$A$10,Grundlagen!$B$3:$B$10))</f>
        <v/>
      </c>
      <c r="AF196" s="34" t="str">
        <f t="shared" si="48"/>
        <v/>
      </c>
      <c r="AG196" s="34" t="str">
        <f>IF(AD196="","",LOOKUP(AD196,Grundlagen!$A$3:$A$10,Grundlagen!$C$3:$C$10))</f>
        <v/>
      </c>
      <c r="AH196" s="34" t="str">
        <f t="shared" si="49"/>
        <v/>
      </c>
      <c r="AI196" s="34" t="str">
        <f t="shared" si="50"/>
        <v/>
      </c>
      <c r="AJ196" s="34" t="str">
        <f>IF('Events einzeln'!L196="","",'Events einzeln'!L196)</f>
        <v/>
      </c>
      <c r="AK196" s="1" t="str">
        <f>IF(AJ196="","",LOOKUP(AJ196,Grundlagen!$A$3:$A$10,Grundlagen!$B$3:$B$10))</f>
        <v/>
      </c>
      <c r="AL196" s="1" t="str">
        <f t="shared" si="51"/>
        <v/>
      </c>
      <c r="AM196" s="1" t="str">
        <f>IF(AJ196="","",LOOKUP(AJ196,Grundlagen!$A$3:$A$10,Grundlagen!$C$3:$C$10))</f>
        <v/>
      </c>
      <c r="AN196" s="1" t="str">
        <f t="shared" si="52"/>
        <v/>
      </c>
      <c r="AO196" s="34" t="str">
        <f t="shared" si="53"/>
        <v/>
      </c>
    </row>
    <row r="197" spans="1:41" x14ac:dyDescent="0.25">
      <c r="A197" s="1" t="str">
        <f>IF('Events einzeln'!A197="","",'Events einzeln'!A197)</f>
        <v/>
      </c>
      <c r="B197" s="1" t="str">
        <f>IF('Events einzeln'!B197="","",'Events einzeln'!B197)</f>
        <v/>
      </c>
      <c r="C197" s="1" t="str">
        <f>IF('Events einzeln'!C197="","",'Events einzeln'!C197)</f>
        <v/>
      </c>
      <c r="D197" s="32" t="str">
        <f>IF('Events einzeln'!E197="","",'Events einzeln'!E197)</f>
        <v/>
      </c>
      <c r="E197" s="1" t="str">
        <f>IF('Events einzeln'!F197="","",'Events einzeln'!F197)</f>
        <v/>
      </c>
      <c r="F197" s="34" t="str">
        <f>IF('Events einzeln'!G197="","",'Events einzeln'!G197)</f>
        <v/>
      </c>
      <c r="G197" s="34" t="str">
        <f>IF(F197="","",LOOKUP(F197,Grundlagen!$A$3:$A$10,Grundlagen!$B$3:$B$10))</f>
        <v/>
      </c>
      <c r="H197" s="34" t="str">
        <f t="shared" ref="H197:H260" si="56">IF(F197="","",SUM(H196,G197))</f>
        <v/>
      </c>
      <c r="I197" s="34" t="str">
        <f>IF(F197="","",LOOKUP(F197,Grundlagen!$A$3:$A$10,Grundlagen!$C$3:$C$10))</f>
        <v/>
      </c>
      <c r="J197" s="34" t="str">
        <f t="shared" ref="J197:J260" si="57">IF(F197="","",SUM(J196,I197))</f>
        <v/>
      </c>
      <c r="K197" s="34" t="str">
        <f t="shared" si="55"/>
        <v/>
      </c>
      <c r="L197" s="34" t="str">
        <f>IF('Events einzeln'!H197="","",'Events einzeln'!H197)</f>
        <v/>
      </c>
      <c r="M197" s="1" t="str">
        <f>IF(L197="","",LOOKUP(L197,Grundlagen!$A$3:$A$10,Grundlagen!$B$3:$B$10))</f>
        <v/>
      </c>
      <c r="N197" s="1" t="str">
        <f t="shared" ref="N197:N260" si="58">IF(L197="","",SUM(N196,M197))</f>
        <v/>
      </c>
      <c r="O197" s="1" t="str">
        <f>IF(L197="","",LOOKUP(L197,Grundlagen!$A$3:$A$10,Grundlagen!$C$3:$C$10))</f>
        <v/>
      </c>
      <c r="P197" s="1" t="str">
        <f t="shared" ref="P197:P260" si="59">IF(L197="","",SUM(P196,O197))</f>
        <v/>
      </c>
      <c r="Q197" s="34" t="str">
        <f t="shared" si="54"/>
        <v/>
      </c>
      <c r="R197" s="34" t="str">
        <f>IF('Events einzeln'!I197="","",'Events einzeln'!I197)</f>
        <v/>
      </c>
      <c r="S197" s="34" t="str">
        <f>IF(R197="","",LOOKUP(R197,Grundlagen!$A$3:$A$10,Grundlagen!$B$3:$B$10))</f>
        <v/>
      </c>
      <c r="T197" s="34" t="str">
        <f t="shared" ref="T197:T260" si="60">IF(R197="","",SUM(T196,S197))</f>
        <v/>
      </c>
      <c r="U197" s="34" t="str">
        <f>IF(R197="","",LOOKUP(R197,Grundlagen!$A$3:$A$10,Grundlagen!$C$3:$C$10))</f>
        <v/>
      </c>
      <c r="V197" s="34" t="str">
        <f t="shared" ref="V197:V260" si="61">IF(R197="","",SUM(V196,U197))</f>
        <v/>
      </c>
      <c r="W197" s="34" t="str">
        <f t="shared" ref="W197:W260" si="62">IF(S197="","",SUM(W196,U197))</f>
        <v/>
      </c>
      <c r="X197" s="34" t="str">
        <f>IF('Events einzeln'!J197="","",'Events einzeln'!J197)</f>
        <v/>
      </c>
      <c r="Y197" s="1" t="str">
        <f>IF(X197="","",LOOKUP(X197,Grundlagen!$A$3:$A$10,Grundlagen!$B$3:$B$10))</f>
        <v/>
      </c>
      <c r="Z197" s="1" t="str">
        <f t="shared" ref="Z197:Z260" si="63">IF(X197="","",SUM(Z196,Y197))</f>
        <v/>
      </c>
      <c r="AA197" s="1" t="str">
        <f>IF(X197="","",LOOKUP(X197,Grundlagen!$A$3:$A$10,Grundlagen!$C$3:$C$10))</f>
        <v/>
      </c>
      <c r="AB197" s="1" t="str">
        <f t="shared" ref="AB197:AB260" si="64">IF(X197="","",SUM(AB196,AA197))</f>
        <v/>
      </c>
      <c r="AC197" s="34" t="str">
        <f t="shared" ref="AC197:AC260" si="65">IF(Y197="","",SUM(AC196,AA197))</f>
        <v/>
      </c>
      <c r="AD197" s="34" t="str">
        <f>IF('Events einzeln'!K197="","",'Events einzeln'!K197)</f>
        <v/>
      </c>
      <c r="AE197" s="34" t="str">
        <f>IF(AD197="","",LOOKUP(AD197,Grundlagen!$A$3:$A$10,Grundlagen!$B$3:$B$10))</f>
        <v/>
      </c>
      <c r="AF197" s="34" t="str">
        <f t="shared" ref="AF197:AF260" si="66">IF(AD197="","",SUM(AF196,AE197))</f>
        <v/>
      </c>
      <c r="AG197" s="34" t="str">
        <f>IF(AD197="","",LOOKUP(AD197,Grundlagen!$A$3:$A$10,Grundlagen!$C$3:$C$10))</f>
        <v/>
      </c>
      <c r="AH197" s="34" t="str">
        <f t="shared" ref="AH197:AH260" si="67">IF(AD197="","",SUM(AH196,AG197))</f>
        <v/>
      </c>
      <c r="AI197" s="34" t="str">
        <f t="shared" ref="AI197:AI260" si="68">IF(AE197="","",SUM(AI196,AG197))</f>
        <v/>
      </c>
      <c r="AJ197" s="34" t="str">
        <f>IF('Events einzeln'!L197="","",'Events einzeln'!L197)</f>
        <v/>
      </c>
      <c r="AK197" s="1" t="str">
        <f>IF(AJ197="","",LOOKUP(AJ197,Grundlagen!$A$3:$A$10,Grundlagen!$B$3:$B$10))</f>
        <v/>
      </c>
      <c r="AL197" s="1" t="str">
        <f t="shared" ref="AL197:AL260" si="69">IF(AJ197="","",SUM(AL196,AK197))</f>
        <v/>
      </c>
      <c r="AM197" s="1" t="str">
        <f>IF(AJ197="","",LOOKUP(AJ197,Grundlagen!$A$3:$A$10,Grundlagen!$C$3:$C$10))</f>
        <v/>
      </c>
      <c r="AN197" s="1" t="str">
        <f t="shared" ref="AN197:AN260" si="70">IF(AJ197="","",SUM(AN196,AM197))</f>
        <v/>
      </c>
      <c r="AO197" s="34" t="str">
        <f t="shared" ref="AO197:AO260" si="71">IF(AK197="","",SUM(AO196,AM197))</f>
        <v/>
      </c>
    </row>
    <row r="198" spans="1:41" x14ac:dyDescent="0.25">
      <c r="A198" s="1" t="str">
        <f>IF('Events einzeln'!A198="","",'Events einzeln'!A198)</f>
        <v/>
      </c>
      <c r="B198" s="1" t="str">
        <f>IF('Events einzeln'!B198="","",'Events einzeln'!B198)</f>
        <v/>
      </c>
      <c r="C198" s="1" t="str">
        <f>IF('Events einzeln'!C198="","",'Events einzeln'!C198)</f>
        <v/>
      </c>
      <c r="D198" s="32" t="str">
        <f>IF('Events einzeln'!E198="","",'Events einzeln'!E198)</f>
        <v/>
      </c>
      <c r="E198" s="1" t="str">
        <f>IF('Events einzeln'!F198="","",'Events einzeln'!F198)</f>
        <v/>
      </c>
      <c r="F198" s="34" t="str">
        <f>IF('Events einzeln'!G198="","",'Events einzeln'!G198)</f>
        <v/>
      </c>
      <c r="G198" s="34" t="str">
        <f>IF(F198="","",LOOKUP(F198,Grundlagen!$A$3:$A$10,Grundlagen!$B$3:$B$10))</f>
        <v/>
      </c>
      <c r="H198" s="34" t="str">
        <f t="shared" si="56"/>
        <v/>
      </c>
      <c r="I198" s="34" t="str">
        <f>IF(F198="","",LOOKUP(F198,Grundlagen!$A$3:$A$10,Grundlagen!$C$3:$C$10))</f>
        <v/>
      </c>
      <c r="J198" s="34" t="str">
        <f t="shared" si="57"/>
        <v/>
      </c>
      <c r="K198" s="34" t="str">
        <f t="shared" si="55"/>
        <v/>
      </c>
      <c r="L198" s="34" t="str">
        <f>IF('Events einzeln'!H198="","",'Events einzeln'!H198)</f>
        <v/>
      </c>
      <c r="M198" s="1" t="str">
        <f>IF(L198="","",LOOKUP(L198,Grundlagen!$A$3:$A$10,Grundlagen!$B$3:$B$10))</f>
        <v/>
      </c>
      <c r="N198" s="1" t="str">
        <f t="shared" si="58"/>
        <v/>
      </c>
      <c r="O198" s="1" t="str">
        <f>IF(L198="","",LOOKUP(L198,Grundlagen!$A$3:$A$10,Grundlagen!$C$3:$C$10))</f>
        <v/>
      </c>
      <c r="P198" s="1" t="str">
        <f t="shared" si="59"/>
        <v/>
      </c>
      <c r="Q198" s="34" t="str">
        <f t="shared" si="54"/>
        <v/>
      </c>
      <c r="R198" s="34" t="str">
        <f>IF('Events einzeln'!I198="","",'Events einzeln'!I198)</f>
        <v/>
      </c>
      <c r="S198" s="34" t="str">
        <f>IF(R198="","",LOOKUP(R198,Grundlagen!$A$3:$A$10,Grundlagen!$B$3:$B$10))</f>
        <v/>
      </c>
      <c r="T198" s="34" t="str">
        <f t="shared" si="60"/>
        <v/>
      </c>
      <c r="U198" s="34" t="str">
        <f>IF(R198="","",LOOKUP(R198,Grundlagen!$A$3:$A$10,Grundlagen!$C$3:$C$10))</f>
        <v/>
      </c>
      <c r="V198" s="34" t="str">
        <f t="shared" si="61"/>
        <v/>
      </c>
      <c r="W198" s="34" t="str">
        <f t="shared" si="62"/>
        <v/>
      </c>
      <c r="X198" s="34" t="str">
        <f>IF('Events einzeln'!J198="","",'Events einzeln'!J198)</f>
        <v/>
      </c>
      <c r="Y198" s="1" t="str">
        <f>IF(X198="","",LOOKUP(X198,Grundlagen!$A$3:$A$10,Grundlagen!$B$3:$B$10))</f>
        <v/>
      </c>
      <c r="Z198" s="1" t="str">
        <f t="shared" si="63"/>
        <v/>
      </c>
      <c r="AA198" s="1" t="str">
        <f>IF(X198="","",LOOKUP(X198,Grundlagen!$A$3:$A$10,Grundlagen!$C$3:$C$10))</f>
        <v/>
      </c>
      <c r="AB198" s="1" t="str">
        <f t="shared" si="64"/>
        <v/>
      </c>
      <c r="AC198" s="34" t="str">
        <f t="shared" si="65"/>
        <v/>
      </c>
      <c r="AD198" s="34" t="str">
        <f>IF('Events einzeln'!K198="","",'Events einzeln'!K198)</f>
        <v/>
      </c>
      <c r="AE198" s="34" t="str">
        <f>IF(AD198="","",LOOKUP(AD198,Grundlagen!$A$3:$A$10,Grundlagen!$B$3:$B$10))</f>
        <v/>
      </c>
      <c r="AF198" s="34" t="str">
        <f t="shared" si="66"/>
        <v/>
      </c>
      <c r="AG198" s="34" t="str">
        <f>IF(AD198="","",LOOKUP(AD198,Grundlagen!$A$3:$A$10,Grundlagen!$C$3:$C$10))</f>
        <v/>
      </c>
      <c r="AH198" s="34" t="str">
        <f t="shared" si="67"/>
        <v/>
      </c>
      <c r="AI198" s="34" t="str">
        <f t="shared" si="68"/>
        <v/>
      </c>
      <c r="AJ198" s="34" t="str">
        <f>IF('Events einzeln'!L198="","",'Events einzeln'!L198)</f>
        <v/>
      </c>
      <c r="AK198" s="1" t="str">
        <f>IF(AJ198="","",LOOKUP(AJ198,Grundlagen!$A$3:$A$10,Grundlagen!$B$3:$B$10))</f>
        <v/>
      </c>
      <c r="AL198" s="1" t="str">
        <f t="shared" si="69"/>
        <v/>
      </c>
      <c r="AM198" s="1" t="str">
        <f>IF(AJ198="","",LOOKUP(AJ198,Grundlagen!$A$3:$A$10,Grundlagen!$C$3:$C$10))</f>
        <v/>
      </c>
      <c r="AN198" s="1" t="str">
        <f t="shared" si="70"/>
        <v/>
      </c>
      <c r="AO198" s="34" t="str">
        <f t="shared" si="71"/>
        <v/>
      </c>
    </row>
    <row r="199" spans="1:41" x14ac:dyDescent="0.25">
      <c r="A199" s="1" t="str">
        <f>IF('Events einzeln'!A199="","",'Events einzeln'!A199)</f>
        <v/>
      </c>
      <c r="B199" s="1" t="str">
        <f>IF('Events einzeln'!B199="","",'Events einzeln'!B199)</f>
        <v/>
      </c>
      <c r="C199" s="1" t="str">
        <f>IF('Events einzeln'!C199="","",'Events einzeln'!C199)</f>
        <v/>
      </c>
      <c r="D199" s="32" t="str">
        <f>IF('Events einzeln'!E199="","",'Events einzeln'!E199)</f>
        <v/>
      </c>
      <c r="E199" s="1" t="str">
        <f>IF('Events einzeln'!F199="","",'Events einzeln'!F199)</f>
        <v/>
      </c>
      <c r="F199" s="34" t="str">
        <f>IF('Events einzeln'!G199="","",'Events einzeln'!G199)</f>
        <v/>
      </c>
      <c r="G199" s="34" t="str">
        <f>IF(F199="","",LOOKUP(F199,Grundlagen!$A$3:$A$10,Grundlagen!$B$3:$B$10))</f>
        <v/>
      </c>
      <c r="H199" s="34" t="str">
        <f t="shared" si="56"/>
        <v/>
      </c>
      <c r="I199" s="34" t="str">
        <f>IF(F199="","",LOOKUP(F199,Grundlagen!$A$3:$A$10,Grundlagen!$C$3:$C$10))</f>
        <v/>
      </c>
      <c r="J199" s="34" t="str">
        <f t="shared" si="57"/>
        <v/>
      </c>
      <c r="K199" s="34" t="str">
        <f t="shared" si="55"/>
        <v/>
      </c>
      <c r="L199" s="34" t="str">
        <f>IF('Events einzeln'!H199="","",'Events einzeln'!H199)</f>
        <v/>
      </c>
      <c r="M199" s="1" t="str">
        <f>IF(L199="","",LOOKUP(L199,Grundlagen!$A$3:$A$10,Grundlagen!$B$3:$B$10))</f>
        <v/>
      </c>
      <c r="N199" s="1" t="str">
        <f t="shared" si="58"/>
        <v/>
      </c>
      <c r="O199" s="1" t="str">
        <f>IF(L199="","",LOOKUP(L199,Grundlagen!$A$3:$A$10,Grundlagen!$C$3:$C$10))</f>
        <v/>
      </c>
      <c r="P199" s="1" t="str">
        <f t="shared" si="59"/>
        <v/>
      </c>
      <c r="Q199" s="34" t="str">
        <f t="shared" si="54"/>
        <v/>
      </c>
      <c r="R199" s="34" t="str">
        <f>IF('Events einzeln'!I199="","",'Events einzeln'!I199)</f>
        <v/>
      </c>
      <c r="S199" s="34" t="str">
        <f>IF(R199="","",LOOKUP(R199,Grundlagen!$A$3:$A$10,Grundlagen!$B$3:$B$10))</f>
        <v/>
      </c>
      <c r="T199" s="34" t="str">
        <f t="shared" si="60"/>
        <v/>
      </c>
      <c r="U199" s="34" t="str">
        <f>IF(R199="","",LOOKUP(R199,Grundlagen!$A$3:$A$10,Grundlagen!$C$3:$C$10))</f>
        <v/>
      </c>
      <c r="V199" s="34" t="str">
        <f t="shared" si="61"/>
        <v/>
      </c>
      <c r="W199" s="34" t="str">
        <f t="shared" si="62"/>
        <v/>
      </c>
      <c r="X199" s="34" t="str">
        <f>IF('Events einzeln'!J199="","",'Events einzeln'!J199)</f>
        <v/>
      </c>
      <c r="Y199" s="1" t="str">
        <f>IF(X199="","",LOOKUP(X199,Grundlagen!$A$3:$A$10,Grundlagen!$B$3:$B$10))</f>
        <v/>
      </c>
      <c r="Z199" s="1" t="str">
        <f t="shared" si="63"/>
        <v/>
      </c>
      <c r="AA199" s="1" t="str">
        <f>IF(X199="","",LOOKUP(X199,Grundlagen!$A$3:$A$10,Grundlagen!$C$3:$C$10))</f>
        <v/>
      </c>
      <c r="AB199" s="1" t="str">
        <f t="shared" si="64"/>
        <v/>
      </c>
      <c r="AC199" s="34" t="str">
        <f t="shared" si="65"/>
        <v/>
      </c>
      <c r="AD199" s="34" t="str">
        <f>IF('Events einzeln'!K199="","",'Events einzeln'!K199)</f>
        <v/>
      </c>
      <c r="AE199" s="34" t="str">
        <f>IF(AD199="","",LOOKUP(AD199,Grundlagen!$A$3:$A$10,Grundlagen!$B$3:$B$10))</f>
        <v/>
      </c>
      <c r="AF199" s="34" t="str">
        <f t="shared" si="66"/>
        <v/>
      </c>
      <c r="AG199" s="34" t="str">
        <f>IF(AD199="","",LOOKUP(AD199,Grundlagen!$A$3:$A$10,Grundlagen!$C$3:$C$10))</f>
        <v/>
      </c>
      <c r="AH199" s="34" t="str">
        <f t="shared" si="67"/>
        <v/>
      </c>
      <c r="AI199" s="34" t="str">
        <f t="shared" si="68"/>
        <v/>
      </c>
      <c r="AJ199" s="34" t="str">
        <f>IF('Events einzeln'!L199="","",'Events einzeln'!L199)</f>
        <v/>
      </c>
      <c r="AK199" s="1" t="str">
        <f>IF(AJ199="","",LOOKUP(AJ199,Grundlagen!$A$3:$A$10,Grundlagen!$B$3:$B$10))</f>
        <v/>
      </c>
      <c r="AL199" s="1" t="str">
        <f t="shared" si="69"/>
        <v/>
      </c>
      <c r="AM199" s="1" t="str">
        <f>IF(AJ199="","",LOOKUP(AJ199,Grundlagen!$A$3:$A$10,Grundlagen!$C$3:$C$10))</f>
        <v/>
      </c>
      <c r="AN199" s="1" t="str">
        <f t="shared" si="70"/>
        <v/>
      </c>
      <c r="AO199" s="34" t="str">
        <f t="shared" si="71"/>
        <v/>
      </c>
    </row>
    <row r="200" spans="1:41" x14ac:dyDescent="0.25">
      <c r="A200" s="1" t="str">
        <f>IF('Events einzeln'!A200="","",'Events einzeln'!A200)</f>
        <v/>
      </c>
      <c r="B200" s="1" t="str">
        <f>IF('Events einzeln'!B200="","",'Events einzeln'!B200)</f>
        <v/>
      </c>
      <c r="C200" s="1" t="str">
        <f>IF('Events einzeln'!C200="","",'Events einzeln'!C200)</f>
        <v/>
      </c>
      <c r="D200" s="32" t="str">
        <f>IF('Events einzeln'!E200="","",'Events einzeln'!E200)</f>
        <v/>
      </c>
      <c r="E200" s="1" t="str">
        <f>IF('Events einzeln'!F200="","",'Events einzeln'!F200)</f>
        <v/>
      </c>
      <c r="F200" s="34" t="str">
        <f>IF('Events einzeln'!G200="","",'Events einzeln'!G200)</f>
        <v/>
      </c>
      <c r="G200" s="34" t="str">
        <f>IF(F200="","",LOOKUP(F200,Grundlagen!$A$3:$A$10,Grundlagen!$B$3:$B$10))</f>
        <v/>
      </c>
      <c r="H200" s="34" t="str">
        <f t="shared" si="56"/>
        <v/>
      </c>
      <c r="I200" s="34" t="str">
        <f>IF(F200="","",LOOKUP(F200,Grundlagen!$A$3:$A$10,Grundlagen!$C$3:$C$10))</f>
        <v/>
      </c>
      <c r="J200" s="34" t="str">
        <f t="shared" si="57"/>
        <v/>
      </c>
      <c r="K200" s="34" t="str">
        <f t="shared" si="55"/>
        <v/>
      </c>
      <c r="L200" s="34" t="str">
        <f>IF('Events einzeln'!H200="","",'Events einzeln'!H200)</f>
        <v/>
      </c>
      <c r="M200" s="1" t="str">
        <f>IF(L200="","",LOOKUP(L200,Grundlagen!$A$3:$A$10,Grundlagen!$B$3:$B$10))</f>
        <v/>
      </c>
      <c r="N200" s="1" t="str">
        <f t="shared" si="58"/>
        <v/>
      </c>
      <c r="O200" s="1" t="str">
        <f>IF(L200="","",LOOKUP(L200,Grundlagen!$A$3:$A$10,Grundlagen!$C$3:$C$10))</f>
        <v/>
      </c>
      <c r="P200" s="1" t="str">
        <f t="shared" si="59"/>
        <v/>
      </c>
      <c r="Q200" s="34" t="str">
        <f t="shared" si="54"/>
        <v/>
      </c>
      <c r="R200" s="34" t="str">
        <f>IF('Events einzeln'!I200="","",'Events einzeln'!I200)</f>
        <v/>
      </c>
      <c r="S200" s="34" t="str">
        <f>IF(R200="","",LOOKUP(R200,Grundlagen!$A$3:$A$10,Grundlagen!$B$3:$B$10))</f>
        <v/>
      </c>
      <c r="T200" s="34" t="str">
        <f t="shared" si="60"/>
        <v/>
      </c>
      <c r="U200" s="34" t="str">
        <f>IF(R200="","",LOOKUP(R200,Grundlagen!$A$3:$A$10,Grundlagen!$C$3:$C$10))</f>
        <v/>
      </c>
      <c r="V200" s="34" t="str">
        <f t="shared" si="61"/>
        <v/>
      </c>
      <c r="W200" s="34" t="str">
        <f t="shared" si="62"/>
        <v/>
      </c>
      <c r="X200" s="34" t="str">
        <f>IF('Events einzeln'!J200="","",'Events einzeln'!J200)</f>
        <v/>
      </c>
      <c r="Y200" s="1" t="str">
        <f>IF(X200="","",LOOKUP(X200,Grundlagen!$A$3:$A$10,Grundlagen!$B$3:$B$10))</f>
        <v/>
      </c>
      <c r="Z200" s="1" t="str">
        <f t="shared" si="63"/>
        <v/>
      </c>
      <c r="AA200" s="1" t="str">
        <f>IF(X200="","",LOOKUP(X200,Grundlagen!$A$3:$A$10,Grundlagen!$C$3:$C$10))</f>
        <v/>
      </c>
      <c r="AB200" s="1" t="str">
        <f t="shared" si="64"/>
        <v/>
      </c>
      <c r="AC200" s="34" t="str">
        <f t="shared" si="65"/>
        <v/>
      </c>
      <c r="AD200" s="34" t="str">
        <f>IF('Events einzeln'!K200="","",'Events einzeln'!K200)</f>
        <v/>
      </c>
      <c r="AE200" s="34" t="str">
        <f>IF(AD200="","",LOOKUP(AD200,Grundlagen!$A$3:$A$10,Grundlagen!$B$3:$B$10))</f>
        <v/>
      </c>
      <c r="AF200" s="34" t="str">
        <f t="shared" si="66"/>
        <v/>
      </c>
      <c r="AG200" s="34" t="str">
        <f>IF(AD200="","",LOOKUP(AD200,Grundlagen!$A$3:$A$10,Grundlagen!$C$3:$C$10))</f>
        <v/>
      </c>
      <c r="AH200" s="34" t="str">
        <f t="shared" si="67"/>
        <v/>
      </c>
      <c r="AI200" s="34" t="str">
        <f t="shared" si="68"/>
        <v/>
      </c>
      <c r="AJ200" s="34" t="str">
        <f>IF('Events einzeln'!L200="","",'Events einzeln'!L200)</f>
        <v/>
      </c>
      <c r="AK200" s="1" t="str">
        <f>IF(AJ200="","",LOOKUP(AJ200,Grundlagen!$A$3:$A$10,Grundlagen!$B$3:$B$10))</f>
        <v/>
      </c>
      <c r="AL200" s="1" t="str">
        <f t="shared" si="69"/>
        <v/>
      </c>
      <c r="AM200" s="1" t="str">
        <f>IF(AJ200="","",LOOKUP(AJ200,Grundlagen!$A$3:$A$10,Grundlagen!$C$3:$C$10))</f>
        <v/>
      </c>
      <c r="AN200" s="1" t="str">
        <f t="shared" si="70"/>
        <v/>
      </c>
      <c r="AO200" s="34" t="str">
        <f t="shared" si="71"/>
        <v/>
      </c>
    </row>
    <row r="201" spans="1:41" x14ac:dyDescent="0.25">
      <c r="A201" s="1" t="str">
        <f>IF('Events einzeln'!A201="","",'Events einzeln'!A201)</f>
        <v/>
      </c>
      <c r="B201" s="1" t="str">
        <f>IF('Events einzeln'!B201="","",'Events einzeln'!B201)</f>
        <v/>
      </c>
      <c r="C201" s="1" t="str">
        <f>IF('Events einzeln'!C201="","",'Events einzeln'!C201)</f>
        <v/>
      </c>
      <c r="D201" s="32" t="str">
        <f>IF('Events einzeln'!E201="","",'Events einzeln'!E201)</f>
        <v/>
      </c>
      <c r="E201" s="1" t="str">
        <f>IF('Events einzeln'!F201="","",'Events einzeln'!F201)</f>
        <v/>
      </c>
      <c r="F201" s="34" t="str">
        <f>IF('Events einzeln'!G201="","",'Events einzeln'!G201)</f>
        <v/>
      </c>
      <c r="G201" s="34" t="str">
        <f>IF(F201="","",LOOKUP(F201,Grundlagen!$A$3:$A$10,Grundlagen!$B$3:$B$10))</f>
        <v/>
      </c>
      <c r="H201" s="34" t="str">
        <f t="shared" si="56"/>
        <v/>
      </c>
      <c r="I201" s="34" t="str">
        <f>IF(F201="","",LOOKUP(F201,Grundlagen!$A$3:$A$10,Grundlagen!$C$3:$C$10))</f>
        <v/>
      </c>
      <c r="J201" s="34" t="str">
        <f t="shared" si="57"/>
        <v/>
      </c>
      <c r="K201" s="34" t="str">
        <f t="shared" si="55"/>
        <v/>
      </c>
      <c r="L201" s="34" t="str">
        <f>IF('Events einzeln'!H201="","",'Events einzeln'!H201)</f>
        <v/>
      </c>
      <c r="M201" s="1" t="str">
        <f>IF(L201="","",LOOKUP(L201,Grundlagen!$A$3:$A$10,Grundlagen!$B$3:$B$10))</f>
        <v/>
      </c>
      <c r="N201" s="1" t="str">
        <f t="shared" si="58"/>
        <v/>
      </c>
      <c r="O201" s="1" t="str">
        <f>IF(L201="","",LOOKUP(L201,Grundlagen!$A$3:$A$10,Grundlagen!$C$3:$C$10))</f>
        <v/>
      </c>
      <c r="P201" s="1" t="str">
        <f t="shared" si="59"/>
        <v/>
      </c>
      <c r="Q201" s="34" t="str">
        <f t="shared" si="54"/>
        <v/>
      </c>
      <c r="R201" s="34" t="str">
        <f>IF('Events einzeln'!I201="","",'Events einzeln'!I201)</f>
        <v/>
      </c>
      <c r="S201" s="34" t="str">
        <f>IF(R201="","",LOOKUP(R201,Grundlagen!$A$3:$A$10,Grundlagen!$B$3:$B$10))</f>
        <v/>
      </c>
      <c r="T201" s="34" t="str">
        <f t="shared" si="60"/>
        <v/>
      </c>
      <c r="U201" s="34" t="str">
        <f>IF(R201="","",LOOKUP(R201,Grundlagen!$A$3:$A$10,Grundlagen!$C$3:$C$10))</f>
        <v/>
      </c>
      <c r="V201" s="34" t="str">
        <f t="shared" si="61"/>
        <v/>
      </c>
      <c r="W201" s="34" t="str">
        <f t="shared" si="62"/>
        <v/>
      </c>
      <c r="X201" s="34" t="str">
        <f>IF('Events einzeln'!J201="","",'Events einzeln'!J201)</f>
        <v/>
      </c>
      <c r="Y201" s="1" t="str">
        <f>IF(X201="","",LOOKUP(X201,Grundlagen!$A$3:$A$10,Grundlagen!$B$3:$B$10))</f>
        <v/>
      </c>
      <c r="Z201" s="1" t="str">
        <f t="shared" si="63"/>
        <v/>
      </c>
      <c r="AA201" s="1" t="str">
        <f>IF(X201="","",LOOKUP(X201,Grundlagen!$A$3:$A$10,Grundlagen!$C$3:$C$10))</f>
        <v/>
      </c>
      <c r="AB201" s="1" t="str">
        <f t="shared" si="64"/>
        <v/>
      </c>
      <c r="AC201" s="34" t="str">
        <f t="shared" si="65"/>
        <v/>
      </c>
      <c r="AD201" s="34" t="str">
        <f>IF('Events einzeln'!K201="","",'Events einzeln'!K201)</f>
        <v/>
      </c>
      <c r="AE201" s="34" t="str">
        <f>IF(AD201="","",LOOKUP(AD201,Grundlagen!$A$3:$A$10,Grundlagen!$B$3:$B$10))</f>
        <v/>
      </c>
      <c r="AF201" s="34" t="str">
        <f t="shared" si="66"/>
        <v/>
      </c>
      <c r="AG201" s="34" t="str">
        <f>IF(AD201="","",LOOKUP(AD201,Grundlagen!$A$3:$A$10,Grundlagen!$C$3:$C$10))</f>
        <v/>
      </c>
      <c r="AH201" s="34" t="str">
        <f t="shared" si="67"/>
        <v/>
      </c>
      <c r="AI201" s="34" t="str">
        <f t="shared" si="68"/>
        <v/>
      </c>
      <c r="AJ201" s="34" t="str">
        <f>IF('Events einzeln'!L201="","",'Events einzeln'!L201)</f>
        <v/>
      </c>
      <c r="AK201" s="1" t="str">
        <f>IF(AJ201="","",LOOKUP(AJ201,Grundlagen!$A$3:$A$10,Grundlagen!$B$3:$B$10))</f>
        <v/>
      </c>
      <c r="AL201" s="1" t="str">
        <f t="shared" si="69"/>
        <v/>
      </c>
      <c r="AM201" s="1" t="str">
        <f>IF(AJ201="","",LOOKUP(AJ201,Grundlagen!$A$3:$A$10,Grundlagen!$C$3:$C$10))</f>
        <v/>
      </c>
      <c r="AN201" s="1" t="str">
        <f t="shared" si="70"/>
        <v/>
      </c>
      <c r="AO201" s="34" t="str">
        <f t="shared" si="71"/>
        <v/>
      </c>
    </row>
    <row r="202" spans="1:41" x14ac:dyDescent="0.25">
      <c r="A202" s="1" t="str">
        <f>IF('Events einzeln'!A202="","",'Events einzeln'!A202)</f>
        <v/>
      </c>
      <c r="B202" s="1" t="str">
        <f>IF('Events einzeln'!B202="","",'Events einzeln'!B202)</f>
        <v/>
      </c>
      <c r="C202" s="1" t="str">
        <f>IF('Events einzeln'!C202="","",'Events einzeln'!C202)</f>
        <v/>
      </c>
      <c r="D202" s="32" t="str">
        <f>IF('Events einzeln'!E202="","",'Events einzeln'!E202)</f>
        <v/>
      </c>
      <c r="E202" s="1" t="str">
        <f>IF('Events einzeln'!F202="","",'Events einzeln'!F202)</f>
        <v/>
      </c>
      <c r="F202" s="34" t="str">
        <f>IF('Events einzeln'!G202="","",'Events einzeln'!G202)</f>
        <v/>
      </c>
      <c r="G202" s="34" t="str">
        <f>IF(F202="","",LOOKUP(F202,Grundlagen!$A$3:$A$10,Grundlagen!$B$3:$B$10))</f>
        <v/>
      </c>
      <c r="H202" s="34" t="str">
        <f t="shared" si="56"/>
        <v/>
      </c>
      <c r="I202" s="34" t="str">
        <f>IF(F202="","",LOOKUP(F202,Grundlagen!$A$3:$A$10,Grundlagen!$C$3:$C$10))</f>
        <v/>
      </c>
      <c r="J202" s="34" t="str">
        <f t="shared" si="57"/>
        <v/>
      </c>
      <c r="K202" s="34" t="str">
        <f t="shared" si="55"/>
        <v/>
      </c>
      <c r="L202" s="34" t="str">
        <f>IF('Events einzeln'!H202="","",'Events einzeln'!H202)</f>
        <v/>
      </c>
      <c r="M202" s="1" t="str">
        <f>IF(L202="","",LOOKUP(L202,Grundlagen!$A$3:$A$10,Grundlagen!$B$3:$B$10))</f>
        <v/>
      </c>
      <c r="N202" s="1" t="str">
        <f t="shared" si="58"/>
        <v/>
      </c>
      <c r="O202" s="1" t="str">
        <f>IF(L202="","",LOOKUP(L202,Grundlagen!$A$3:$A$10,Grundlagen!$C$3:$C$10))</f>
        <v/>
      </c>
      <c r="P202" s="1" t="str">
        <f t="shared" si="59"/>
        <v/>
      </c>
      <c r="Q202" s="34" t="str">
        <f t="shared" si="54"/>
        <v/>
      </c>
      <c r="R202" s="34" t="str">
        <f>IF('Events einzeln'!I202="","",'Events einzeln'!I202)</f>
        <v/>
      </c>
      <c r="S202" s="34" t="str">
        <f>IF(R202="","",LOOKUP(R202,Grundlagen!$A$3:$A$10,Grundlagen!$B$3:$B$10))</f>
        <v/>
      </c>
      <c r="T202" s="34" t="str">
        <f t="shared" si="60"/>
        <v/>
      </c>
      <c r="U202" s="34" t="str">
        <f>IF(R202="","",LOOKUP(R202,Grundlagen!$A$3:$A$10,Grundlagen!$C$3:$C$10))</f>
        <v/>
      </c>
      <c r="V202" s="34" t="str">
        <f t="shared" si="61"/>
        <v/>
      </c>
      <c r="W202" s="34" t="str">
        <f t="shared" si="62"/>
        <v/>
      </c>
      <c r="X202" s="34" t="str">
        <f>IF('Events einzeln'!J202="","",'Events einzeln'!J202)</f>
        <v/>
      </c>
      <c r="Y202" s="1" t="str">
        <f>IF(X202="","",LOOKUP(X202,Grundlagen!$A$3:$A$10,Grundlagen!$B$3:$B$10))</f>
        <v/>
      </c>
      <c r="Z202" s="1" t="str">
        <f t="shared" si="63"/>
        <v/>
      </c>
      <c r="AA202" s="1" t="str">
        <f>IF(X202="","",LOOKUP(X202,Grundlagen!$A$3:$A$10,Grundlagen!$C$3:$C$10))</f>
        <v/>
      </c>
      <c r="AB202" s="1" t="str">
        <f t="shared" si="64"/>
        <v/>
      </c>
      <c r="AC202" s="34" t="str">
        <f t="shared" si="65"/>
        <v/>
      </c>
      <c r="AD202" s="34" t="str">
        <f>IF('Events einzeln'!K202="","",'Events einzeln'!K202)</f>
        <v/>
      </c>
      <c r="AE202" s="34" t="str">
        <f>IF(AD202="","",LOOKUP(AD202,Grundlagen!$A$3:$A$10,Grundlagen!$B$3:$B$10))</f>
        <v/>
      </c>
      <c r="AF202" s="34" t="str">
        <f t="shared" si="66"/>
        <v/>
      </c>
      <c r="AG202" s="34" t="str">
        <f>IF(AD202="","",LOOKUP(AD202,Grundlagen!$A$3:$A$10,Grundlagen!$C$3:$C$10))</f>
        <v/>
      </c>
      <c r="AH202" s="34" t="str">
        <f t="shared" si="67"/>
        <v/>
      </c>
      <c r="AI202" s="34" t="str">
        <f t="shared" si="68"/>
        <v/>
      </c>
      <c r="AJ202" s="34" t="str">
        <f>IF('Events einzeln'!L202="","",'Events einzeln'!L202)</f>
        <v/>
      </c>
      <c r="AK202" s="1" t="str">
        <f>IF(AJ202="","",LOOKUP(AJ202,Grundlagen!$A$3:$A$10,Grundlagen!$B$3:$B$10))</f>
        <v/>
      </c>
      <c r="AL202" s="1" t="str">
        <f t="shared" si="69"/>
        <v/>
      </c>
      <c r="AM202" s="1" t="str">
        <f>IF(AJ202="","",LOOKUP(AJ202,Grundlagen!$A$3:$A$10,Grundlagen!$C$3:$C$10))</f>
        <v/>
      </c>
      <c r="AN202" s="1" t="str">
        <f t="shared" si="70"/>
        <v/>
      </c>
      <c r="AO202" s="34" t="str">
        <f t="shared" si="71"/>
        <v/>
      </c>
    </row>
    <row r="203" spans="1:41" x14ac:dyDescent="0.25">
      <c r="A203" s="1" t="str">
        <f>IF('Events einzeln'!A203="","",'Events einzeln'!A203)</f>
        <v/>
      </c>
      <c r="B203" s="1" t="str">
        <f>IF('Events einzeln'!B203="","",'Events einzeln'!B203)</f>
        <v/>
      </c>
      <c r="C203" s="1" t="str">
        <f>IF('Events einzeln'!C203="","",'Events einzeln'!C203)</f>
        <v/>
      </c>
      <c r="D203" s="32" t="str">
        <f>IF('Events einzeln'!E203="","",'Events einzeln'!E203)</f>
        <v/>
      </c>
      <c r="E203" s="1" t="str">
        <f>IF('Events einzeln'!F203="","",'Events einzeln'!F203)</f>
        <v/>
      </c>
      <c r="F203" s="34" t="str">
        <f>IF('Events einzeln'!G203="","",'Events einzeln'!G203)</f>
        <v/>
      </c>
      <c r="G203" s="34" t="str">
        <f>IF(F203="","",LOOKUP(F203,Grundlagen!$A$3:$A$10,Grundlagen!$B$3:$B$10))</f>
        <v/>
      </c>
      <c r="H203" s="34" t="str">
        <f t="shared" si="56"/>
        <v/>
      </c>
      <c r="I203" s="34" t="str">
        <f>IF(F203="","",LOOKUP(F203,Grundlagen!$A$3:$A$10,Grundlagen!$C$3:$C$10))</f>
        <v/>
      </c>
      <c r="J203" s="34" t="str">
        <f t="shared" si="57"/>
        <v/>
      </c>
      <c r="K203" s="34" t="str">
        <f t="shared" si="55"/>
        <v/>
      </c>
      <c r="L203" s="34" t="str">
        <f>IF('Events einzeln'!H203="","",'Events einzeln'!H203)</f>
        <v/>
      </c>
      <c r="M203" s="1" t="str">
        <f>IF(L203="","",LOOKUP(L203,Grundlagen!$A$3:$A$10,Grundlagen!$B$3:$B$10))</f>
        <v/>
      </c>
      <c r="N203" s="1" t="str">
        <f t="shared" si="58"/>
        <v/>
      </c>
      <c r="O203" s="1" t="str">
        <f>IF(L203="","",LOOKUP(L203,Grundlagen!$A$3:$A$10,Grundlagen!$C$3:$C$10))</f>
        <v/>
      </c>
      <c r="P203" s="1" t="str">
        <f t="shared" si="59"/>
        <v/>
      </c>
      <c r="Q203" s="34" t="str">
        <f t="shared" si="54"/>
        <v/>
      </c>
      <c r="R203" s="34" t="str">
        <f>IF('Events einzeln'!I203="","",'Events einzeln'!I203)</f>
        <v/>
      </c>
      <c r="S203" s="34" t="str">
        <f>IF(R203="","",LOOKUP(R203,Grundlagen!$A$3:$A$10,Grundlagen!$B$3:$B$10))</f>
        <v/>
      </c>
      <c r="T203" s="34" t="str">
        <f t="shared" si="60"/>
        <v/>
      </c>
      <c r="U203" s="34" t="str">
        <f>IF(R203="","",LOOKUP(R203,Grundlagen!$A$3:$A$10,Grundlagen!$C$3:$C$10))</f>
        <v/>
      </c>
      <c r="V203" s="34" t="str">
        <f t="shared" si="61"/>
        <v/>
      </c>
      <c r="W203" s="34" t="str">
        <f t="shared" si="62"/>
        <v/>
      </c>
      <c r="X203" s="34" t="str">
        <f>IF('Events einzeln'!J203="","",'Events einzeln'!J203)</f>
        <v/>
      </c>
      <c r="Y203" s="1" t="str">
        <f>IF(X203="","",LOOKUP(X203,Grundlagen!$A$3:$A$10,Grundlagen!$B$3:$B$10))</f>
        <v/>
      </c>
      <c r="Z203" s="1" t="str">
        <f t="shared" si="63"/>
        <v/>
      </c>
      <c r="AA203" s="1" t="str">
        <f>IF(X203="","",LOOKUP(X203,Grundlagen!$A$3:$A$10,Grundlagen!$C$3:$C$10))</f>
        <v/>
      </c>
      <c r="AB203" s="1" t="str">
        <f t="shared" si="64"/>
        <v/>
      </c>
      <c r="AC203" s="34" t="str">
        <f t="shared" si="65"/>
        <v/>
      </c>
      <c r="AD203" s="34" t="str">
        <f>IF('Events einzeln'!K203="","",'Events einzeln'!K203)</f>
        <v/>
      </c>
      <c r="AE203" s="34" t="str">
        <f>IF(AD203="","",LOOKUP(AD203,Grundlagen!$A$3:$A$10,Grundlagen!$B$3:$B$10))</f>
        <v/>
      </c>
      <c r="AF203" s="34" t="str">
        <f t="shared" si="66"/>
        <v/>
      </c>
      <c r="AG203" s="34" t="str">
        <f>IF(AD203="","",LOOKUP(AD203,Grundlagen!$A$3:$A$10,Grundlagen!$C$3:$C$10))</f>
        <v/>
      </c>
      <c r="AH203" s="34" t="str">
        <f t="shared" si="67"/>
        <v/>
      </c>
      <c r="AI203" s="34" t="str">
        <f t="shared" si="68"/>
        <v/>
      </c>
      <c r="AJ203" s="34" t="str">
        <f>IF('Events einzeln'!L203="","",'Events einzeln'!L203)</f>
        <v/>
      </c>
      <c r="AK203" s="1" t="str">
        <f>IF(AJ203="","",LOOKUP(AJ203,Grundlagen!$A$3:$A$10,Grundlagen!$B$3:$B$10))</f>
        <v/>
      </c>
      <c r="AL203" s="1" t="str">
        <f t="shared" si="69"/>
        <v/>
      </c>
      <c r="AM203" s="1" t="str">
        <f>IF(AJ203="","",LOOKUP(AJ203,Grundlagen!$A$3:$A$10,Grundlagen!$C$3:$C$10))</f>
        <v/>
      </c>
      <c r="AN203" s="1" t="str">
        <f t="shared" si="70"/>
        <v/>
      </c>
      <c r="AO203" s="34" t="str">
        <f t="shared" si="71"/>
        <v/>
      </c>
    </row>
    <row r="204" spans="1:41" x14ac:dyDescent="0.25">
      <c r="A204" s="1" t="str">
        <f>IF('Events einzeln'!A204="","",'Events einzeln'!A204)</f>
        <v/>
      </c>
      <c r="B204" s="1" t="str">
        <f>IF('Events einzeln'!B204="","",'Events einzeln'!B204)</f>
        <v/>
      </c>
      <c r="C204" s="1" t="str">
        <f>IF('Events einzeln'!C204="","",'Events einzeln'!C204)</f>
        <v/>
      </c>
      <c r="D204" s="32" t="str">
        <f>IF('Events einzeln'!E204="","",'Events einzeln'!E204)</f>
        <v/>
      </c>
      <c r="E204" s="1" t="str">
        <f>IF('Events einzeln'!F204="","",'Events einzeln'!F204)</f>
        <v/>
      </c>
      <c r="F204" s="34" t="str">
        <f>IF('Events einzeln'!G204="","",'Events einzeln'!G204)</f>
        <v/>
      </c>
      <c r="G204" s="34" t="str">
        <f>IF(F204="","",LOOKUP(F204,Grundlagen!$A$3:$A$10,Grundlagen!$B$3:$B$10))</f>
        <v/>
      </c>
      <c r="H204" s="34" t="str">
        <f t="shared" si="56"/>
        <v/>
      </c>
      <c r="I204" s="34" t="str">
        <f>IF(F204="","",LOOKUP(F204,Grundlagen!$A$3:$A$10,Grundlagen!$C$3:$C$10))</f>
        <v/>
      </c>
      <c r="J204" s="34" t="str">
        <f t="shared" si="57"/>
        <v/>
      </c>
      <c r="K204" s="34" t="str">
        <f t="shared" si="55"/>
        <v/>
      </c>
      <c r="L204" s="34" t="str">
        <f>IF('Events einzeln'!H204="","",'Events einzeln'!H204)</f>
        <v/>
      </c>
      <c r="M204" s="1" t="str">
        <f>IF(L204="","",LOOKUP(L204,Grundlagen!$A$3:$A$10,Grundlagen!$B$3:$B$10))</f>
        <v/>
      </c>
      <c r="N204" s="1" t="str">
        <f t="shared" si="58"/>
        <v/>
      </c>
      <c r="O204" s="1" t="str">
        <f>IF(L204="","",LOOKUP(L204,Grundlagen!$A$3:$A$10,Grundlagen!$C$3:$C$10))</f>
        <v/>
      </c>
      <c r="P204" s="1" t="str">
        <f t="shared" si="59"/>
        <v/>
      </c>
      <c r="Q204" s="34" t="str">
        <f t="shared" si="54"/>
        <v/>
      </c>
      <c r="R204" s="34" t="str">
        <f>IF('Events einzeln'!I204="","",'Events einzeln'!I204)</f>
        <v/>
      </c>
      <c r="S204" s="34" t="str">
        <f>IF(R204="","",LOOKUP(R204,Grundlagen!$A$3:$A$10,Grundlagen!$B$3:$B$10))</f>
        <v/>
      </c>
      <c r="T204" s="34" t="str">
        <f t="shared" si="60"/>
        <v/>
      </c>
      <c r="U204" s="34" t="str">
        <f>IF(R204="","",LOOKUP(R204,Grundlagen!$A$3:$A$10,Grundlagen!$C$3:$C$10))</f>
        <v/>
      </c>
      <c r="V204" s="34" t="str">
        <f t="shared" si="61"/>
        <v/>
      </c>
      <c r="W204" s="34" t="str">
        <f t="shared" si="62"/>
        <v/>
      </c>
      <c r="X204" s="34" t="str">
        <f>IF('Events einzeln'!J204="","",'Events einzeln'!J204)</f>
        <v/>
      </c>
      <c r="Y204" s="1" t="str">
        <f>IF(X204="","",LOOKUP(X204,Grundlagen!$A$3:$A$10,Grundlagen!$B$3:$B$10))</f>
        <v/>
      </c>
      <c r="Z204" s="1" t="str">
        <f t="shared" si="63"/>
        <v/>
      </c>
      <c r="AA204" s="1" t="str">
        <f>IF(X204="","",LOOKUP(X204,Grundlagen!$A$3:$A$10,Grundlagen!$C$3:$C$10))</f>
        <v/>
      </c>
      <c r="AB204" s="1" t="str">
        <f t="shared" si="64"/>
        <v/>
      </c>
      <c r="AC204" s="34" t="str">
        <f t="shared" si="65"/>
        <v/>
      </c>
      <c r="AD204" s="34" t="str">
        <f>IF('Events einzeln'!K204="","",'Events einzeln'!K204)</f>
        <v/>
      </c>
      <c r="AE204" s="34" t="str">
        <f>IF(AD204="","",LOOKUP(AD204,Grundlagen!$A$3:$A$10,Grundlagen!$B$3:$B$10))</f>
        <v/>
      </c>
      <c r="AF204" s="34" t="str">
        <f t="shared" si="66"/>
        <v/>
      </c>
      <c r="AG204" s="34" t="str">
        <f>IF(AD204="","",LOOKUP(AD204,Grundlagen!$A$3:$A$10,Grundlagen!$C$3:$C$10))</f>
        <v/>
      </c>
      <c r="AH204" s="34" t="str">
        <f t="shared" si="67"/>
        <v/>
      </c>
      <c r="AI204" s="34" t="str">
        <f t="shared" si="68"/>
        <v/>
      </c>
      <c r="AJ204" s="34" t="str">
        <f>IF('Events einzeln'!L204="","",'Events einzeln'!L204)</f>
        <v/>
      </c>
      <c r="AK204" s="1" t="str">
        <f>IF(AJ204="","",LOOKUP(AJ204,Grundlagen!$A$3:$A$10,Grundlagen!$B$3:$B$10))</f>
        <v/>
      </c>
      <c r="AL204" s="1" t="str">
        <f t="shared" si="69"/>
        <v/>
      </c>
      <c r="AM204" s="1" t="str">
        <f>IF(AJ204="","",LOOKUP(AJ204,Grundlagen!$A$3:$A$10,Grundlagen!$C$3:$C$10))</f>
        <v/>
      </c>
      <c r="AN204" s="1" t="str">
        <f t="shared" si="70"/>
        <v/>
      </c>
      <c r="AO204" s="34" t="str">
        <f t="shared" si="71"/>
        <v/>
      </c>
    </row>
    <row r="205" spans="1:41" x14ac:dyDescent="0.25">
      <c r="A205" s="1" t="str">
        <f>IF('Events einzeln'!A205="","",'Events einzeln'!A205)</f>
        <v/>
      </c>
      <c r="B205" s="1" t="str">
        <f>IF('Events einzeln'!B205="","",'Events einzeln'!B205)</f>
        <v/>
      </c>
      <c r="C205" s="1" t="str">
        <f>IF('Events einzeln'!C205="","",'Events einzeln'!C205)</f>
        <v/>
      </c>
      <c r="D205" s="32" t="str">
        <f>IF('Events einzeln'!E205="","",'Events einzeln'!E205)</f>
        <v/>
      </c>
      <c r="E205" s="1" t="str">
        <f>IF('Events einzeln'!F205="","",'Events einzeln'!F205)</f>
        <v/>
      </c>
      <c r="F205" s="34" t="str">
        <f>IF('Events einzeln'!G205="","",'Events einzeln'!G205)</f>
        <v/>
      </c>
      <c r="G205" s="34" t="str">
        <f>IF(F205="","",LOOKUP(F205,Grundlagen!$A$3:$A$10,Grundlagen!$B$3:$B$10))</f>
        <v/>
      </c>
      <c r="H205" s="34" t="str">
        <f t="shared" si="56"/>
        <v/>
      </c>
      <c r="I205" s="34" t="str">
        <f>IF(F205="","",LOOKUP(F205,Grundlagen!$A$3:$A$10,Grundlagen!$C$3:$C$10))</f>
        <v/>
      </c>
      <c r="J205" s="34" t="str">
        <f t="shared" si="57"/>
        <v/>
      </c>
      <c r="K205" s="34" t="str">
        <f t="shared" si="55"/>
        <v/>
      </c>
      <c r="L205" s="34" t="str">
        <f>IF('Events einzeln'!H205="","",'Events einzeln'!H205)</f>
        <v/>
      </c>
      <c r="M205" s="1" t="str">
        <f>IF(L205="","",LOOKUP(L205,Grundlagen!$A$3:$A$10,Grundlagen!$B$3:$B$10))</f>
        <v/>
      </c>
      <c r="N205" s="1" t="str">
        <f t="shared" si="58"/>
        <v/>
      </c>
      <c r="O205" s="1" t="str">
        <f>IF(L205="","",LOOKUP(L205,Grundlagen!$A$3:$A$10,Grundlagen!$C$3:$C$10))</f>
        <v/>
      </c>
      <c r="P205" s="1" t="str">
        <f t="shared" si="59"/>
        <v/>
      </c>
      <c r="Q205" s="34" t="str">
        <f t="shared" si="54"/>
        <v/>
      </c>
      <c r="R205" s="34" t="str">
        <f>IF('Events einzeln'!I205="","",'Events einzeln'!I205)</f>
        <v/>
      </c>
      <c r="S205" s="34" t="str">
        <f>IF(R205="","",LOOKUP(R205,Grundlagen!$A$3:$A$10,Grundlagen!$B$3:$B$10))</f>
        <v/>
      </c>
      <c r="T205" s="34" t="str">
        <f t="shared" si="60"/>
        <v/>
      </c>
      <c r="U205" s="34" t="str">
        <f>IF(R205="","",LOOKUP(R205,Grundlagen!$A$3:$A$10,Grundlagen!$C$3:$C$10))</f>
        <v/>
      </c>
      <c r="V205" s="34" t="str">
        <f t="shared" si="61"/>
        <v/>
      </c>
      <c r="W205" s="34" t="str">
        <f t="shared" si="62"/>
        <v/>
      </c>
      <c r="X205" s="34" t="str">
        <f>IF('Events einzeln'!J205="","",'Events einzeln'!J205)</f>
        <v/>
      </c>
      <c r="Y205" s="1" t="str">
        <f>IF(X205="","",LOOKUP(X205,Grundlagen!$A$3:$A$10,Grundlagen!$B$3:$B$10))</f>
        <v/>
      </c>
      <c r="Z205" s="1" t="str">
        <f t="shared" si="63"/>
        <v/>
      </c>
      <c r="AA205" s="1" t="str">
        <f>IF(X205="","",LOOKUP(X205,Grundlagen!$A$3:$A$10,Grundlagen!$C$3:$C$10))</f>
        <v/>
      </c>
      <c r="AB205" s="1" t="str">
        <f t="shared" si="64"/>
        <v/>
      </c>
      <c r="AC205" s="34" t="str">
        <f t="shared" si="65"/>
        <v/>
      </c>
      <c r="AD205" s="34" t="str">
        <f>IF('Events einzeln'!K205="","",'Events einzeln'!K205)</f>
        <v/>
      </c>
      <c r="AE205" s="34" t="str">
        <f>IF(AD205="","",LOOKUP(AD205,Grundlagen!$A$3:$A$10,Grundlagen!$B$3:$B$10))</f>
        <v/>
      </c>
      <c r="AF205" s="34" t="str">
        <f t="shared" si="66"/>
        <v/>
      </c>
      <c r="AG205" s="34" t="str">
        <f>IF(AD205="","",LOOKUP(AD205,Grundlagen!$A$3:$A$10,Grundlagen!$C$3:$C$10))</f>
        <v/>
      </c>
      <c r="AH205" s="34" t="str">
        <f t="shared" si="67"/>
        <v/>
      </c>
      <c r="AI205" s="34" t="str">
        <f t="shared" si="68"/>
        <v/>
      </c>
      <c r="AJ205" s="34" t="str">
        <f>IF('Events einzeln'!L205="","",'Events einzeln'!L205)</f>
        <v/>
      </c>
      <c r="AK205" s="1" t="str">
        <f>IF(AJ205="","",LOOKUP(AJ205,Grundlagen!$A$3:$A$10,Grundlagen!$B$3:$B$10))</f>
        <v/>
      </c>
      <c r="AL205" s="1" t="str">
        <f t="shared" si="69"/>
        <v/>
      </c>
      <c r="AM205" s="1" t="str">
        <f>IF(AJ205="","",LOOKUP(AJ205,Grundlagen!$A$3:$A$10,Grundlagen!$C$3:$C$10))</f>
        <v/>
      </c>
      <c r="AN205" s="1" t="str">
        <f t="shared" si="70"/>
        <v/>
      </c>
      <c r="AO205" s="34" t="str">
        <f t="shared" si="71"/>
        <v/>
      </c>
    </row>
    <row r="206" spans="1:41" x14ac:dyDescent="0.25">
      <c r="A206" s="1" t="str">
        <f>IF('Events einzeln'!A206="","",'Events einzeln'!A206)</f>
        <v/>
      </c>
      <c r="B206" s="1" t="str">
        <f>IF('Events einzeln'!B206="","",'Events einzeln'!B206)</f>
        <v/>
      </c>
      <c r="C206" s="1" t="str">
        <f>IF('Events einzeln'!C206="","",'Events einzeln'!C206)</f>
        <v/>
      </c>
      <c r="D206" s="32" t="str">
        <f>IF('Events einzeln'!E206="","",'Events einzeln'!E206)</f>
        <v/>
      </c>
      <c r="E206" s="1" t="str">
        <f>IF('Events einzeln'!F206="","",'Events einzeln'!F206)</f>
        <v/>
      </c>
      <c r="F206" s="34" t="str">
        <f>IF('Events einzeln'!G206="","",'Events einzeln'!G206)</f>
        <v/>
      </c>
      <c r="G206" s="34" t="str">
        <f>IF(F206="","",LOOKUP(F206,Grundlagen!$A$3:$A$10,Grundlagen!$B$3:$B$10))</f>
        <v/>
      </c>
      <c r="H206" s="34" t="str">
        <f t="shared" si="56"/>
        <v/>
      </c>
      <c r="I206" s="34" t="str">
        <f>IF(F206="","",LOOKUP(F206,Grundlagen!$A$3:$A$10,Grundlagen!$C$3:$C$10))</f>
        <v/>
      </c>
      <c r="J206" s="34" t="str">
        <f t="shared" si="57"/>
        <v/>
      </c>
      <c r="K206" s="34" t="str">
        <f t="shared" si="55"/>
        <v/>
      </c>
      <c r="L206" s="34" t="str">
        <f>IF('Events einzeln'!H206="","",'Events einzeln'!H206)</f>
        <v/>
      </c>
      <c r="M206" s="1" t="str">
        <f>IF(L206="","",LOOKUP(L206,Grundlagen!$A$3:$A$10,Grundlagen!$B$3:$B$10))</f>
        <v/>
      </c>
      <c r="N206" s="1" t="str">
        <f t="shared" si="58"/>
        <v/>
      </c>
      <c r="O206" s="1" t="str">
        <f>IF(L206="","",LOOKUP(L206,Grundlagen!$A$3:$A$10,Grundlagen!$C$3:$C$10))</f>
        <v/>
      </c>
      <c r="P206" s="1" t="str">
        <f t="shared" si="59"/>
        <v/>
      </c>
      <c r="Q206" s="34" t="str">
        <f t="shared" si="54"/>
        <v/>
      </c>
      <c r="R206" s="34" t="str">
        <f>IF('Events einzeln'!I206="","",'Events einzeln'!I206)</f>
        <v/>
      </c>
      <c r="S206" s="34" t="str">
        <f>IF(R206="","",LOOKUP(R206,Grundlagen!$A$3:$A$10,Grundlagen!$B$3:$B$10))</f>
        <v/>
      </c>
      <c r="T206" s="34" t="str">
        <f t="shared" si="60"/>
        <v/>
      </c>
      <c r="U206" s="34" t="str">
        <f>IF(R206="","",LOOKUP(R206,Grundlagen!$A$3:$A$10,Grundlagen!$C$3:$C$10))</f>
        <v/>
      </c>
      <c r="V206" s="34" t="str">
        <f t="shared" si="61"/>
        <v/>
      </c>
      <c r="W206" s="34" t="str">
        <f t="shared" si="62"/>
        <v/>
      </c>
      <c r="X206" s="34" t="str">
        <f>IF('Events einzeln'!J206="","",'Events einzeln'!J206)</f>
        <v/>
      </c>
      <c r="Y206" s="1" t="str">
        <f>IF(X206="","",LOOKUP(X206,Grundlagen!$A$3:$A$10,Grundlagen!$B$3:$B$10))</f>
        <v/>
      </c>
      <c r="Z206" s="1" t="str">
        <f t="shared" si="63"/>
        <v/>
      </c>
      <c r="AA206" s="1" t="str">
        <f>IF(X206="","",LOOKUP(X206,Grundlagen!$A$3:$A$10,Grundlagen!$C$3:$C$10))</f>
        <v/>
      </c>
      <c r="AB206" s="1" t="str">
        <f t="shared" si="64"/>
        <v/>
      </c>
      <c r="AC206" s="34" t="str">
        <f t="shared" si="65"/>
        <v/>
      </c>
      <c r="AD206" s="34" t="str">
        <f>IF('Events einzeln'!K206="","",'Events einzeln'!K206)</f>
        <v/>
      </c>
      <c r="AE206" s="34" t="str">
        <f>IF(AD206="","",LOOKUP(AD206,Grundlagen!$A$3:$A$10,Grundlagen!$B$3:$B$10))</f>
        <v/>
      </c>
      <c r="AF206" s="34" t="str">
        <f t="shared" si="66"/>
        <v/>
      </c>
      <c r="AG206" s="34" t="str">
        <f>IF(AD206="","",LOOKUP(AD206,Grundlagen!$A$3:$A$10,Grundlagen!$C$3:$C$10))</f>
        <v/>
      </c>
      <c r="AH206" s="34" t="str">
        <f t="shared" si="67"/>
        <v/>
      </c>
      <c r="AI206" s="34" t="str">
        <f t="shared" si="68"/>
        <v/>
      </c>
      <c r="AJ206" s="34" t="str">
        <f>IF('Events einzeln'!L206="","",'Events einzeln'!L206)</f>
        <v/>
      </c>
      <c r="AK206" s="1" t="str">
        <f>IF(AJ206="","",LOOKUP(AJ206,Grundlagen!$A$3:$A$10,Grundlagen!$B$3:$B$10))</f>
        <v/>
      </c>
      <c r="AL206" s="1" t="str">
        <f t="shared" si="69"/>
        <v/>
      </c>
      <c r="AM206" s="1" t="str">
        <f>IF(AJ206="","",LOOKUP(AJ206,Grundlagen!$A$3:$A$10,Grundlagen!$C$3:$C$10))</f>
        <v/>
      </c>
      <c r="AN206" s="1" t="str">
        <f t="shared" si="70"/>
        <v/>
      </c>
      <c r="AO206" s="34" t="str">
        <f t="shared" si="71"/>
        <v/>
      </c>
    </row>
    <row r="207" spans="1:41" x14ac:dyDescent="0.25">
      <c r="A207" s="1" t="str">
        <f>IF('Events einzeln'!A207="","",'Events einzeln'!A207)</f>
        <v/>
      </c>
      <c r="B207" s="1" t="str">
        <f>IF('Events einzeln'!B207="","",'Events einzeln'!B207)</f>
        <v/>
      </c>
      <c r="C207" s="1" t="str">
        <f>IF('Events einzeln'!C207="","",'Events einzeln'!C207)</f>
        <v/>
      </c>
      <c r="D207" s="32" t="str">
        <f>IF('Events einzeln'!E207="","",'Events einzeln'!E207)</f>
        <v/>
      </c>
      <c r="E207" s="1" t="str">
        <f>IF('Events einzeln'!F207="","",'Events einzeln'!F207)</f>
        <v/>
      </c>
      <c r="F207" s="34" t="str">
        <f>IF('Events einzeln'!G207="","",'Events einzeln'!G207)</f>
        <v/>
      </c>
      <c r="G207" s="34" t="str">
        <f>IF(F207="","",LOOKUP(F207,Grundlagen!$A$3:$A$10,Grundlagen!$B$3:$B$10))</f>
        <v/>
      </c>
      <c r="H207" s="34" t="str">
        <f t="shared" si="56"/>
        <v/>
      </c>
      <c r="I207" s="34" t="str">
        <f>IF(F207="","",LOOKUP(F207,Grundlagen!$A$3:$A$10,Grundlagen!$C$3:$C$10))</f>
        <v/>
      </c>
      <c r="J207" s="34" t="str">
        <f t="shared" si="57"/>
        <v/>
      </c>
      <c r="K207" s="34" t="str">
        <f t="shared" si="55"/>
        <v/>
      </c>
      <c r="L207" s="34" t="str">
        <f>IF('Events einzeln'!H207="","",'Events einzeln'!H207)</f>
        <v/>
      </c>
      <c r="M207" s="1" t="str">
        <f>IF(L207="","",LOOKUP(L207,Grundlagen!$A$3:$A$10,Grundlagen!$B$3:$B$10))</f>
        <v/>
      </c>
      <c r="N207" s="1" t="str">
        <f t="shared" si="58"/>
        <v/>
      </c>
      <c r="O207" s="1" t="str">
        <f>IF(L207="","",LOOKUP(L207,Grundlagen!$A$3:$A$10,Grundlagen!$C$3:$C$10))</f>
        <v/>
      </c>
      <c r="P207" s="1" t="str">
        <f t="shared" si="59"/>
        <v/>
      </c>
      <c r="Q207" s="34" t="str">
        <f t="shared" si="54"/>
        <v/>
      </c>
      <c r="R207" s="34" t="str">
        <f>IF('Events einzeln'!I207="","",'Events einzeln'!I207)</f>
        <v/>
      </c>
      <c r="S207" s="34" t="str">
        <f>IF(R207="","",LOOKUP(R207,Grundlagen!$A$3:$A$10,Grundlagen!$B$3:$B$10))</f>
        <v/>
      </c>
      <c r="T207" s="34" t="str">
        <f t="shared" si="60"/>
        <v/>
      </c>
      <c r="U207" s="34" t="str">
        <f>IF(R207="","",LOOKUP(R207,Grundlagen!$A$3:$A$10,Grundlagen!$C$3:$C$10))</f>
        <v/>
      </c>
      <c r="V207" s="34" t="str">
        <f t="shared" si="61"/>
        <v/>
      </c>
      <c r="W207" s="34" t="str">
        <f t="shared" si="62"/>
        <v/>
      </c>
      <c r="X207" s="34" t="str">
        <f>IF('Events einzeln'!J207="","",'Events einzeln'!J207)</f>
        <v/>
      </c>
      <c r="Y207" s="1" t="str">
        <f>IF(X207="","",LOOKUP(X207,Grundlagen!$A$3:$A$10,Grundlagen!$B$3:$B$10))</f>
        <v/>
      </c>
      <c r="Z207" s="1" t="str">
        <f t="shared" si="63"/>
        <v/>
      </c>
      <c r="AA207" s="1" t="str">
        <f>IF(X207="","",LOOKUP(X207,Grundlagen!$A$3:$A$10,Grundlagen!$C$3:$C$10))</f>
        <v/>
      </c>
      <c r="AB207" s="1" t="str">
        <f t="shared" si="64"/>
        <v/>
      </c>
      <c r="AC207" s="34" t="str">
        <f t="shared" si="65"/>
        <v/>
      </c>
      <c r="AD207" s="34" t="str">
        <f>IF('Events einzeln'!K207="","",'Events einzeln'!K207)</f>
        <v/>
      </c>
      <c r="AE207" s="34" t="str">
        <f>IF(AD207="","",LOOKUP(AD207,Grundlagen!$A$3:$A$10,Grundlagen!$B$3:$B$10))</f>
        <v/>
      </c>
      <c r="AF207" s="34" t="str">
        <f t="shared" si="66"/>
        <v/>
      </c>
      <c r="AG207" s="34" t="str">
        <f>IF(AD207="","",LOOKUP(AD207,Grundlagen!$A$3:$A$10,Grundlagen!$C$3:$C$10))</f>
        <v/>
      </c>
      <c r="AH207" s="34" t="str">
        <f t="shared" si="67"/>
        <v/>
      </c>
      <c r="AI207" s="34" t="str">
        <f t="shared" si="68"/>
        <v/>
      </c>
      <c r="AJ207" s="34" t="str">
        <f>IF('Events einzeln'!L207="","",'Events einzeln'!L207)</f>
        <v/>
      </c>
      <c r="AK207" s="1" t="str">
        <f>IF(AJ207="","",LOOKUP(AJ207,Grundlagen!$A$3:$A$10,Grundlagen!$B$3:$B$10))</f>
        <v/>
      </c>
      <c r="AL207" s="1" t="str">
        <f t="shared" si="69"/>
        <v/>
      </c>
      <c r="AM207" s="1" t="str">
        <f>IF(AJ207="","",LOOKUP(AJ207,Grundlagen!$A$3:$A$10,Grundlagen!$C$3:$C$10))</f>
        <v/>
      </c>
      <c r="AN207" s="1" t="str">
        <f t="shared" si="70"/>
        <v/>
      </c>
      <c r="AO207" s="34" t="str">
        <f t="shared" si="71"/>
        <v/>
      </c>
    </row>
    <row r="208" spans="1:41" x14ac:dyDescent="0.25">
      <c r="A208" s="1" t="str">
        <f>IF('Events einzeln'!A208="","",'Events einzeln'!A208)</f>
        <v/>
      </c>
      <c r="B208" s="1" t="str">
        <f>IF('Events einzeln'!B208="","",'Events einzeln'!B208)</f>
        <v/>
      </c>
      <c r="C208" s="1" t="str">
        <f>IF('Events einzeln'!C208="","",'Events einzeln'!C208)</f>
        <v/>
      </c>
      <c r="D208" s="32" t="str">
        <f>IF('Events einzeln'!E208="","",'Events einzeln'!E208)</f>
        <v/>
      </c>
      <c r="E208" s="1" t="str">
        <f>IF('Events einzeln'!F208="","",'Events einzeln'!F208)</f>
        <v/>
      </c>
      <c r="F208" s="34" t="str">
        <f>IF('Events einzeln'!G208="","",'Events einzeln'!G208)</f>
        <v/>
      </c>
      <c r="G208" s="34" t="str">
        <f>IF(F208="","",LOOKUP(F208,Grundlagen!$A$3:$A$10,Grundlagen!$B$3:$B$10))</f>
        <v/>
      </c>
      <c r="H208" s="34" t="str">
        <f t="shared" si="56"/>
        <v/>
      </c>
      <c r="I208" s="34" t="str">
        <f>IF(F208="","",LOOKUP(F208,Grundlagen!$A$3:$A$10,Grundlagen!$C$3:$C$10))</f>
        <v/>
      </c>
      <c r="J208" s="34" t="str">
        <f t="shared" si="57"/>
        <v/>
      </c>
      <c r="K208" s="34" t="str">
        <f t="shared" si="55"/>
        <v/>
      </c>
      <c r="L208" s="34" t="str">
        <f>IF('Events einzeln'!H208="","",'Events einzeln'!H208)</f>
        <v/>
      </c>
      <c r="M208" s="1" t="str">
        <f>IF(L208="","",LOOKUP(L208,Grundlagen!$A$3:$A$10,Grundlagen!$B$3:$B$10))</f>
        <v/>
      </c>
      <c r="N208" s="1" t="str">
        <f t="shared" si="58"/>
        <v/>
      </c>
      <c r="O208" s="1" t="str">
        <f>IF(L208="","",LOOKUP(L208,Grundlagen!$A$3:$A$10,Grundlagen!$C$3:$C$10))</f>
        <v/>
      </c>
      <c r="P208" s="1" t="str">
        <f t="shared" si="59"/>
        <v/>
      </c>
      <c r="Q208" s="34" t="str">
        <f t="shared" si="54"/>
        <v/>
      </c>
      <c r="R208" s="34" t="str">
        <f>IF('Events einzeln'!I208="","",'Events einzeln'!I208)</f>
        <v/>
      </c>
      <c r="S208" s="34" t="str">
        <f>IF(R208="","",LOOKUP(R208,Grundlagen!$A$3:$A$10,Grundlagen!$B$3:$B$10))</f>
        <v/>
      </c>
      <c r="T208" s="34" t="str">
        <f t="shared" si="60"/>
        <v/>
      </c>
      <c r="U208" s="34" t="str">
        <f>IF(R208="","",LOOKUP(R208,Grundlagen!$A$3:$A$10,Grundlagen!$C$3:$C$10))</f>
        <v/>
      </c>
      <c r="V208" s="34" t="str">
        <f t="shared" si="61"/>
        <v/>
      </c>
      <c r="W208" s="34" t="str">
        <f t="shared" si="62"/>
        <v/>
      </c>
      <c r="X208" s="34" t="str">
        <f>IF('Events einzeln'!J208="","",'Events einzeln'!J208)</f>
        <v/>
      </c>
      <c r="Y208" s="1" t="str">
        <f>IF(X208="","",LOOKUP(X208,Grundlagen!$A$3:$A$10,Grundlagen!$B$3:$B$10))</f>
        <v/>
      </c>
      <c r="Z208" s="1" t="str">
        <f t="shared" si="63"/>
        <v/>
      </c>
      <c r="AA208" s="1" t="str">
        <f>IF(X208="","",LOOKUP(X208,Grundlagen!$A$3:$A$10,Grundlagen!$C$3:$C$10))</f>
        <v/>
      </c>
      <c r="AB208" s="1" t="str">
        <f t="shared" si="64"/>
        <v/>
      </c>
      <c r="AC208" s="34" t="str">
        <f t="shared" si="65"/>
        <v/>
      </c>
      <c r="AD208" s="34" t="str">
        <f>IF('Events einzeln'!K208="","",'Events einzeln'!K208)</f>
        <v/>
      </c>
      <c r="AE208" s="34" t="str">
        <f>IF(AD208="","",LOOKUP(AD208,Grundlagen!$A$3:$A$10,Grundlagen!$B$3:$B$10))</f>
        <v/>
      </c>
      <c r="AF208" s="34" t="str">
        <f t="shared" si="66"/>
        <v/>
      </c>
      <c r="AG208" s="34" t="str">
        <f>IF(AD208="","",LOOKUP(AD208,Grundlagen!$A$3:$A$10,Grundlagen!$C$3:$C$10))</f>
        <v/>
      </c>
      <c r="AH208" s="34" t="str">
        <f t="shared" si="67"/>
        <v/>
      </c>
      <c r="AI208" s="34" t="str">
        <f t="shared" si="68"/>
        <v/>
      </c>
      <c r="AJ208" s="34" t="str">
        <f>IF('Events einzeln'!L208="","",'Events einzeln'!L208)</f>
        <v/>
      </c>
      <c r="AK208" s="1" t="str">
        <f>IF(AJ208="","",LOOKUP(AJ208,Grundlagen!$A$3:$A$10,Grundlagen!$B$3:$B$10))</f>
        <v/>
      </c>
      <c r="AL208" s="1" t="str">
        <f t="shared" si="69"/>
        <v/>
      </c>
      <c r="AM208" s="1" t="str">
        <f>IF(AJ208="","",LOOKUP(AJ208,Grundlagen!$A$3:$A$10,Grundlagen!$C$3:$C$10))</f>
        <v/>
      </c>
      <c r="AN208" s="1" t="str">
        <f t="shared" si="70"/>
        <v/>
      </c>
      <c r="AO208" s="34" t="str">
        <f t="shared" si="71"/>
        <v/>
      </c>
    </row>
    <row r="209" spans="1:41" x14ac:dyDescent="0.25">
      <c r="A209" s="1" t="str">
        <f>IF('Events einzeln'!A209="","",'Events einzeln'!A209)</f>
        <v/>
      </c>
      <c r="B209" s="1" t="str">
        <f>IF('Events einzeln'!B209="","",'Events einzeln'!B209)</f>
        <v/>
      </c>
      <c r="C209" s="1" t="str">
        <f>IF('Events einzeln'!C209="","",'Events einzeln'!C209)</f>
        <v/>
      </c>
      <c r="D209" s="32" t="str">
        <f>IF('Events einzeln'!E209="","",'Events einzeln'!E209)</f>
        <v/>
      </c>
      <c r="E209" s="1" t="str">
        <f>IF('Events einzeln'!F209="","",'Events einzeln'!F209)</f>
        <v/>
      </c>
      <c r="F209" s="34" t="str">
        <f>IF('Events einzeln'!G209="","",'Events einzeln'!G209)</f>
        <v/>
      </c>
      <c r="G209" s="34" t="str">
        <f>IF(F209="","",LOOKUP(F209,Grundlagen!$A$3:$A$10,Grundlagen!$B$3:$B$10))</f>
        <v/>
      </c>
      <c r="H209" s="34" t="str">
        <f t="shared" si="56"/>
        <v/>
      </c>
      <c r="I209" s="34" t="str">
        <f>IF(F209="","",LOOKUP(F209,Grundlagen!$A$3:$A$10,Grundlagen!$C$3:$C$10))</f>
        <v/>
      </c>
      <c r="J209" s="34" t="str">
        <f t="shared" si="57"/>
        <v/>
      </c>
      <c r="K209" s="34" t="str">
        <f t="shared" si="55"/>
        <v/>
      </c>
      <c r="L209" s="34" t="str">
        <f>IF('Events einzeln'!H209="","",'Events einzeln'!H209)</f>
        <v/>
      </c>
      <c r="M209" s="1" t="str">
        <f>IF(L209="","",LOOKUP(L209,Grundlagen!$A$3:$A$10,Grundlagen!$B$3:$B$10))</f>
        <v/>
      </c>
      <c r="N209" s="1" t="str">
        <f t="shared" si="58"/>
        <v/>
      </c>
      <c r="O209" s="1" t="str">
        <f>IF(L209="","",LOOKUP(L209,Grundlagen!$A$3:$A$10,Grundlagen!$C$3:$C$10))</f>
        <v/>
      </c>
      <c r="P209" s="1" t="str">
        <f t="shared" si="59"/>
        <v/>
      </c>
      <c r="Q209" s="34" t="str">
        <f t="shared" ref="Q209:Q272" si="72">IF(M209="","",SUM(Q208,O209))</f>
        <v/>
      </c>
      <c r="R209" s="34" t="str">
        <f>IF('Events einzeln'!I209="","",'Events einzeln'!I209)</f>
        <v/>
      </c>
      <c r="S209" s="34" t="str">
        <f>IF(R209="","",LOOKUP(R209,Grundlagen!$A$3:$A$10,Grundlagen!$B$3:$B$10))</f>
        <v/>
      </c>
      <c r="T209" s="34" t="str">
        <f t="shared" si="60"/>
        <v/>
      </c>
      <c r="U209" s="34" t="str">
        <f>IF(R209="","",LOOKUP(R209,Grundlagen!$A$3:$A$10,Grundlagen!$C$3:$C$10))</f>
        <v/>
      </c>
      <c r="V209" s="34" t="str">
        <f t="shared" si="61"/>
        <v/>
      </c>
      <c r="W209" s="34" t="str">
        <f t="shared" si="62"/>
        <v/>
      </c>
      <c r="X209" s="34" t="str">
        <f>IF('Events einzeln'!J209="","",'Events einzeln'!J209)</f>
        <v/>
      </c>
      <c r="Y209" s="1" t="str">
        <f>IF(X209="","",LOOKUP(X209,Grundlagen!$A$3:$A$10,Grundlagen!$B$3:$B$10))</f>
        <v/>
      </c>
      <c r="Z209" s="1" t="str">
        <f t="shared" si="63"/>
        <v/>
      </c>
      <c r="AA209" s="1" t="str">
        <f>IF(X209="","",LOOKUP(X209,Grundlagen!$A$3:$A$10,Grundlagen!$C$3:$C$10))</f>
        <v/>
      </c>
      <c r="AB209" s="1" t="str">
        <f t="shared" si="64"/>
        <v/>
      </c>
      <c r="AC209" s="34" t="str">
        <f t="shared" si="65"/>
        <v/>
      </c>
      <c r="AD209" s="34" t="str">
        <f>IF('Events einzeln'!K209="","",'Events einzeln'!K209)</f>
        <v/>
      </c>
      <c r="AE209" s="34" t="str">
        <f>IF(AD209="","",LOOKUP(AD209,Grundlagen!$A$3:$A$10,Grundlagen!$B$3:$B$10))</f>
        <v/>
      </c>
      <c r="AF209" s="34" t="str">
        <f t="shared" si="66"/>
        <v/>
      </c>
      <c r="AG209" s="34" t="str">
        <f>IF(AD209="","",LOOKUP(AD209,Grundlagen!$A$3:$A$10,Grundlagen!$C$3:$C$10))</f>
        <v/>
      </c>
      <c r="AH209" s="34" t="str">
        <f t="shared" si="67"/>
        <v/>
      </c>
      <c r="AI209" s="34" t="str">
        <f t="shared" si="68"/>
        <v/>
      </c>
      <c r="AJ209" s="34" t="str">
        <f>IF('Events einzeln'!L209="","",'Events einzeln'!L209)</f>
        <v/>
      </c>
      <c r="AK209" s="1" t="str">
        <f>IF(AJ209="","",LOOKUP(AJ209,Grundlagen!$A$3:$A$10,Grundlagen!$B$3:$B$10))</f>
        <v/>
      </c>
      <c r="AL209" s="1" t="str">
        <f t="shared" si="69"/>
        <v/>
      </c>
      <c r="AM209" s="1" t="str">
        <f>IF(AJ209="","",LOOKUP(AJ209,Grundlagen!$A$3:$A$10,Grundlagen!$C$3:$C$10))</f>
        <v/>
      </c>
      <c r="AN209" s="1" t="str">
        <f t="shared" si="70"/>
        <v/>
      </c>
      <c r="AO209" s="34" t="str">
        <f t="shared" si="71"/>
        <v/>
      </c>
    </row>
    <row r="210" spans="1:41" x14ac:dyDescent="0.25">
      <c r="A210" s="1" t="str">
        <f>IF('Events einzeln'!A210="","",'Events einzeln'!A210)</f>
        <v/>
      </c>
      <c r="B210" s="1" t="str">
        <f>IF('Events einzeln'!B210="","",'Events einzeln'!B210)</f>
        <v/>
      </c>
      <c r="C210" s="1" t="str">
        <f>IF('Events einzeln'!C210="","",'Events einzeln'!C210)</f>
        <v/>
      </c>
      <c r="D210" s="32" t="str">
        <f>IF('Events einzeln'!E210="","",'Events einzeln'!E210)</f>
        <v/>
      </c>
      <c r="E210" s="1" t="str">
        <f>IF('Events einzeln'!F210="","",'Events einzeln'!F210)</f>
        <v/>
      </c>
      <c r="F210" s="34" t="str">
        <f>IF('Events einzeln'!G210="","",'Events einzeln'!G210)</f>
        <v/>
      </c>
      <c r="G210" s="34" t="str">
        <f>IF(F210="","",LOOKUP(F210,Grundlagen!$A$3:$A$10,Grundlagen!$B$3:$B$10))</f>
        <v/>
      </c>
      <c r="H210" s="34" t="str">
        <f t="shared" si="56"/>
        <v/>
      </c>
      <c r="I210" s="34" t="str">
        <f>IF(F210="","",LOOKUP(F210,Grundlagen!$A$3:$A$10,Grundlagen!$C$3:$C$10))</f>
        <v/>
      </c>
      <c r="J210" s="34" t="str">
        <f t="shared" si="57"/>
        <v/>
      </c>
      <c r="K210" s="34" t="str">
        <f t="shared" si="55"/>
        <v/>
      </c>
      <c r="L210" s="34" t="str">
        <f>IF('Events einzeln'!H210="","",'Events einzeln'!H210)</f>
        <v/>
      </c>
      <c r="M210" s="1" t="str">
        <f>IF(L210="","",LOOKUP(L210,Grundlagen!$A$3:$A$10,Grundlagen!$B$3:$B$10))</f>
        <v/>
      </c>
      <c r="N210" s="1" t="str">
        <f t="shared" si="58"/>
        <v/>
      </c>
      <c r="O210" s="1" t="str">
        <f>IF(L210="","",LOOKUP(L210,Grundlagen!$A$3:$A$10,Grundlagen!$C$3:$C$10))</f>
        <v/>
      </c>
      <c r="P210" s="1" t="str">
        <f t="shared" si="59"/>
        <v/>
      </c>
      <c r="Q210" s="34" t="str">
        <f t="shared" si="72"/>
        <v/>
      </c>
      <c r="R210" s="34" t="str">
        <f>IF('Events einzeln'!I210="","",'Events einzeln'!I210)</f>
        <v/>
      </c>
      <c r="S210" s="34" t="str">
        <f>IF(R210="","",LOOKUP(R210,Grundlagen!$A$3:$A$10,Grundlagen!$B$3:$B$10))</f>
        <v/>
      </c>
      <c r="T210" s="34" t="str">
        <f t="shared" si="60"/>
        <v/>
      </c>
      <c r="U210" s="34" t="str">
        <f>IF(R210="","",LOOKUP(R210,Grundlagen!$A$3:$A$10,Grundlagen!$C$3:$C$10))</f>
        <v/>
      </c>
      <c r="V210" s="34" t="str">
        <f t="shared" si="61"/>
        <v/>
      </c>
      <c r="W210" s="34" t="str">
        <f t="shared" si="62"/>
        <v/>
      </c>
      <c r="X210" s="34" t="str">
        <f>IF('Events einzeln'!J210="","",'Events einzeln'!J210)</f>
        <v/>
      </c>
      <c r="Y210" s="1" t="str">
        <f>IF(X210="","",LOOKUP(X210,Grundlagen!$A$3:$A$10,Grundlagen!$B$3:$B$10))</f>
        <v/>
      </c>
      <c r="Z210" s="1" t="str">
        <f t="shared" si="63"/>
        <v/>
      </c>
      <c r="AA210" s="1" t="str">
        <f>IF(X210="","",LOOKUP(X210,Grundlagen!$A$3:$A$10,Grundlagen!$C$3:$C$10))</f>
        <v/>
      </c>
      <c r="AB210" s="1" t="str">
        <f t="shared" si="64"/>
        <v/>
      </c>
      <c r="AC210" s="34" t="str">
        <f t="shared" si="65"/>
        <v/>
      </c>
      <c r="AD210" s="34" t="str">
        <f>IF('Events einzeln'!K210="","",'Events einzeln'!K210)</f>
        <v/>
      </c>
      <c r="AE210" s="34" t="str">
        <f>IF(AD210="","",LOOKUP(AD210,Grundlagen!$A$3:$A$10,Grundlagen!$B$3:$B$10))</f>
        <v/>
      </c>
      <c r="AF210" s="34" t="str">
        <f t="shared" si="66"/>
        <v/>
      </c>
      <c r="AG210" s="34" t="str">
        <f>IF(AD210="","",LOOKUP(AD210,Grundlagen!$A$3:$A$10,Grundlagen!$C$3:$C$10))</f>
        <v/>
      </c>
      <c r="AH210" s="34" t="str">
        <f t="shared" si="67"/>
        <v/>
      </c>
      <c r="AI210" s="34" t="str">
        <f t="shared" si="68"/>
        <v/>
      </c>
      <c r="AJ210" s="34" t="str">
        <f>IF('Events einzeln'!L210="","",'Events einzeln'!L210)</f>
        <v/>
      </c>
      <c r="AK210" s="1" t="str">
        <f>IF(AJ210="","",LOOKUP(AJ210,Grundlagen!$A$3:$A$10,Grundlagen!$B$3:$B$10))</f>
        <v/>
      </c>
      <c r="AL210" s="1" t="str">
        <f t="shared" si="69"/>
        <v/>
      </c>
      <c r="AM210" s="1" t="str">
        <f>IF(AJ210="","",LOOKUP(AJ210,Grundlagen!$A$3:$A$10,Grundlagen!$C$3:$C$10))</f>
        <v/>
      </c>
      <c r="AN210" s="1" t="str">
        <f t="shared" si="70"/>
        <v/>
      </c>
      <c r="AO210" s="34" t="str">
        <f t="shared" si="71"/>
        <v/>
      </c>
    </row>
    <row r="211" spans="1:41" x14ac:dyDescent="0.25">
      <c r="A211" s="1" t="str">
        <f>IF('Events einzeln'!A211="","",'Events einzeln'!A211)</f>
        <v/>
      </c>
      <c r="B211" s="1" t="str">
        <f>IF('Events einzeln'!B211="","",'Events einzeln'!B211)</f>
        <v/>
      </c>
      <c r="C211" s="1" t="str">
        <f>IF('Events einzeln'!C211="","",'Events einzeln'!C211)</f>
        <v/>
      </c>
      <c r="D211" s="32" t="str">
        <f>IF('Events einzeln'!E211="","",'Events einzeln'!E211)</f>
        <v/>
      </c>
      <c r="E211" s="1" t="str">
        <f>IF('Events einzeln'!F211="","",'Events einzeln'!F211)</f>
        <v/>
      </c>
      <c r="F211" s="34" t="str">
        <f>IF('Events einzeln'!G211="","",'Events einzeln'!G211)</f>
        <v/>
      </c>
      <c r="G211" s="34" t="str">
        <f>IF(F211="","",LOOKUP(F211,Grundlagen!$A$3:$A$10,Grundlagen!$B$3:$B$10))</f>
        <v/>
      </c>
      <c r="H211" s="34" t="str">
        <f t="shared" si="56"/>
        <v/>
      </c>
      <c r="I211" s="34" t="str">
        <f>IF(F211="","",LOOKUP(F211,Grundlagen!$A$3:$A$10,Grundlagen!$C$3:$C$10))</f>
        <v/>
      </c>
      <c r="J211" s="34" t="str">
        <f t="shared" si="57"/>
        <v/>
      </c>
      <c r="K211" s="34" t="str">
        <f t="shared" si="55"/>
        <v/>
      </c>
      <c r="L211" s="34" t="str">
        <f>IF('Events einzeln'!H211="","",'Events einzeln'!H211)</f>
        <v/>
      </c>
      <c r="M211" s="1" t="str">
        <f>IF(L211="","",LOOKUP(L211,Grundlagen!$A$3:$A$10,Grundlagen!$B$3:$B$10))</f>
        <v/>
      </c>
      <c r="N211" s="1" t="str">
        <f t="shared" si="58"/>
        <v/>
      </c>
      <c r="O211" s="1" t="str">
        <f>IF(L211="","",LOOKUP(L211,Grundlagen!$A$3:$A$10,Grundlagen!$C$3:$C$10))</f>
        <v/>
      </c>
      <c r="P211" s="1" t="str">
        <f t="shared" si="59"/>
        <v/>
      </c>
      <c r="Q211" s="34" t="str">
        <f t="shared" si="72"/>
        <v/>
      </c>
      <c r="R211" s="34" t="str">
        <f>IF('Events einzeln'!I211="","",'Events einzeln'!I211)</f>
        <v/>
      </c>
      <c r="S211" s="34" t="str">
        <f>IF(R211="","",LOOKUP(R211,Grundlagen!$A$3:$A$10,Grundlagen!$B$3:$B$10))</f>
        <v/>
      </c>
      <c r="T211" s="34" t="str">
        <f t="shared" si="60"/>
        <v/>
      </c>
      <c r="U211" s="34" t="str">
        <f>IF(R211="","",LOOKUP(R211,Grundlagen!$A$3:$A$10,Grundlagen!$C$3:$C$10))</f>
        <v/>
      </c>
      <c r="V211" s="34" t="str">
        <f t="shared" si="61"/>
        <v/>
      </c>
      <c r="W211" s="34" t="str">
        <f t="shared" si="62"/>
        <v/>
      </c>
      <c r="X211" s="34" t="str">
        <f>IF('Events einzeln'!J211="","",'Events einzeln'!J211)</f>
        <v/>
      </c>
      <c r="Y211" s="1" t="str">
        <f>IF(X211="","",LOOKUP(X211,Grundlagen!$A$3:$A$10,Grundlagen!$B$3:$B$10))</f>
        <v/>
      </c>
      <c r="Z211" s="1" t="str">
        <f t="shared" si="63"/>
        <v/>
      </c>
      <c r="AA211" s="1" t="str">
        <f>IF(X211="","",LOOKUP(X211,Grundlagen!$A$3:$A$10,Grundlagen!$C$3:$C$10))</f>
        <v/>
      </c>
      <c r="AB211" s="1" t="str">
        <f t="shared" si="64"/>
        <v/>
      </c>
      <c r="AC211" s="34" t="str">
        <f t="shared" si="65"/>
        <v/>
      </c>
      <c r="AD211" s="34" t="str">
        <f>IF('Events einzeln'!K211="","",'Events einzeln'!K211)</f>
        <v/>
      </c>
      <c r="AE211" s="34" t="str">
        <f>IF(AD211="","",LOOKUP(AD211,Grundlagen!$A$3:$A$10,Grundlagen!$B$3:$B$10))</f>
        <v/>
      </c>
      <c r="AF211" s="34" t="str">
        <f t="shared" si="66"/>
        <v/>
      </c>
      <c r="AG211" s="34" t="str">
        <f>IF(AD211="","",LOOKUP(AD211,Grundlagen!$A$3:$A$10,Grundlagen!$C$3:$C$10))</f>
        <v/>
      </c>
      <c r="AH211" s="34" t="str">
        <f t="shared" si="67"/>
        <v/>
      </c>
      <c r="AI211" s="34" t="str">
        <f t="shared" si="68"/>
        <v/>
      </c>
      <c r="AJ211" s="34" t="str">
        <f>IF('Events einzeln'!L211="","",'Events einzeln'!L211)</f>
        <v/>
      </c>
      <c r="AK211" s="1" t="str">
        <f>IF(AJ211="","",LOOKUP(AJ211,Grundlagen!$A$3:$A$10,Grundlagen!$B$3:$B$10))</f>
        <v/>
      </c>
      <c r="AL211" s="1" t="str">
        <f t="shared" si="69"/>
        <v/>
      </c>
      <c r="AM211" s="1" t="str">
        <f>IF(AJ211="","",LOOKUP(AJ211,Grundlagen!$A$3:$A$10,Grundlagen!$C$3:$C$10))</f>
        <v/>
      </c>
      <c r="AN211" s="1" t="str">
        <f t="shared" si="70"/>
        <v/>
      </c>
      <c r="AO211" s="34" t="str">
        <f t="shared" si="71"/>
        <v/>
      </c>
    </row>
    <row r="212" spans="1:41" x14ac:dyDescent="0.25">
      <c r="A212" s="1" t="str">
        <f>IF('Events einzeln'!A212="","",'Events einzeln'!A212)</f>
        <v/>
      </c>
      <c r="B212" s="1" t="str">
        <f>IF('Events einzeln'!B212="","",'Events einzeln'!B212)</f>
        <v/>
      </c>
      <c r="C212" s="1" t="str">
        <f>IF('Events einzeln'!C212="","",'Events einzeln'!C212)</f>
        <v/>
      </c>
      <c r="D212" s="32" t="str">
        <f>IF('Events einzeln'!E212="","",'Events einzeln'!E212)</f>
        <v/>
      </c>
      <c r="E212" s="1" t="str">
        <f>IF('Events einzeln'!F212="","",'Events einzeln'!F212)</f>
        <v/>
      </c>
      <c r="F212" s="34" t="str">
        <f>IF('Events einzeln'!G212="","",'Events einzeln'!G212)</f>
        <v/>
      </c>
      <c r="G212" s="34" t="str">
        <f>IF(F212="","",LOOKUP(F212,Grundlagen!$A$3:$A$10,Grundlagen!$B$3:$B$10))</f>
        <v/>
      </c>
      <c r="H212" s="34" t="str">
        <f t="shared" si="56"/>
        <v/>
      </c>
      <c r="I212" s="34" t="str">
        <f>IF(F212="","",LOOKUP(F212,Grundlagen!$A$3:$A$10,Grundlagen!$C$3:$C$10))</f>
        <v/>
      </c>
      <c r="J212" s="34" t="str">
        <f t="shared" si="57"/>
        <v/>
      </c>
      <c r="K212" s="34" t="str">
        <f t="shared" si="55"/>
        <v/>
      </c>
      <c r="L212" s="34" t="str">
        <f>IF('Events einzeln'!H212="","",'Events einzeln'!H212)</f>
        <v/>
      </c>
      <c r="M212" s="1" t="str">
        <f>IF(L212="","",LOOKUP(L212,Grundlagen!$A$3:$A$10,Grundlagen!$B$3:$B$10))</f>
        <v/>
      </c>
      <c r="N212" s="1" t="str">
        <f t="shared" si="58"/>
        <v/>
      </c>
      <c r="O212" s="1" t="str">
        <f>IF(L212="","",LOOKUP(L212,Grundlagen!$A$3:$A$10,Grundlagen!$C$3:$C$10))</f>
        <v/>
      </c>
      <c r="P212" s="1" t="str">
        <f t="shared" si="59"/>
        <v/>
      </c>
      <c r="Q212" s="34" t="str">
        <f t="shared" si="72"/>
        <v/>
      </c>
      <c r="R212" s="34" t="str">
        <f>IF('Events einzeln'!I212="","",'Events einzeln'!I212)</f>
        <v/>
      </c>
      <c r="S212" s="34" t="str">
        <f>IF(R212="","",LOOKUP(R212,Grundlagen!$A$3:$A$10,Grundlagen!$B$3:$B$10))</f>
        <v/>
      </c>
      <c r="T212" s="34" t="str">
        <f t="shared" si="60"/>
        <v/>
      </c>
      <c r="U212" s="34" t="str">
        <f>IF(R212="","",LOOKUP(R212,Grundlagen!$A$3:$A$10,Grundlagen!$C$3:$C$10))</f>
        <v/>
      </c>
      <c r="V212" s="34" t="str">
        <f t="shared" si="61"/>
        <v/>
      </c>
      <c r="W212" s="34" t="str">
        <f t="shared" si="62"/>
        <v/>
      </c>
      <c r="X212" s="34" t="str">
        <f>IF('Events einzeln'!J212="","",'Events einzeln'!J212)</f>
        <v/>
      </c>
      <c r="Y212" s="1" t="str">
        <f>IF(X212="","",LOOKUP(X212,Grundlagen!$A$3:$A$10,Grundlagen!$B$3:$B$10))</f>
        <v/>
      </c>
      <c r="Z212" s="1" t="str">
        <f t="shared" si="63"/>
        <v/>
      </c>
      <c r="AA212" s="1" t="str">
        <f>IF(X212="","",LOOKUP(X212,Grundlagen!$A$3:$A$10,Grundlagen!$C$3:$C$10))</f>
        <v/>
      </c>
      <c r="AB212" s="1" t="str">
        <f t="shared" si="64"/>
        <v/>
      </c>
      <c r="AC212" s="34" t="str">
        <f t="shared" si="65"/>
        <v/>
      </c>
      <c r="AD212" s="34" t="str">
        <f>IF('Events einzeln'!K212="","",'Events einzeln'!K212)</f>
        <v/>
      </c>
      <c r="AE212" s="34" t="str">
        <f>IF(AD212="","",LOOKUP(AD212,Grundlagen!$A$3:$A$10,Grundlagen!$B$3:$B$10))</f>
        <v/>
      </c>
      <c r="AF212" s="34" t="str">
        <f t="shared" si="66"/>
        <v/>
      </c>
      <c r="AG212" s="34" t="str">
        <f>IF(AD212="","",LOOKUP(AD212,Grundlagen!$A$3:$A$10,Grundlagen!$C$3:$C$10))</f>
        <v/>
      </c>
      <c r="AH212" s="34" t="str">
        <f t="shared" si="67"/>
        <v/>
      </c>
      <c r="AI212" s="34" t="str">
        <f t="shared" si="68"/>
        <v/>
      </c>
      <c r="AJ212" s="34" t="str">
        <f>IF('Events einzeln'!L212="","",'Events einzeln'!L212)</f>
        <v/>
      </c>
      <c r="AK212" s="1" t="str">
        <f>IF(AJ212="","",LOOKUP(AJ212,Grundlagen!$A$3:$A$10,Grundlagen!$B$3:$B$10))</f>
        <v/>
      </c>
      <c r="AL212" s="1" t="str">
        <f t="shared" si="69"/>
        <v/>
      </c>
      <c r="AM212" s="1" t="str">
        <f>IF(AJ212="","",LOOKUP(AJ212,Grundlagen!$A$3:$A$10,Grundlagen!$C$3:$C$10))</f>
        <v/>
      </c>
      <c r="AN212" s="1" t="str">
        <f t="shared" si="70"/>
        <v/>
      </c>
      <c r="AO212" s="34" t="str">
        <f t="shared" si="71"/>
        <v/>
      </c>
    </row>
    <row r="213" spans="1:41" x14ac:dyDescent="0.25">
      <c r="A213" s="1" t="str">
        <f>IF('Events einzeln'!A213="","",'Events einzeln'!A213)</f>
        <v/>
      </c>
      <c r="B213" s="1" t="str">
        <f>IF('Events einzeln'!B213="","",'Events einzeln'!B213)</f>
        <v/>
      </c>
      <c r="C213" s="1" t="str">
        <f>IF('Events einzeln'!C213="","",'Events einzeln'!C213)</f>
        <v/>
      </c>
      <c r="D213" s="32" t="str">
        <f>IF('Events einzeln'!E213="","",'Events einzeln'!E213)</f>
        <v/>
      </c>
      <c r="E213" s="1" t="str">
        <f>IF('Events einzeln'!F213="","",'Events einzeln'!F213)</f>
        <v/>
      </c>
      <c r="F213" s="34" t="str">
        <f>IF('Events einzeln'!G213="","",'Events einzeln'!G213)</f>
        <v/>
      </c>
      <c r="G213" s="34" t="str">
        <f>IF(F213="","",LOOKUP(F213,Grundlagen!$A$3:$A$10,Grundlagen!$B$3:$B$10))</f>
        <v/>
      </c>
      <c r="H213" s="34" t="str">
        <f t="shared" si="56"/>
        <v/>
      </c>
      <c r="I213" s="34" t="str">
        <f>IF(F213="","",LOOKUP(F213,Grundlagen!$A$3:$A$10,Grundlagen!$C$3:$C$10))</f>
        <v/>
      </c>
      <c r="J213" s="34" t="str">
        <f t="shared" si="57"/>
        <v/>
      </c>
      <c r="K213" s="34" t="str">
        <f t="shared" si="55"/>
        <v/>
      </c>
      <c r="L213" s="34" t="str">
        <f>IF('Events einzeln'!H213="","",'Events einzeln'!H213)</f>
        <v/>
      </c>
      <c r="M213" s="1" t="str">
        <f>IF(L213="","",LOOKUP(L213,Grundlagen!$A$3:$A$10,Grundlagen!$B$3:$B$10))</f>
        <v/>
      </c>
      <c r="N213" s="1" t="str">
        <f t="shared" si="58"/>
        <v/>
      </c>
      <c r="O213" s="1" t="str">
        <f>IF(L213="","",LOOKUP(L213,Grundlagen!$A$3:$A$10,Grundlagen!$C$3:$C$10))</f>
        <v/>
      </c>
      <c r="P213" s="1" t="str">
        <f t="shared" si="59"/>
        <v/>
      </c>
      <c r="Q213" s="34" t="str">
        <f t="shared" si="72"/>
        <v/>
      </c>
      <c r="R213" s="34" t="str">
        <f>IF('Events einzeln'!I213="","",'Events einzeln'!I213)</f>
        <v/>
      </c>
      <c r="S213" s="34" t="str">
        <f>IF(R213="","",LOOKUP(R213,Grundlagen!$A$3:$A$10,Grundlagen!$B$3:$B$10))</f>
        <v/>
      </c>
      <c r="T213" s="34" t="str">
        <f t="shared" si="60"/>
        <v/>
      </c>
      <c r="U213" s="34" t="str">
        <f>IF(R213="","",LOOKUP(R213,Grundlagen!$A$3:$A$10,Grundlagen!$C$3:$C$10))</f>
        <v/>
      </c>
      <c r="V213" s="34" t="str">
        <f t="shared" si="61"/>
        <v/>
      </c>
      <c r="W213" s="34" t="str">
        <f t="shared" si="62"/>
        <v/>
      </c>
      <c r="X213" s="34" t="str">
        <f>IF('Events einzeln'!J213="","",'Events einzeln'!J213)</f>
        <v/>
      </c>
      <c r="Y213" s="1" t="str">
        <f>IF(X213="","",LOOKUP(X213,Grundlagen!$A$3:$A$10,Grundlagen!$B$3:$B$10))</f>
        <v/>
      </c>
      <c r="Z213" s="1" t="str">
        <f t="shared" si="63"/>
        <v/>
      </c>
      <c r="AA213" s="1" t="str">
        <f>IF(X213="","",LOOKUP(X213,Grundlagen!$A$3:$A$10,Grundlagen!$C$3:$C$10))</f>
        <v/>
      </c>
      <c r="AB213" s="1" t="str">
        <f t="shared" si="64"/>
        <v/>
      </c>
      <c r="AC213" s="34" t="str">
        <f t="shared" si="65"/>
        <v/>
      </c>
      <c r="AD213" s="34" t="str">
        <f>IF('Events einzeln'!K213="","",'Events einzeln'!K213)</f>
        <v/>
      </c>
      <c r="AE213" s="34" t="str">
        <f>IF(AD213="","",LOOKUP(AD213,Grundlagen!$A$3:$A$10,Grundlagen!$B$3:$B$10))</f>
        <v/>
      </c>
      <c r="AF213" s="34" t="str">
        <f t="shared" si="66"/>
        <v/>
      </c>
      <c r="AG213" s="34" t="str">
        <f>IF(AD213="","",LOOKUP(AD213,Grundlagen!$A$3:$A$10,Grundlagen!$C$3:$C$10))</f>
        <v/>
      </c>
      <c r="AH213" s="34" t="str">
        <f t="shared" si="67"/>
        <v/>
      </c>
      <c r="AI213" s="34" t="str">
        <f t="shared" si="68"/>
        <v/>
      </c>
      <c r="AJ213" s="34" t="str">
        <f>IF('Events einzeln'!L213="","",'Events einzeln'!L213)</f>
        <v/>
      </c>
      <c r="AK213" s="1" t="str">
        <f>IF(AJ213="","",LOOKUP(AJ213,Grundlagen!$A$3:$A$10,Grundlagen!$B$3:$B$10))</f>
        <v/>
      </c>
      <c r="AL213" s="1" t="str">
        <f t="shared" si="69"/>
        <v/>
      </c>
      <c r="AM213" s="1" t="str">
        <f>IF(AJ213="","",LOOKUP(AJ213,Grundlagen!$A$3:$A$10,Grundlagen!$C$3:$C$10))</f>
        <v/>
      </c>
      <c r="AN213" s="1" t="str">
        <f t="shared" si="70"/>
        <v/>
      </c>
      <c r="AO213" s="34" t="str">
        <f t="shared" si="71"/>
        <v/>
      </c>
    </row>
    <row r="214" spans="1:41" x14ac:dyDescent="0.25">
      <c r="A214" s="1" t="str">
        <f>IF('Events einzeln'!A214="","",'Events einzeln'!A214)</f>
        <v/>
      </c>
      <c r="B214" s="1" t="str">
        <f>IF('Events einzeln'!B214="","",'Events einzeln'!B214)</f>
        <v/>
      </c>
      <c r="C214" s="1" t="str">
        <f>IF('Events einzeln'!C214="","",'Events einzeln'!C214)</f>
        <v/>
      </c>
      <c r="D214" s="32" t="str">
        <f>IF('Events einzeln'!E214="","",'Events einzeln'!E214)</f>
        <v/>
      </c>
      <c r="E214" s="1" t="str">
        <f>IF('Events einzeln'!F214="","",'Events einzeln'!F214)</f>
        <v/>
      </c>
      <c r="F214" s="34" t="str">
        <f>IF('Events einzeln'!G214="","",'Events einzeln'!G214)</f>
        <v/>
      </c>
      <c r="G214" s="34" t="str">
        <f>IF(F214="","",LOOKUP(F214,Grundlagen!$A$3:$A$10,Grundlagen!$B$3:$B$10))</f>
        <v/>
      </c>
      <c r="H214" s="34" t="str">
        <f t="shared" si="56"/>
        <v/>
      </c>
      <c r="I214" s="34" t="str">
        <f>IF(F214="","",LOOKUP(F214,Grundlagen!$A$3:$A$10,Grundlagen!$C$3:$C$10))</f>
        <v/>
      </c>
      <c r="J214" s="34" t="str">
        <f t="shared" si="57"/>
        <v/>
      </c>
      <c r="K214" s="34" t="str">
        <f t="shared" si="55"/>
        <v/>
      </c>
      <c r="L214" s="34" t="str">
        <f>IF('Events einzeln'!H214="","",'Events einzeln'!H214)</f>
        <v/>
      </c>
      <c r="M214" s="1" t="str">
        <f>IF(L214="","",LOOKUP(L214,Grundlagen!$A$3:$A$10,Grundlagen!$B$3:$B$10))</f>
        <v/>
      </c>
      <c r="N214" s="1" t="str">
        <f t="shared" si="58"/>
        <v/>
      </c>
      <c r="O214" s="1" t="str">
        <f>IF(L214="","",LOOKUP(L214,Grundlagen!$A$3:$A$10,Grundlagen!$C$3:$C$10))</f>
        <v/>
      </c>
      <c r="P214" s="1" t="str">
        <f t="shared" si="59"/>
        <v/>
      </c>
      <c r="Q214" s="34" t="str">
        <f t="shared" si="72"/>
        <v/>
      </c>
      <c r="R214" s="34" t="str">
        <f>IF('Events einzeln'!I214="","",'Events einzeln'!I214)</f>
        <v/>
      </c>
      <c r="S214" s="34" t="str">
        <f>IF(R214="","",LOOKUP(R214,Grundlagen!$A$3:$A$10,Grundlagen!$B$3:$B$10))</f>
        <v/>
      </c>
      <c r="T214" s="34" t="str">
        <f t="shared" si="60"/>
        <v/>
      </c>
      <c r="U214" s="34" t="str">
        <f>IF(R214="","",LOOKUP(R214,Grundlagen!$A$3:$A$10,Grundlagen!$C$3:$C$10))</f>
        <v/>
      </c>
      <c r="V214" s="34" t="str">
        <f t="shared" si="61"/>
        <v/>
      </c>
      <c r="W214" s="34" t="str">
        <f t="shared" si="62"/>
        <v/>
      </c>
      <c r="X214" s="34" t="str">
        <f>IF('Events einzeln'!J214="","",'Events einzeln'!J214)</f>
        <v/>
      </c>
      <c r="Y214" s="1" t="str">
        <f>IF(X214="","",LOOKUP(X214,Grundlagen!$A$3:$A$10,Grundlagen!$B$3:$B$10))</f>
        <v/>
      </c>
      <c r="Z214" s="1" t="str">
        <f t="shared" si="63"/>
        <v/>
      </c>
      <c r="AA214" s="1" t="str">
        <f>IF(X214="","",LOOKUP(X214,Grundlagen!$A$3:$A$10,Grundlagen!$C$3:$C$10))</f>
        <v/>
      </c>
      <c r="AB214" s="1" t="str">
        <f t="shared" si="64"/>
        <v/>
      </c>
      <c r="AC214" s="34" t="str">
        <f t="shared" si="65"/>
        <v/>
      </c>
      <c r="AD214" s="34" t="str">
        <f>IF('Events einzeln'!K214="","",'Events einzeln'!K214)</f>
        <v/>
      </c>
      <c r="AE214" s="34" t="str">
        <f>IF(AD214="","",LOOKUP(AD214,Grundlagen!$A$3:$A$10,Grundlagen!$B$3:$B$10))</f>
        <v/>
      </c>
      <c r="AF214" s="34" t="str">
        <f t="shared" si="66"/>
        <v/>
      </c>
      <c r="AG214" s="34" t="str">
        <f>IF(AD214="","",LOOKUP(AD214,Grundlagen!$A$3:$A$10,Grundlagen!$C$3:$C$10))</f>
        <v/>
      </c>
      <c r="AH214" s="34" t="str">
        <f t="shared" si="67"/>
        <v/>
      </c>
      <c r="AI214" s="34" t="str">
        <f t="shared" si="68"/>
        <v/>
      </c>
      <c r="AJ214" s="34" t="str">
        <f>IF('Events einzeln'!L214="","",'Events einzeln'!L214)</f>
        <v/>
      </c>
      <c r="AK214" s="1" t="str">
        <f>IF(AJ214="","",LOOKUP(AJ214,Grundlagen!$A$3:$A$10,Grundlagen!$B$3:$B$10))</f>
        <v/>
      </c>
      <c r="AL214" s="1" t="str">
        <f t="shared" si="69"/>
        <v/>
      </c>
      <c r="AM214" s="1" t="str">
        <f>IF(AJ214="","",LOOKUP(AJ214,Grundlagen!$A$3:$A$10,Grundlagen!$C$3:$C$10))</f>
        <v/>
      </c>
      <c r="AN214" s="1" t="str">
        <f t="shared" si="70"/>
        <v/>
      </c>
      <c r="AO214" s="34" t="str">
        <f t="shared" si="71"/>
        <v/>
      </c>
    </row>
    <row r="215" spans="1:41" x14ac:dyDescent="0.25">
      <c r="A215" s="1" t="str">
        <f>IF('Events einzeln'!A215="","",'Events einzeln'!A215)</f>
        <v/>
      </c>
      <c r="B215" s="1" t="str">
        <f>IF('Events einzeln'!B215="","",'Events einzeln'!B215)</f>
        <v/>
      </c>
      <c r="C215" s="1" t="str">
        <f>IF('Events einzeln'!C215="","",'Events einzeln'!C215)</f>
        <v/>
      </c>
      <c r="D215" s="32" t="str">
        <f>IF('Events einzeln'!E215="","",'Events einzeln'!E215)</f>
        <v/>
      </c>
      <c r="E215" s="1" t="str">
        <f>IF('Events einzeln'!F215="","",'Events einzeln'!F215)</f>
        <v/>
      </c>
      <c r="F215" s="34" t="str">
        <f>IF('Events einzeln'!G215="","",'Events einzeln'!G215)</f>
        <v/>
      </c>
      <c r="G215" s="34" t="str">
        <f>IF(F215="","",LOOKUP(F215,Grundlagen!$A$3:$A$10,Grundlagen!$B$3:$B$10))</f>
        <v/>
      </c>
      <c r="H215" s="34" t="str">
        <f t="shared" si="56"/>
        <v/>
      </c>
      <c r="I215" s="34" t="str">
        <f>IF(F215="","",LOOKUP(F215,Grundlagen!$A$3:$A$10,Grundlagen!$C$3:$C$10))</f>
        <v/>
      </c>
      <c r="J215" s="34" t="str">
        <f t="shared" si="57"/>
        <v/>
      </c>
      <c r="K215" s="34" t="str">
        <f t="shared" si="55"/>
        <v/>
      </c>
      <c r="L215" s="34" t="str">
        <f>IF('Events einzeln'!H215="","",'Events einzeln'!H215)</f>
        <v/>
      </c>
      <c r="M215" s="1" t="str">
        <f>IF(L215="","",LOOKUP(L215,Grundlagen!$A$3:$A$10,Grundlagen!$B$3:$B$10))</f>
        <v/>
      </c>
      <c r="N215" s="1" t="str">
        <f t="shared" si="58"/>
        <v/>
      </c>
      <c r="O215" s="1" t="str">
        <f>IF(L215="","",LOOKUP(L215,Grundlagen!$A$3:$A$10,Grundlagen!$C$3:$C$10))</f>
        <v/>
      </c>
      <c r="P215" s="1" t="str">
        <f t="shared" si="59"/>
        <v/>
      </c>
      <c r="Q215" s="34" t="str">
        <f t="shared" si="72"/>
        <v/>
      </c>
      <c r="R215" s="34" t="str">
        <f>IF('Events einzeln'!I215="","",'Events einzeln'!I215)</f>
        <v/>
      </c>
      <c r="S215" s="34" t="str">
        <f>IF(R215="","",LOOKUP(R215,Grundlagen!$A$3:$A$10,Grundlagen!$B$3:$B$10))</f>
        <v/>
      </c>
      <c r="T215" s="34" t="str">
        <f t="shared" si="60"/>
        <v/>
      </c>
      <c r="U215" s="34" t="str">
        <f>IF(R215="","",LOOKUP(R215,Grundlagen!$A$3:$A$10,Grundlagen!$C$3:$C$10))</f>
        <v/>
      </c>
      <c r="V215" s="34" t="str">
        <f t="shared" si="61"/>
        <v/>
      </c>
      <c r="W215" s="34" t="str">
        <f t="shared" si="62"/>
        <v/>
      </c>
      <c r="X215" s="34" t="str">
        <f>IF('Events einzeln'!J215="","",'Events einzeln'!J215)</f>
        <v/>
      </c>
      <c r="Y215" s="1" t="str">
        <f>IF(X215="","",LOOKUP(X215,Grundlagen!$A$3:$A$10,Grundlagen!$B$3:$B$10))</f>
        <v/>
      </c>
      <c r="Z215" s="1" t="str">
        <f t="shared" si="63"/>
        <v/>
      </c>
      <c r="AA215" s="1" t="str">
        <f>IF(X215="","",LOOKUP(X215,Grundlagen!$A$3:$A$10,Grundlagen!$C$3:$C$10))</f>
        <v/>
      </c>
      <c r="AB215" s="1" t="str">
        <f t="shared" si="64"/>
        <v/>
      </c>
      <c r="AC215" s="34" t="str">
        <f t="shared" si="65"/>
        <v/>
      </c>
      <c r="AD215" s="34" t="str">
        <f>IF('Events einzeln'!K215="","",'Events einzeln'!K215)</f>
        <v/>
      </c>
      <c r="AE215" s="34" t="str">
        <f>IF(AD215="","",LOOKUP(AD215,Grundlagen!$A$3:$A$10,Grundlagen!$B$3:$B$10))</f>
        <v/>
      </c>
      <c r="AF215" s="34" t="str">
        <f t="shared" si="66"/>
        <v/>
      </c>
      <c r="AG215" s="34" t="str">
        <f>IF(AD215="","",LOOKUP(AD215,Grundlagen!$A$3:$A$10,Grundlagen!$C$3:$C$10))</f>
        <v/>
      </c>
      <c r="AH215" s="34" t="str">
        <f t="shared" si="67"/>
        <v/>
      </c>
      <c r="AI215" s="34" t="str">
        <f t="shared" si="68"/>
        <v/>
      </c>
      <c r="AJ215" s="34" t="str">
        <f>IF('Events einzeln'!L215="","",'Events einzeln'!L215)</f>
        <v/>
      </c>
      <c r="AK215" s="1" t="str">
        <f>IF(AJ215="","",LOOKUP(AJ215,Grundlagen!$A$3:$A$10,Grundlagen!$B$3:$B$10))</f>
        <v/>
      </c>
      <c r="AL215" s="1" t="str">
        <f t="shared" si="69"/>
        <v/>
      </c>
      <c r="AM215" s="1" t="str">
        <f>IF(AJ215="","",LOOKUP(AJ215,Grundlagen!$A$3:$A$10,Grundlagen!$C$3:$C$10))</f>
        <v/>
      </c>
      <c r="AN215" s="1" t="str">
        <f t="shared" si="70"/>
        <v/>
      </c>
      <c r="AO215" s="34" t="str">
        <f t="shared" si="71"/>
        <v/>
      </c>
    </row>
    <row r="216" spans="1:41" x14ac:dyDescent="0.25">
      <c r="A216" s="1" t="str">
        <f>IF('Events einzeln'!A216="","",'Events einzeln'!A216)</f>
        <v/>
      </c>
      <c r="B216" s="1" t="str">
        <f>IF('Events einzeln'!B216="","",'Events einzeln'!B216)</f>
        <v/>
      </c>
      <c r="C216" s="1" t="str">
        <f>IF('Events einzeln'!C216="","",'Events einzeln'!C216)</f>
        <v/>
      </c>
      <c r="D216" s="32" t="str">
        <f>IF('Events einzeln'!E216="","",'Events einzeln'!E216)</f>
        <v/>
      </c>
      <c r="E216" s="1" t="str">
        <f>IF('Events einzeln'!F216="","",'Events einzeln'!F216)</f>
        <v/>
      </c>
      <c r="F216" s="34" t="str">
        <f>IF('Events einzeln'!G216="","",'Events einzeln'!G216)</f>
        <v/>
      </c>
      <c r="G216" s="34" t="str">
        <f>IF(F216="","",LOOKUP(F216,Grundlagen!$A$3:$A$10,Grundlagen!$B$3:$B$10))</f>
        <v/>
      </c>
      <c r="H216" s="34" t="str">
        <f t="shared" si="56"/>
        <v/>
      </c>
      <c r="I216" s="34" t="str">
        <f>IF(F216="","",LOOKUP(F216,Grundlagen!$A$3:$A$10,Grundlagen!$C$3:$C$10))</f>
        <v/>
      </c>
      <c r="J216" s="34" t="str">
        <f t="shared" si="57"/>
        <v/>
      </c>
      <c r="K216" s="34" t="str">
        <f t="shared" si="55"/>
        <v/>
      </c>
      <c r="L216" s="34" t="str">
        <f>IF('Events einzeln'!H216="","",'Events einzeln'!H216)</f>
        <v/>
      </c>
      <c r="M216" s="1" t="str">
        <f>IF(L216="","",LOOKUP(L216,Grundlagen!$A$3:$A$10,Grundlagen!$B$3:$B$10))</f>
        <v/>
      </c>
      <c r="N216" s="1" t="str">
        <f t="shared" si="58"/>
        <v/>
      </c>
      <c r="O216" s="1" t="str">
        <f>IF(L216="","",LOOKUP(L216,Grundlagen!$A$3:$A$10,Grundlagen!$C$3:$C$10))</f>
        <v/>
      </c>
      <c r="P216" s="1" t="str">
        <f t="shared" si="59"/>
        <v/>
      </c>
      <c r="Q216" s="34" t="str">
        <f t="shared" si="72"/>
        <v/>
      </c>
      <c r="R216" s="34" t="str">
        <f>IF('Events einzeln'!I216="","",'Events einzeln'!I216)</f>
        <v/>
      </c>
      <c r="S216" s="34" t="str">
        <f>IF(R216="","",LOOKUP(R216,Grundlagen!$A$3:$A$10,Grundlagen!$B$3:$B$10))</f>
        <v/>
      </c>
      <c r="T216" s="34" t="str">
        <f t="shared" si="60"/>
        <v/>
      </c>
      <c r="U216" s="34" t="str">
        <f>IF(R216="","",LOOKUP(R216,Grundlagen!$A$3:$A$10,Grundlagen!$C$3:$C$10))</f>
        <v/>
      </c>
      <c r="V216" s="34" t="str">
        <f t="shared" si="61"/>
        <v/>
      </c>
      <c r="W216" s="34" t="str">
        <f t="shared" si="62"/>
        <v/>
      </c>
      <c r="X216" s="34" t="str">
        <f>IF('Events einzeln'!J216="","",'Events einzeln'!J216)</f>
        <v/>
      </c>
      <c r="Y216" s="1" t="str">
        <f>IF(X216="","",LOOKUP(X216,Grundlagen!$A$3:$A$10,Grundlagen!$B$3:$B$10))</f>
        <v/>
      </c>
      <c r="Z216" s="1" t="str">
        <f t="shared" si="63"/>
        <v/>
      </c>
      <c r="AA216" s="1" t="str">
        <f>IF(X216="","",LOOKUP(X216,Grundlagen!$A$3:$A$10,Grundlagen!$C$3:$C$10))</f>
        <v/>
      </c>
      <c r="AB216" s="1" t="str">
        <f t="shared" si="64"/>
        <v/>
      </c>
      <c r="AC216" s="34" t="str">
        <f t="shared" si="65"/>
        <v/>
      </c>
      <c r="AD216" s="34" t="str">
        <f>IF('Events einzeln'!K216="","",'Events einzeln'!K216)</f>
        <v/>
      </c>
      <c r="AE216" s="34" t="str">
        <f>IF(AD216="","",LOOKUP(AD216,Grundlagen!$A$3:$A$10,Grundlagen!$B$3:$B$10))</f>
        <v/>
      </c>
      <c r="AF216" s="34" t="str">
        <f t="shared" si="66"/>
        <v/>
      </c>
      <c r="AG216" s="34" t="str">
        <f>IF(AD216="","",LOOKUP(AD216,Grundlagen!$A$3:$A$10,Grundlagen!$C$3:$C$10))</f>
        <v/>
      </c>
      <c r="AH216" s="34" t="str">
        <f t="shared" si="67"/>
        <v/>
      </c>
      <c r="AI216" s="34" t="str">
        <f t="shared" si="68"/>
        <v/>
      </c>
      <c r="AJ216" s="34" t="str">
        <f>IF('Events einzeln'!L216="","",'Events einzeln'!L216)</f>
        <v/>
      </c>
      <c r="AK216" s="1" t="str">
        <f>IF(AJ216="","",LOOKUP(AJ216,Grundlagen!$A$3:$A$10,Grundlagen!$B$3:$B$10))</f>
        <v/>
      </c>
      <c r="AL216" s="1" t="str">
        <f t="shared" si="69"/>
        <v/>
      </c>
      <c r="AM216" s="1" t="str">
        <f>IF(AJ216="","",LOOKUP(AJ216,Grundlagen!$A$3:$A$10,Grundlagen!$C$3:$C$10))</f>
        <v/>
      </c>
      <c r="AN216" s="1" t="str">
        <f t="shared" si="70"/>
        <v/>
      </c>
      <c r="AO216" s="34" t="str">
        <f t="shared" si="71"/>
        <v/>
      </c>
    </row>
    <row r="217" spans="1:41" x14ac:dyDescent="0.25">
      <c r="A217" s="1" t="str">
        <f>IF('Events einzeln'!A217="","",'Events einzeln'!A217)</f>
        <v/>
      </c>
      <c r="B217" s="1" t="str">
        <f>IF('Events einzeln'!B217="","",'Events einzeln'!B217)</f>
        <v/>
      </c>
      <c r="C217" s="1" t="str">
        <f>IF('Events einzeln'!C217="","",'Events einzeln'!C217)</f>
        <v/>
      </c>
      <c r="D217" s="32" t="str">
        <f>IF('Events einzeln'!E217="","",'Events einzeln'!E217)</f>
        <v/>
      </c>
      <c r="E217" s="1" t="str">
        <f>IF('Events einzeln'!F217="","",'Events einzeln'!F217)</f>
        <v/>
      </c>
      <c r="F217" s="34" t="str">
        <f>IF('Events einzeln'!G217="","",'Events einzeln'!G217)</f>
        <v/>
      </c>
      <c r="G217" s="34" t="str">
        <f>IF(F217="","",LOOKUP(F217,Grundlagen!$A$3:$A$10,Grundlagen!$B$3:$B$10))</f>
        <v/>
      </c>
      <c r="H217" s="34" t="str">
        <f t="shared" si="56"/>
        <v/>
      </c>
      <c r="I217" s="34" t="str">
        <f>IF(F217="","",LOOKUP(F217,Grundlagen!$A$3:$A$10,Grundlagen!$C$3:$C$10))</f>
        <v/>
      </c>
      <c r="J217" s="34" t="str">
        <f t="shared" si="57"/>
        <v/>
      </c>
      <c r="K217" s="34" t="str">
        <f t="shared" si="55"/>
        <v/>
      </c>
      <c r="L217" s="34" t="str">
        <f>IF('Events einzeln'!H217="","",'Events einzeln'!H217)</f>
        <v/>
      </c>
      <c r="M217" s="1" t="str">
        <f>IF(L217="","",LOOKUP(L217,Grundlagen!$A$3:$A$10,Grundlagen!$B$3:$B$10))</f>
        <v/>
      </c>
      <c r="N217" s="1" t="str">
        <f t="shared" si="58"/>
        <v/>
      </c>
      <c r="O217" s="1" t="str">
        <f>IF(L217="","",LOOKUP(L217,Grundlagen!$A$3:$A$10,Grundlagen!$C$3:$C$10))</f>
        <v/>
      </c>
      <c r="P217" s="1" t="str">
        <f t="shared" si="59"/>
        <v/>
      </c>
      <c r="Q217" s="34" t="str">
        <f t="shared" si="72"/>
        <v/>
      </c>
      <c r="R217" s="34" t="str">
        <f>IF('Events einzeln'!I217="","",'Events einzeln'!I217)</f>
        <v/>
      </c>
      <c r="S217" s="34" t="str">
        <f>IF(R217="","",LOOKUP(R217,Grundlagen!$A$3:$A$10,Grundlagen!$B$3:$B$10))</f>
        <v/>
      </c>
      <c r="T217" s="34" t="str">
        <f t="shared" si="60"/>
        <v/>
      </c>
      <c r="U217" s="34" t="str">
        <f>IF(R217="","",LOOKUP(R217,Grundlagen!$A$3:$A$10,Grundlagen!$C$3:$C$10))</f>
        <v/>
      </c>
      <c r="V217" s="34" t="str">
        <f t="shared" si="61"/>
        <v/>
      </c>
      <c r="W217" s="34" t="str">
        <f t="shared" si="62"/>
        <v/>
      </c>
      <c r="X217" s="34" t="str">
        <f>IF('Events einzeln'!J217="","",'Events einzeln'!J217)</f>
        <v/>
      </c>
      <c r="Y217" s="1" t="str">
        <f>IF(X217="","",LOOKUP(X217,Grundlagen!$A$3:$A$10,Grundlagen!$B$3:$B$10))</f>
        <v/>
      </c>
      <c r="Z217" s="1" t="str">
        <f t="shared" si="63"/>
        <v/>
      </c>
      <c r="AA217" s="1" t="str">
        <f>IF(X217="","",LOOKUP(X217,Grundlagen!$A$3:$A$10,Grundlagen!$C$3:$C$10))</f>
        <v/>
      </c>
      <c r="AB217" s="1" t="str">
        <f t="shared" si="64"/>
        <v/>
      </c>
      <c r="AC217" s="34" t="str">
        <f t="shared" si="65"/>
        <v/>
      </c>
      <c r="AD217" s="34" t="str">
        <f>IF('Events einzeln'!K217="","",'Events einzeln'!K217)</f>
        <v/>
      </c>
      <c r="AE217" s="34" t="str">
        <f>IF(AD217="","",LOOKUP(AD217,Grundlagen!$A$3:$A$10,Grundlagen!$B$3:$B$10))</f>
        <v/>
      </c>
      <c r="AF217" s="34" t="str">
        <f t="shared" si="66"/>
        <v/>
      </c>
      <c r="AG217" s="34" t="str">
        <f>IF(AD217="","",LOOKUP(AD217,Grundlagen!$A$3:$A$10,Grundlagen!$C$3:$C$10))</f>
        <v/>
      </c>
      <c r="AH217" s="34" t="str">
        <f t="shared" si="67"/>
        <v/>
      </c>
      <c r="AI217" s="34" t="str">
        <f t="shared" si="68"/>
        <v/>
      </c>
      <c r="AJ217" s="34" t="str">
        <f>IF('Events einzeln'!L217="","",'Events einzeln'!L217)</f>
        <v/>
      </c>
      <c r="AK217" s="1" t="str">
        <f>IF(AJ217="","",LOOKUP(AJ217,Grundlagen!$A$3:$A$10,Grundlagen!$B$3:$B$10))</f>
        <v/>
      </c>
      <c r="AL217" s="1" t="str">
        <f t="shared" si="69"/>
        <v/>
      </c>
      <c r="AM217" s="1" t="str">
        <f>IF(AJ217="","",LOOKUP(AJ217,Grundlagen!$A$3:$A$10,Grundlagen!$C$3:$C$10))</f>
        <v/>
      </c>
      <c r="AN217" s="1" t="str">
        <f t="shared" si="70"/>
        <v/>
      </c>
      <c r="AO217" s="34" t="str">
        <f t="shared" si="71"/>
        <v/>
      </c>
    </row>
    <row r="218" spans="1:41" x14ac:dyDescent="0.25">
      <c r="A218" s="1" t="str">
        <f>IF('Events einzeln'!A218="","",'Events einzeln'!A218)</f>
        <v/>
      </c>
      <c r="B218" s="1" t="str">
        <f>IF('Events einzeln'!B218="","",'Events einzeln'!B218)</f>
        <v/>
      </c>
      <c r="C218" s="1" t="str">
        <f>IF('Events einzeln'!C218="","",'Events einzeln'!C218)</f>
        <v/>
      </c>
      <c r="D218" s="32" t="str">
        <f>IF('Events einzeln'!E218="","",'Events einzeln'!E218)</f>
        <v/>
      </c>
      <c r="E218" s="1" t="str">
        <f>IF('Events einzeln'!F218="","",'Events einzeln'!F218)</f>
        <v/>
      </c>
      <c r="F218" s="34" t="str">
        <f>IF('Events einzeln'!G218="","",'Events einzeln'!G218)</f>
        <v/>
      </c>
      <c r="G218" s="34" t="str">
        <f>IF(F218="","",LOOKUP(F218,Grundlagen!$A$3:$A$10,Grundlagen!$B$3:$B$10))</f>
        <v/>
      </c>
      <c r="H218" s="34" t="str">
        <f t="shared" si="56"/>
        <v/>
      </c>
      <c r="I218" s="34" t="str">
        <f>IF(F218="","",LOOKUP(F218,Grundlagen!$A$3:$A$10,Grundlagen!$C$3:$C$10))</f>
        <v/>
      </c>
      <c r="J218" s="34" t="str">
        <f t="shared" si="57"/>
        <v/>
      </c>
      <c r="K218" s="34" t="str">
        <f t="shared" si="55"/>
        <v/>
      </c>
      <c r="L218" s="34" t="str">
        <f>IF('Events einzeln'!H218="","",'Events einzeln'!H218)</f>
        <v/>
      </c>
      <c r="M218" s="1" t="str">
        <f>IF(L218="","",LOOKUP(L218,Grundlagen!$A$3:$A$10,Grundlagen!$B$3:$B$10))</f>
        <v/>
      </c>
      <c r="N218" s="1" t="str">
        <f t="shared" si="58"/>
        <v/>
      </c>
      <c r="O218" s="1" t="str">
        <f>IF(L218="","",LOOKUP(L218,Grundlagen!$A$3:$A$10,Grundlagen!$C$3:$C$10))</f>
        <v/>
      </c>
      <c r="P218" s="1" t="str">
        <f t="shared" si="59"/>
        <v/>
      </c>
      <c r="Q218" s="34" t="str">
        <f t="shared" si="72"/>
        <v/>
      </c>
      <c r="R218" s="34" t="str">
        <f>IF('Events einzeln'!I218="","",'Events einzeln'!I218)</f>
        <v/>
      </c>
      <c r="S218" s="34" t="str">
        <f>IF(R218="","",LOOKUP(R218,Grundlagen!$A$3:$A$10,Grundlagen!$B$3:$B$10))</f>
        <v/>
      </c>
      <c r="T218" s="34" t="str">
        <f t="shared" si="60"/>
        <v/>
      </c>
      <c r="U218" s="34" t="str">
        <f>IF(R218="","",LOOKUP(R218,Grundlagen!$A$3:$A$10,Grundlagen!$C$3:$C$10))</f>
        <v/>
      </c>
      <c r="V218" s="34" t="str">
        <f t="shared" si="61"/>
        <v/>
      </c>
      <c r="W218" s="34" t="str">
        <f t="shared" si="62"/>
        <v/>
      </c>
      <c r="X218" s="34" t="str">
        <f>IF('Events einzeln'!J218="","",'Events einzeln'!J218)</f>
        <v/>
      </c>
      <c r="Y218" s="1" t="str">
        <f>IF(X218="","",LOOKUP(X218,Grundlagen!$A$3:$A$10,Grundlagen!$B$3:$B$10))</f>
        <v/>
      </c>
      <c r="Z218" s="1" t="str">
        <f t="shared" si="63"/>
        <v/>
      </c>
      <c r="AA218" s="1" t="str">
        <f>IF(X218="","",LOOKUP(X218,Grundlagen!$A$3:$A$10,Grundlagen!$C$3:$C$10))</f>
        <v/>
      </c>
      <c r="AB218" s="1" t="str">
        <f t="shared" si="64"/>
        <v/>
      </c>
      <c r="AC218" s="34" t="str">
        <f t="shared" si="65"/>
        <v/>
      </c>
      <c r="AD218" s="34" t="str">
        <f>IF('Events einzeln'!K218="","",'Events einzeln'!K218)</f>
        <v/>
      </c>
      <c r="AE218" s="34" t="str">
        <f>IF(AD218="","",LOOKUP(AD218,Grundlagen!$A$3:$A$10,Grundlagen!$B$3:$B$10))</f>
        <v/>
      </c>
      <c r="AF218" s="34" t="str">
        <f t="shared" si="66"/>
        <v/>
      </c>
      <c r="AG218" s="34" t="str">
        <f>IF(AD218="","",LOOKUP(AD218,Grundlagen!$A$3:$A$10,Grundlagen!$C$3:$C$10))</f>
        <v/>
      </c>
      <c r="AH218" s="34" t="str">
        <f t="shared" si="67"/>
        <v/>
      </c>
      <c r="AI218" s="34" t="str">
        <f t="shared" si="68"/>
        <v/>
      </c>
      <c r="AJ218" s="34" t="str">
        <f>IF('Events einzeln'!L218="","",'Events einzeln'!L218)</f>
        <v/>
      </c>
      <c r="AK218" s="1" t="str">
        <f>IF(AJ218="","",LOOKUP(AJ218,Grundlagen!$A$3:$A$10,Grundlagen!$B$3:$B$10))</f>
        <v/>
      </c>
      <c r="AL218" s="1" t="str">
        <f t="shared" si="69"/>
        <v/>
      </c>
      <c r="AM218" s="1" t="str">
        <f>IF(AJ218="","",LOOKUP(AJ218,Grundlagen!$A$3:$A$10,Grundlagen!$C$3:$C$10))</f>
        <v/>
      </c>
      <c r="AN218" s="1" t="str">
        <f t="shared" si="70"/>
        <v/>
      </c>
      <c r="AO218" s="34" t="str">
        <f t="shared" si="71"/>
        <v/>
      </c>
    </row>
    <row r="219" spans="1:41" x14ac:dyDescent="0.25">
      <c r="A219" s="1" t="str">
        <f>IF('Events einzeln'!A219="","",'Events einzeln'!A219)</f>
        <v/>
      </c>
      <c r="B219" s="1" t="str">
        <f>IF('Events einzeln'!B219="","",'Events einzeln'!B219)</f>
        <v/>
      </c>
      <c r="C219" s="1" t="str">
        <f>IF('Events einzeln'!C219="","",'Events einzeln'!C219)</f>
        <v/>
      </c>
      <c r="D219" s="32" t="str">
        <f>IF('Events einzeln'!E219="","",'Events einzeln'!E219)</f>
        <v/>
      </c>
      <c r="E219" s="1" t="str">
        <f>IF('Events einzeln'!F219="","",'Events einzeln'!F219)</f>
        <v/>
      </c>
      <c r="F219" s="34" t="str">
        <f>IF('Events einzeln'!G219="","",'Events einzeln'!G219)</f>
        <v/>
      </c>
      <c r="G219" s="34" t="str">
        <f>IF(F219="","",LOOKUP(F219,Grundlagen!$A$3:$A$10,Grundlagen!$B$3:$B$10))</f>
        <v/>
      </c>
      <c r="H219" s="34" t="str">
        <f t="shared" si="56"/>
        <v/>
      </c>
      <c r="I219" s="34" t="str">
        <f>IF(F219="","",LOOKUP(F219,Grundlagen!$A$3:$A$10,Grundlagen!$C$3:$C$10))</f>
        <v/>
      </c>
      <c r="J219" s="34" t="str">
        <f t="shared" si="57"/>
        <v/>
      </c>
      <c r="K219" s="34" t="str">
        <f t="shared" si="55"/>
        <v/>
      </c>
      <c r="L219" s="34" t="str">
        <f>IF('Events einzeln'!H219="","",'Events einzeln'!H219)</f>
        <v/>
      </c>
      <c r="M219" s="1" t="str">
        <f>IF(L219="","",LOOKUP(L219,Grundlagen!$A$3:$A$10,Grundlagen!$B$3:$B$10))</f>
        <v/>
      </c>
      <c r="N219" s="1" t="str">
        <f t="shared" si="58"/>
        <v/>
      </c>
      <c r="O219" s="1" t="str">
        <f>IF(L219="","",LOOKUP(L219,Grundlagen!$A$3:$A$10,Grundlagen!$C$3:$C$10))</f>
        <v/>
      </c>
      <c r="P219" s="1" t="str">
        <f t="shared" si="59"/>
        <v/>
      </c>
      <c r="Q219" s="34" t="str">
        <f t="shared" si="72"/>
        <v/>
      </c>
      <c r="R219" s="34" t="str">
        <f>IF('Events einzeln'!I219="","",'Events einzeln'!I219)</f>
        <v/>
      </c>
      <c r="S219" s="34" t="str">
        <f>IF(R219="","",LOOKUP(R219,Grundlagen!$A$3:$A$10,Grundlagen!$B$3:$B$10))</f>
        <v/>
      </c>
      <c r="T219" s="34" t="str">
        <f t="shared" si="60"/>
        <v/>
      </c>
      <c r="U219" s="34" t="str">
        <f>IF(R219="","",LOOKUP(R219,Grundlagen!$A$3:$A$10,Grundlagen!$C$3:$C$10))</f>
        <v/>
      </c>
      <c r="V219" s="34" t="str">
        <f t="shared" si="61"/>
        <v/>
      </c>
      <c r="W219" s="34" t="str">
        <f t="shared" si="62"/>
        <v/>
      </c>
      <c r="X219" s="34" t="str">
        <f>IF('Events einzeln'!J219="","",'Events einzeln'!J219)</f>
        <v/>
      </c>
      <c r="Y219" s="1" t="str">
        <f>IF(X219="","",LOOKUP(X219,Grundlagen!$A$3:$A$10,Grundlagen!$B$3:$B$10))</f>
        <v/>
      </c>
      <c r="Z219" s="1" t="str">
        <f t="shared" si="63"/>
        <v/>
      </c>
      <c r="AA219" s="1" t="str">
        <f>IF(X219="","",LOOKUP(X219,Grundlagen!$A$3:$A$10,Grundlagen!$C$3:$C$10))</f>
        <v/>
      </c>
      <c r="AB219" s="1" t="str">
        <f t="shared" si="64"/>
        <v/>
      </c>
      <c r="AC219" s="34" t="str">
        <f t="shared" si="65"/>
        <v/>
      </c>
      <c r="AD219" s="34" t="str">
        <f>IF('Events einzeln'!K219="","",'Events einzeln'!K219)</f>
        <v/>
      </c>
      <c r="AE219" s="34" t="str">
        <f>IF(AD219="","",LOOKUP(AD219,Grundlagen!$A$3:$A$10,Grundlagen!$B$3:$B$10))</f>
        <v/>
      </c>
      <c r="AF219" s="34" t="str">
        <f t="shared" si="66"/>
        <v/>
      </c>
      <c r="AG219" s="34" t="str">
        <f>IF(AD219="","",LOOKUP(AD219,Grundlagen!$A$3:$A$10,Grundlagen!$C$3:$C$10))</f>
        <v/>
      </c>
      <c r="AH219" s="34" t="str">
        <f t="shared" si="67"/>
        <v/>
      </c>
      <c r="AI219" s="34" t="str">
        <f t="shared" si="68"/>
        <v/>
      </c>
      <c r="AJ219" s="34" t="str">
        <f>IF('Events einzeln'!L219="","",'Events einzeln'!L219)</f>
        <v/>
      </c>
      <c r="AK219" s="1" t="str">
        <f>IF(AJ219="","",LOOKUP(AJ219,Grundlagen!$A$3:$A$10,Grundlagen!$B$3:$B$10))</f>
        <v/>
      </c>
      <c r="AL219" s="1" t="str">
        <f t="shared" si="69"/>
        <v/>
      </c>
      <c r="AM219" s="1" t="str">
        <f>IF(AJ219="","",LOOKUP(AJ219,Grundlagen!$A$3:$A$10,Grundlagen!$C$3:$C$10))</f>
        <v/>
      </c>
      <c r="AN219" s="1" t="str">
        <f t="shared" si="70"/>
        <v/>
      </c>
      <c r="AO219" s="34" t="str">
        <f t="shared" si="71"/>
        <v/>
      </c>
    </row>
    <row r="220" spans="1:41" x14ac:dyDescent="0.25">
      <c r="A220" s="1" t="str">
        <f>IF('Events einzeln'!A220="","",'Events einzeln'!A220)</f>
        <v/>
      </c>
      <c r="B220" s="1" t="str">
        <f>IF('Events einzeln'!B220="","",'Events einzeln'!B220)</f>
        <v/>
      </c>
      <c r="C220" s="1" t="str">
        <f>IF('Events einzeln'!C220="","",'Events einzeln'!C220)</f>
        <v/>
      </c>
      <c r="D220" s="32" t="str">
        <f>IF('Events einzeln'!E220="","",'Events einzeln'!E220)</f>
        <v/>
      </c>
      <c r="E220" s="1" t="str">
        <f>IF('Events einzeln'!F220="","",'Events einzeln'!F220)</f>
        <v/>
      </c>
      <c r="F220" s="34" t="str">
        <f>IF('Events einzeln'!G220="","",'Events einzeln'!G220)</f>
        <v/>
      </c>
      <c r="G220" s="34" t="str">
        <f>IF(F220="","",LOOKUP(F220,Grundlagen!$A$3:$A$10,Grundlagen!$B$3:$B$10))</f>
        <v/>
      </c>
      <c r="H220" s="34" t="str">
        <f t="shared" si="56"/>
        <v/>
      </c>
      <c r="I220" s="34" t="str">
        <f>IF(F220="","",LOOKUP(F220,Grundlagen!$A$3:$A$10,Grundlagen!$C$3:$C$10))</f>
        <v/>
      </c>
      <c r="J220" s="34" t="str">
        <f t="shared" si="57"/>
        <v/>
      </c>
      <c r="K220" s="34" t="str">
        <f t="shared" si="55"/>
        <v/>
      </c>
      <c r="L220" s="34" t="str">
        <f>IF('Events einzeln'!H220="","",'Events einzeln'!H220)</f>
        <v/>
      </c>
      <c r="M220" s="1" t="str">
        <f>IF(L220="","",LOOKUP(L220,Grundlagen!$A$3:$A$10,Grundlagen!$B$3:$B$10))</f>
        <v/>
      </c>
      <c r="N220" s="1" t="str">
        <f t="shared" si="58"/>
        <v/>
      </c>
      <c r="O220" s="1" t="str">
        <f>IF(L220="","",LOOKUP(L220,Grundlagen!$A$3:$A$10,Grundlagen!$C$3:$C$10))</f>
        <v/>
      </c>
      <c r="P220" s="1" t="str">
        <f t="shared" si="59"/>
        <v/>
      </c>
      <c r="Q220" s="34" t="str">
        <f t="shared" si="72"/>
        <v/>
      </c>
      <c r="R220" s="34" t="str">
        <f>IF('Events einzeln'!I220="","",'Events einzeln'!I220)</f>
        <v/>
      </c>
      <c r="S220" s="34" t="str">
        <f>IF(R220="","",LOOKUP(R220,Grundlagen!$A$3:$A$10,Grundlagen!$B$3:$B$10))</f>
        <v/>
      </c>
      <c r="T220" s="34" t="str">
        <f t="shared" si="60"/>
        <v/>
      </c>
      <c r="U220" s="34" t="str">
        <f>IF(R220="","",LOOKUP(R220,Grundlagen!$A$3:$A$10,Grundlagen!$C$3:$C$10))</f>
        <v/>
      </c>
      <c r="V220" s="34" t="str">
        <f t="shared" si="61"/>
        <v/>
      </c>
      <c r="W220" s="34" t="str">
        <f t="shared" si="62"/>
        <v/>
      </c>
      <c r="X220" s="34" t="str">
        <f>IF('Events einzeln'!J220="","",'Events einzeln'!J220)</f>
        <v/>
      </c>
      <c r="Y220" s="1" t="str">
        <f>IF(X220="","",LOOKUP(X220,Grundlagen!$A$3:$A$10,Grundlagen!$B$3:$B$10))</f>
        <v/>
      </c>
      <c r="Z220" s="1" t="str">
        <f t="shared" si="63"/>
        <v/>
      </c>
      <c r="AA220" s="1" t="str">
        <f>IF(X220="","",LOOKUP(X220,Grundlagen!$A$3:$A$10,Grundlagen!$C$3:$C$10))</f>
        <v/>
      </c>
      <c r="AB220" s="1" t="str">
        <f t="shared" si="64"/>
        <v/>
      </c>
      <c r="AC220" s="34" t="str">
        <f t="shared" si="65"/>
        <v/>
      </c>
      <c r="AD220" s="34" t="str">
        <f>IF('Events einzeln'!K220="","",'Events einzeln'!K220)</f>
        <v/>
      </c>
      <c r="AE220" s="34" t="str">
        <f>IF(AD220="","",LOOKUP(AD220,Grundlagen!$A$3:$A$10,Grundlagen!$B$3:$B$10))</f>
        <v/>
      </c>
      <c r="AF220" s="34" t="str">
        <f t="shared" si="66"/>
        <v/>
      </c>
      <c r="AG220" s="34" t="str">
        <f>IF(AD220="","",LOOKUP(AD220,Grundlagen!$A$3:$A$10,Grundlagen!$C$3:$C$10))</f>
        <v/>
      </c>
      <c r="AH220" s="34" t="str">
        <f t="shared" si="67"/>
        <v/>
      </c>
      <c r="AI220" s="34" t="str">
        <f t="shared" si="68"/>
        <v/>
      </c>
      <c r="AJ220" s="34" t="str">
        <f>IF('Events einzeln'!L220="","",'Events einzeln'!L220)</f>
        <v/>
      </c>
      <c r="AK220" s="1" t="str">
        <f>IF(AJ220="","",LOOKUP(AJ220,Grundlagen!$A$3:$A$10,Grundlagen!$B$3:$B$10))</f>
        <v/>
      </c>
      <c r="AL220" s="1" t="str">
        <f t="shared" si="69"/>
        <v/>
      </c>
      <c r="AM220" s="1" t="str">
        <f>IF(AJ220="","",LOOKUP(AJ220,Grundlagen!$A$3:$A$10,Grundlagen!$C$3:$C$10))</f>
        <v/>
      </c>
      <c r="AN220" s="1" t="str">
        <f t="shared" si="70"/>
        <v/>
      </c>
      <c r="AO220" s="34" t="str">
        <f t="shared" si="71"/>
        <v/>
      </c>
    </row>
    <row r="221" spans="1:41" x14ac:dyDescent="0.25">
      <c r="A221" s="1" t="str">
        <f>IF('Events einzeln'!A221="","",'Events einzeln'!A221)</f>
        <v/>
      </c>
      <c r="B221" s="1" t="str">
        <f>IF('Events einzeln'!B221="","",'Events einzeln'!B221)</f>
        <v/>
      </c>
      <c r="C221" s="1" t="str">
        <f>IF('Events einzeln'!C221="","",'Events einzeln'!C221)</f>
        <v/>
      </c>
      <c r="D221" s="32" t="str">
        <f>IF('Events einzeln'!E221="","",'Events einzeln'!E221)</f>
        <v/>
      </c>
      <c r="E221" s="1" t="str">
        <f>IF('Events einzeln'!F221="","",'Events einzeln'!F221)</f>
        <v/>
      </c>
      <c r="F221" s="34" t="str">
        <f>IF('Events einzeln'!G221="","",'Events einzeln'!G221)</f>
        <v/>
      </c>
      <c r="G221" s="34" t="str">
        <f>IF(F221="","",LOOKUP(F221,Grundlagen!$A$3:$A$10,Grundlagen!$B$3:$B$10))</f>
        <v/>
      </c>
      <c r="H221" s="34" t="str">
        <f t="shared" si="56"/>
        <v/>
      </c>
      <c r="I221" s="34" t="str">
        <f>IF(F221="","",LOOKUP(F221,Grundlagen!$A$3:$A$10,Grundlagen!$C$3:$C$10))</f>
        <v/>
      </c>
      <c r="J221" s="34" t="str">
        <f t="shared" si="57"/>
        <v/>
      </c>
      <c r="K221" s="34" t="str">
        <f t="shared" si="55"/>
        <v/>
      </c>
      <c r="L221" s="34" t="str">
        <f>IF('Events einzeln'!H221="","",'Events einzeln'!H221)</f>
        <v/>
      </c>
      <c r="M221" s="1" t="str">
        <f>IF(L221="","",LOOKUP(L221,Grundlagen!$A$3:$A$10,Grundlagen!$B$3:$B$10))</f>
        <v/>
      </c>
      <c r="N221" s="1" t="str">
        <f t="shared" si="58"/>
        <v/>
      </c>
      <c r="O221" s="1" t="str">
        <f>IF(L221="","",LOOKUP(L221,Grundlagen!$A$3:$A$10,Grundlagen!$C$3:$C$10))</f>
        <v/>
      </c>
      <c r="P221" s="1" t="str">
        <f t="shared" si="59"/>
        <v/>
      </c>
      <c r="Q221" s="34" t="str">
        <f t="shared" si="72"/>
        <v/>
      </c>
      <c r="R221" s="34" t="str">
        <f>IF('Events einzeln'!I221="","",'Events einzeln'!I221)</f>
        <v/>
      </c>
      <c r="S221" s="34" t="str">
        <f>IF(R221="","",LOOKUP(R221,Grundlagen!$A$3:$A$10,Grundlagen!$B$3:$B$10))</f>
        <v/>
      </c>
      <c r="T221" s="34" t="str">
        <f t="shared" si="60"/>
        <v/>
      </c>
      <c r="U221" s="34" t="str">
        <f>IF(R221="","",LOOKUP(R221,Grundlagen!$A$3:$A$10,Grundlagen!$C$3:$C$10))</f>
        <v/>
      </c>
      <c r="V221" s="34" t="str">
        <f t="shared" si="61"/>
        <v/>
      </c>
      <c r="W221" s="34" t="str">
        <f t="shared" si="62"/>
        <v/>
      </c>
      <c r="X221" s="34" t="str">
        <f>IF('Events einzeln'!J221="","",'Events einzeln'!J221)</f>
        <v/>
      </c>
      <c r="Y221" s="1" t="str">
        <f>IF(X221="","",LOOKUP(X221,Grundlagen!$A$3:$A$10,Grundlagen!$B$3:$B$10))</f>
        <v/>
      </c>
      <c r="Z221" s="1" t="str">
        <f t="shared" si="63"/>
        <v/>
      </c>
      <c r="AA221" s="1" t="str">
        <f>IF(X221="","",LOOKUP(X221,Grundlagen!$A$3:$A$10,Grundlagen!$C$3:$C$10))</f>
        <v/>
      </c>
      <c r="AB221" s="1" t="str">
        <f t="shared" si="64"/>
        <v/>
      </c>
      <c r="AC221" s="34" t="str">
        <f t="shared" si="65"/>
        <v/>
      </c>
      <c r="AD221" s="34" t="str">
        <f>IF('Events einzeln'!K221="","",'Events einzeln'!K221)</f>
        <v/>
      </c>
      <c r="AE221" s="34" t="str">
        <f>IF(AD221="","",LOOKUP(AD221,Grundlagen!$A$3:$A$10,Grundlagen!$B$3:$B$10))</f>
        <v/>
      </c>
      <c r="AF221" s="34" t="str">
        <f t="shared" si="66"/>
        <v/>
      </c>
      <c r="AG221" s="34" t="str">
        <f>IF(AD221="","",LOOKUP(AD221,Grundlagen!$A$3:$A$10,Grundlagen!$C$3:$C$10))</f>
        <v/>
      </c>
      <c r="AH221" s="34" t="str">
        <f t="shared" si="67"/>
        <v/>
      </c>
      <c r="AI221" s="34" t="str">
        <f t="shared" si="68"/>
        <v/>
      </c>
      <c r="AJ221" s="34" t="str">
        <f>IF('Events einzeln'!L221="","",'Events einzeln'!L221)</f>
        <v/>
      </c>
      <c r="AK221" s="1" t="str">
        <f>IF(AJ221="","",LOOKUP(AJ221,Grundlagen!$A$3:$A$10,Grundlagen!$B$3:$B$10))</f>
        <v/>
      </c>
      <c r="AL221" s="1" t="str">
        <f t="shared" si="69"/>
        <v/>
      </c>
      <c r="AM221" s="1" t="str">
        <f>IF(AJ221="","",LOOKUP(AJ221,Grundlagen!$A$3:$A$10,Grundlagen!$C$3:$C$10))</f>
        <v/>
      </c>
      <c r="AN221" s="1" t="str">
        <f t="shared" si="70"/>
        <v/>
      </c>
      <c r="AO221" s="34" t="str">
        <f t="shared" si="71"/>
        <v/>
      </c>
    </row>
    <row r="222" spans="1:41" x14ac:dyDescent="0.25">
      <c r="A222" s="1" t="str">
        <f>IF('Events einzeln'!A222="","",'Events einzeln'!A222)</f>
        <v/>
      </c>
      <c r="B222" s="1" t="str">
        <f>IF('Events einzeln'!B222="","",'Events einzeln'!B222)</f>
        <v/>
      </c>
      <c r="C222" s="1" t="str">
        <f>IF('Events einzeln'!C222="","",'Events einzeln'!C222)</f>
        <v/>
      </c>
      <c r="D222" s="32" t="str">
        <f>IF('Events einzeln'!E222="","",'Events einzeln'!E222)</f>
        <v/>
      </c>
      <c r="E222" s="1" t="str">
        <f>IF('Events einzeln'!F222="","",'Events einzeln'!F222)</f>
        <v/>
      </c>
      <c r="F222" s="34" t="str">
        <f>IF('Events einzeln'!G222="","",'Events einzeln'!G222)</f>
        <v/>
      </c>
      <c r="G222" s="34" t="str">
        <f>IF(F222="","",LOOKUP(F222,Grundlagen!$A$3:$A$10,Grundlagen!$B$3:$B$10))</f>
        <v/>
      </c>
      <c r="H222" s="34" t="str">
        <f t="shared" si="56"/>
        <v/>
      </c>
      <c r="I222" s="34" t="str">
        <f>IF(F222="","",LOOKUP(F222,Grundlagen!$A$3:$A$10,Grundlagen!$C$3:$C$10))</f>
        <v/>
      </c>
      <c r="J222" s="34" t="str">
        <f t="shared" si="57"/>
        <v/>
      </c>
      <c r="K222" s="34" t="str">
        <f t="shared" si="55"/>
        <v/>
      </c>
      <c r="L222" s="34" t="str">
        <f>IF('Events einzeln'!H222="","",'Events einzeln'!H222)</f>
        <v/>
      </c>
      <c r="M222" s="1" t="str">
        <f>IF(L222="","",LOOKUP(L222,Grundlagen!$A$3:$A$10,Grundlagen!$B$3:$B$10))</f>
        <v/>
      </c>
      <c r="N222" s="1" t="str">
        <f t="shared" si="58"/>
        <v/>
      </c>
      <c r="O222" s="1" t="str">
        <f>IF(L222="","",LOOKUP(L222,Grundlagen!$A$3:$A$10,Grundlagen!$C$3:$C$10))</f>
        <v/>
      </c>
      <c r="P222" s="1" t="str">
        <f t="shared" si="59"/>
        <v/>
      </c>
      <c r="Q222" s="34" t="str">
        <f t="shared" si="72"/>
        <v/>
      </c>
      <c r="R222" s="34" t="str">
        <f>IF('Events einzeln'!I222="","",'Events einzeln'!I222)</f>
        <v/>
      </c>
      <c r="S222" s="34" t="str">
        <f>IF(R222="","",LOOKUP(R222,Grundlagen!$A$3:$A$10,Grundlagen!$B$3:$B$10))</f>
        <v/>
      </c>
      <c r="T222" s="34" t="str">
        <f t="shared" si="60"/>
        <v/>
      </c>
      <c r="U222" s="34" t="str">
        <f>IF(R222="","",LOOKUP(R222,Grundlagen!$A$3:$A$10,Grundlagen!$C$3:$C$10))</f>
        <v/>
      </c>
      <c r="V222" s="34" t="str">
        <f t="shared" si="61"/>
        <v/>
      </c>
      <c r="W222" s="34" t="str">
        <f t="shared" si="62"/>
        <v/>
      </c>
      <c r="X222" s="34" t="str">
        <f>IF('Events einzeln'!J222="","",'Events einzeln'!J222)</f>
        <v/>
      </c>
      <c r="Y222" s="1" t="str">
        <f>IF(X222="","",LOOKUP(X222,Grundlagen!$A$3:$A$10,Grundlagen!$B$3:$B$10))</f>
        <v/>
      </c>
      <c r="Z222" s="1" t="str">
        <f t="shared" si="63"/>
        <v/>
      </c>
      <c r="AA222" s="1" t="str">
        <f>IF(X222="","",LOOKUP(X222,Grundlagen!$A$3:$A$10,Grundlagen!$C$3:$C$10))</f>
        <v/>
      </c>
      <c r="AB222" s="1" t="str">
        <f t="shared" si="64"/>
        <v/>
      </c>
      <c r="AC222" s="34" t="str">
        <f t="shared" si="65"/>
        <v/>
      </c>
      <c r="AD222" s="34" t="str">
        <f>IF('Events einzeln'!K222="","",'Events einzeln'!K222)</f>
        <v/>
      </c>
      <c r="AE222" s="34" t="str">
        <f>IF(AD222="","",LOOKUP(AD222,Grundlagen!$A$3:$A$10,Grundlagen!$B$3:$B$10))</f>
        <v/>
      </c>
      <c r="AF222" s="34" t="str">
        <f t="shared" si="66"/>
        <v/>
      </c>
      <c r="AG222" s="34" t="str">
        <f>IF(AD222="","",LOOKUP(AD222,Grundlagen!$A$3:$A$10,Grundlagen!$C$3:$C$10))</f>
        <v/>
      </c>
      <c r="AH222" s="34" t="str">
        <f t="shared" si="67"/>
        <v/>
      </c>
      <c r="AI222" s="34" t="str">
        <f t="shared" si="68"/>
        <v/>
      </c>
      <c r="AJ222" s="34" t="str">
        <f>IF('Events einzeln'!L222="","",'Events einzeln'!L222)</f>
        <v/>
      </c>
      <c r="AK222" s="1" t="str">
        <f>IF(AJ222="","",LOOKUP(AJ222,Grundlagen!$A$3:$A$10,Grundlagen!$B$3:$B$10))</f>
        <v/>
      </c>
      <c r="AL222" s="1" t="str">
        <f t="shared" si="69"/>
        <v/>
      </c>
      <c r="AM222" s="1" t="str">
        <f>IF(AJ222="","",LOOKUP(AJ222,Grundlagen!$A$3:$A$10,Grundlagen!$C$3:$C$10))</f>
        <v/>
      </c>
      <c r="AN222" s="1" t="str">
        <f t="shared" si="70"/>
        <v/>
      </c>
      <c r="AO222" s="34" t="str">
        <f t="shared" si="71"/>
        <v/>
      </c>
    </row>
    <row r="223" spans="1:41" x14ac:dyDescent="0.25">
      <c r="A223" s="1" t="str">
        <f>IF('Events einzeln'!A223="","",'Events einzeln'!A223)</f>
        <v/>
      </c>
      <c r="B223" s="1" t="str">
        <f>IF('Events einzeln'!B223="","",'Events einzeln'!B223)</f>
        <v/>
      </c>
      <c r="C223" s="1" t="str">
        <f>IF('Events einzeln'!C223="","",'Events einzeln'!C223)</f>
        <v/>
      </c>
      <c r="D223" s="32" t="str">
        <f>IF('Events einzeln'!E223="","",'Events einzeln'!E223)</f>
        <v/>
      </c>
      <c r="E223" s="1" t="str">
        <f>IF('Events einzeln'!F223="","",'Events einzeln'!F223)</f>
        <v/>
      </c>
      <c r="F223" s="34" t="str">
        <f>IF('Events einzeln'!G223="","",'Events einzeln'!G223)</f>
        <v/>
      </c>
      <c r="G223" s="34" t="str">
        <f>IF(F223="","",LOOKUP(F223,Grundlagen!$A$3:$A$10,Grundlagen!$B$3:$B$10))</f>
        <v/>
      </c>
      <c r="H223" s="34" t="str">
        <f t="shared" si="56"/>
        <v/>
      </c>
      <c r="I223" s="34" t="str">
        <f>IF(F223="","",LOOKUP(F223,Grundlagen!$A$3:$A$10,Grundlagen!$C$3:$C$10))</f>
        <v/>
      </c>
      <c r="J223" s="34" t="str">
        <f t="shared" si="57"/>
        <v/>
      </c>
      <c r="K223" s="34" t="str">
        <f t="shared" si="55"/>
        <v/>
      </c>
      <c r="L223" s="34" t="str">
        <f>IF('Events einzeln'!H223="","",'Events einzeln'!H223)</f>
        <v/>
      </c>
      <c r="M223" s="1" t="str">
        <f>IF(L223="","",LOOKUP(L223,Grundlagen!$A$3:$A$10,Grundlagen!$B$3:$B$10))</f>
        <v/>
      </c>
      <c r="N223" s="1" t="str">
        <f t="shared" si="58"/>
        <v/>
      </c>
      <c r="O223" s="1" t="str">
        <f>IF(L223="","",LOOKUP(L223,Grundlagen!$A$3:$A$10,Grundlagen!$C$3:$C$10))</f>
        <v/>
      </c>
      <c r="P223" s="1" t="str">
        <f t="shared" si="59"/>
        <v/>
      </c>
      <c r="Q223" s="34" t="str">
        <f t="shared" si="72"/>
        <v/>
      </c>
      <c r="R223" s="34" t="str">
        <f>IF('Events einzeln'!I223="","",'Events einzeln'!I223)</f>
        <v/>
      </c>
      <c r="S223" s="34" t="str">
        <f>IF(R223="","",LOOKUP(R223,Grundlagen!$A$3:$A$10,Grundlagen!$B$3:$B$10))</f>
        <v/>
      </c>
      <c r="T223" s="34" t="str">
        <f t="shared" si="60"/>
        <v/>
      </c>
      <c r="U223" s="34" t="str">
        <f>IF(R223="","",LOOKUP(R223,Grundlagen!$A$3:$A$10,Grundlagen!$C$3:$C$10))</f>
        <v/>
      </c>
      <c r="V223" s="34" t="str">
        <f t="shared" si="61"/>
        <v/>
      </c>
      <c r="W223" s="34" t="str">
        <f t="shared" si="62"/>
        <v/>
      </c>
      <c r="X223" s="34" t="str">
        <f>IF('Events einzeln'!J223="","",'Events einzeln'!J223)</f>
        <v/>
      </c>
      <c r="Y223" s="1" t="str">
        <f>IF(X223="","",LOOKUP(X223,Grundlagen!$A$3:$A$10,Grundlagen!$B$3:$B$10))</f>
        <v/>
      </c>
      <c r="Z223" s="1" t="str">
        <f t="shared" si="63"/>
        <v/>
      </c>
      <c r="AA223" s="1" t="str">
        <f>IF(X223="","",LOOKUP(X223,Grundlagen!$A$3:$A$10,Grundlagen!$C$3:$C$10))</f>
        <v/>
      </c>
      <c r="AB223" s="1" t="str">
        <f t="shared" si="64"/>
        <v/>
      </c>
      <c r="AC223" s="34" t="str">
        <f t="shared" si="65"/>
        <v/>
      </c>
      <c r="AD223" s="34" t="str">
        <f>IF('Events einzeln'!K223="","",'Events einzeln'!K223)</f>
        <v/>
      </c>
      <c r="AE223" s="34" t="str">
        <f>IF(AD223="","",LOOKUP(AD223,Grundlagen!$A$3:$A$10,Grundlagen!$B$3:$B$10))</f>
        <v/>
      </c>
      <c r="AF223" s="34" t="str">
        <f t="shared" si="66"/>
        <v/>
      </c>
      <c r="AG223" s="34" t="str">
        <f>IF(AD223="","",LOOKUP(AD223,Grundlagen!$A$3:$A$10,Grundlagen!$C$3:$C$10))</f>
        <v/>
      </c>
      <c r="AH223" s="34" t="str">
        <f t="shared" si="67"/>
        <v/>
      </c>
      <c r="AI223" s="34" t="str">
        <f t="shared" si="68"/>
        <v/>
      </c>
      <c r="AJ223" s="34" t="str">
        <f>IF('Events einzeln'!L223="","",'Events einzeln'!L223)</f>
        <v/>
      </c>
      <c r="AK223" s="1" t="str">
        <f>IF(AJ223="","",LOOKUP(AJ223,Grundlagen!$A$3:$A$10,Grundlagen!$B$3:$B$10))</f>
        <v/>
      </c>
      <c r="AL223" s="1" t="str">
        <f t="shared" si="69"/>
        <v/>
      </c>
      <c r="AM223" s="1" t="str">
        <f>IF(AJ223="","",LOOKUP(AJ223,Grundlagen!$A$3:$A$10,Grundlagen!$C$3:$C$10))</f>
        <v/>
      </c>
      <c r="AN223" s="1" t="str">
        <f t="shared" si="70"/>
        <v/>
      </c>
      <c r="AO223" s="34" t="str">
        <f t="shared" si="71"/>
        <v/>
      </c>
    </row>
    <row r="224" spans="1:41" x14ac:dyDescent="0.25">
      <c r="A224" s="1" t="str">
        <f>IF('Events einzeln'!A224="","",'Events einzeln'!A224)</f>
        <v/>
      </c>
      <c r="B224" s="1" t="str">
        <f>IF('Events einzeln'!B224="","",'Events einzeln'!B224)</f>
        <v/>
      </c>
      <c r="C224" s="1" t="str">
        <f>IF('Events einzeln'!C224="","",'Events einzeln'!C224)</f>
        <v/>
      </c>
      <c r="D224" s="32" t="str">
        <f>IF('Events einzeln'!E224="","",'Events einzeln'!E224)</f>
        <v/>
      </c>
      <c r="E224" s="1" t="str">
        <f>IF('Events einzeln'!F224="","",'Events einzeln'!F224)</f>
        <v/>
      </c>
      <c r="F224" s="34" t="str">
        <f>IF('Events einzeln'!G224="","",'Events einzeln'!G224)</f>
        <v/>
      </c>
      <c r="G224" s="34" t="str">
        <f>IF(F224="","",LOOKUP(F224,Grundlagen!$A$3:$A$10,Grundlagen!$B$3:$B$10))</f>
        <v/>
      </c>
      <c r="H224" s="34" t="str">
        <f t="shared" si="56"/>
        <v/>
      </c>
      <c r="I224" s="34" t="str">
        <f>IF(F224="","",LOOKUP(F224,Grundlagen!$A$3:$A$10,Grundlagen!$C$3:$C$10))</f>
        <v/>
      </c>
      <c r="J224" s="34" t="str">
        <f t="shared" si="57"/>
        <v/>
      </c>
      <c r="K224" s="34" t="str">
        <f t="shared" si="55"/>
        <v/>
      </c>
      <c r="L224" s="34" t="str">
        <f>IF('Events einzeln'!H224="","",'Events einzeln'!H224)</f>
        <v/>
      </c>
      <c r="M224" s="1" t="str">
        <f>IF(L224="","",LOOKUP(L224,Grundlagen!$A$3:$A$10,Grundlagen!$B$3:$B$10))</f>
        <v/>
      </c>
      <c r="N224" s="1" t="str">
        <f t="shared" si="58"/>
        <v/>
      </c>
      <c r="O224" s="1" t="str">
        <f>IF(L224="","",LOOKUP(L224,Grundlagen!$A$3:$A$10,Grundlagen!$C$3:$C$10))</f>
        <v/>
      </c>
      <c r="P224" s="1" t="str">
        <f t="shared" si="59"/>
        <v/>
      </c>
      <c r="Q224" s="34" t="str">
        <f t="shared" si="72"/>
        <v/>
      </c>
      <c r="R224" s="34" t="str">
        <f>IF('Events einzeln'!I224="","",'Events einzeln'!I224)</f>
        <v/>
      </c>
      <c r="S224" s="34" t="str">
        <f>IF(R224="","",LOOKUP(R224,Grundlagen!$A$3:$A$10,Grundlagen!$B$3:$B$10))</f>
        <v/>
      </c>
      <c r="T224" s="34" t="str">
        <f t="shared" si="60"/>
        <v/>
      </c>
      <c r="U224" s="34" t="str">
        <f>IF(R224="","",LOOKUP(R224,Grundlagen!$A$3:$A$10,Grundlagen!$C$3:$C$10))</f>
        <v/>
      </c>
      <c r="V224" s="34" t="str">
        <f t="shared" si="61"/>
        <v/>
      </c>
      <c r="W224" s="34" t="str">
        <f t="shared" si="62"/>
        <v/>
      </c>
      <c r="X224" s="34" t="str">
        <f>IF('Events einzeln'!J224="","",'Events einzeln'!J224)</f>
        <v/>
      </c>
      <c r="Y224" s="1" t="str">
        <f>IF(X224="","",LOOKUP(X224,Grundlagen!$A$3:$A$10,Grundlagen!$B$3:$B$10))</f>
        <v/>
      </c>
      <c r="Z224" s="1" t="str">
        <f t="shared" si="63"/>
        <v/>
      </c>
      <c r="AA224" s="1" t="str">
        <f>IF(X224="","",LOOKUP(X224,Grundlagen!$A$3:$A$10,Grundlagen!$C$3:$C$10))</f>
        <v/>
      </c>
      <c r="AB224" s="1" t="str">
        <f t="shared" si="64"/>
        <v/>
      </c>
      <c r="AC224" s="34" t="str">
        <f t="shared" si="65"/>
        <v/>
      </c>
      <c r="AD224" s="34" t="str">
        <f>IF('Events einzeln'!K224="","",'Events einzeln'!K224)</f>
        <v/>
      </c>
      <c r="AE224" s="34" t="str">
        <f>IF(AD224="","",LOOKUP(AD224,Grundlagen!$A$3:$A$10,Grundlagen!$B$3:$B$10))</f>
        <v/>
      </c>
      <c r="AF224" s="34" t="str">
        <f t="shared" si="66"/>
        <v/>
      </c>
      <c r="AG224" s="34" t="str">
        <f>IF(AD224="","",LOOKUP(AD224,Grundlagen!$A$3:$A$10,Grundlagen!$C$3:$C$10))</f>
        <v/>
      </c>
      <c r="AH224" s="34" t="str">
        <f t="shared" si="67"/>
        <v/>
      </c>
      <c r="AI224" s="34" t="str">
        <f t="shared" si="68"/>
        <v/>
      </c>
      <c r="AJ224" s="34" t="str">
        <f>IF('Events einzeln'!L224="","",'Events einzeln'!L224)</f>
        <v/>
      </c>
      <c r="AK224" s="1" t="str">
        <f>IF(AJ224="","",LOOKUP(AJ224,Grundlagen!$A$3:$A$10,Grundlagen!$B$3:$B$10))</f>
        <v/>
      </c>
      <c r="AL224" s="1" t="str">
        <f t="shared" si="69"/>
        <v/>
      </c>
      <c r="AM224" s="1" t="str">
        <f>IF(AJ224="","",LOOKUP(AJ224,Grundlagen!$A$3:$A$10,Grundlagen!$C$3:$C$10))</f>
        <v/>
      </c>
      <c r="AN224" s="1" t="str">
        <f t="shared" si="70"/>
        <v/>
      </c>
      <c r="AO224" s="34" t="str">
        <f t="shared" si="71"/>
        <v/>
      </c>
    </row>
    <row r="225" spans="1:41" x14ac:dyDescent="0.25">
      <c r="A225" s="1" t="str">
        <f>IF('Events einzeln'!A225="","",'Events einzeln'!A225)</f>
        <v/>
      </c>
      <c r="B225" s="1" t="str">
        <f>IF('Events einzeln'!B225="","",'Events einzeln'!B225)</f>
        <v/>
      </c>
      <c r="C225" s="1" t="str">
        <f>IF('Events einzeln'!C225="","",'Events einzeln'!C225)</f>
        <v/>
      </c>
      <c r="D225" s="32" t="str">
        <f>IF('Events einzeln'!E225="","",'Events einzeln'!E225)</f>
        <v/>
      </c>
      <c r="E225" s="1" t="str">
        <f>IF('Events einzeln'!F225="","",'Events einzeln'!F225)</f>
        <v/>
      </c>
      <c r="F225" s="34" t="str">
        <f>IF('Events einzeln'!G225="","",'Events einzeln'!G225)</f>
        <v/>
      </c>
      <c r="G225" s="34" t="str">
        <f>IF(F225="","",LOOKUP(F225,Grundlagen!$A$3:$A$10,Grundlagen!$B$3:$B$10))</f>
        <v/>
      </c>
      <c r="H225" s="34" t="str">
        <f t="shared" si="56"/>
        <v/>
      </c>
      <c r="I225" s="34" t="str">
        <f>IF(F225="","",LOOKUP(F225,Grundlagen!$A$3:$A$10,Grundlagen!$C$3:$C$10))</f>
        <v/>
      </c>
      <c r="J225" s="34" t="str">
        <f t="shared" si="57"/>
        <v/>
      </c>
      <c r="K225" s="34" t="str">
        <f t="shared" si="55"/>
        <v/>
      </c>
      <c r="L225" s="34" t="str">
        <f>IF('Events einzeln'!H225="","",'Events einzeln'!H225)</f>
        <v/>
      </c>
      <c r="M225" s="1" t="str">
        <f>IF(L225="","",LOOKUP(L225,Grundlagen!$A$3:$A$10,Grundlagen!$B$3:$B$10))</f>
        <v/>
      </c>
      <c r="N225" s="1" t="str">
        <f t="shared" si="58"/>
        <v/>
      </c>
      <c r="O225" s="1" t="str">
        <f>IF(L225="","",LOOKUP(L225,Grundlagen!$A$3:$A$10,Grundlagen!$C$3:$C$10))</f>
        <v/>
      </c>
      <c r="P225" s="1" t="str">
        <f t="shared" si="59"/>
        <v/>
      </c>
      <c r="Q225" s="34" t="str">
        <f t="shared" si="72"/>
        <v/>
      </c>
      <c r="R225" s="34" t="str">
        <f>IF('Events einzeln'!I225="","",'Events einzeln'!I225)</f>
        <v/>
      </c>
      <c r="S225" s="34" t="str">
        <f>IF(R225="","",LOOKUP(R225,Grundlagen!$A$3:$A$10,Grundlagen!$B$3:$B$10))</f>
        <v/>
      </c>
      <c r="T225" s="34" t="str">
        <f t="shared" si="60"/>
        <v/>
      </c>
      <c r="U225" s="34" t="str">
        <f>IF(R225="","",LOOKUP(R225,Grundlagen!$A$3:$A$10,Grundlagen!$C$3:$C$10))</f>
        <v/>
      </c>
      <c r="V225" s="34" t="str">
        <f t="shared" si="61"/>
        <v/>
      </c>
      <c r="W225" s="34" t="str">
        <f t="shared" si="62"/>
        <v/>
      </c>
      <c r="X225" s="34" t="str">
        <f>IF('Events einzeln'!J225="","",'Events einzeln'!J225)</f>
        <v/>
      </c>
      <c r="Y225" s="1" t="str">
        <f>IF(X225="","",LOOKUP(X225,Grundlagen!$A$3:$A$10,Grundlagen!$B$3:$B$10))</f>
        <v/>
      </c>
      <c r="Z225" s="1" t="str">
        <f t="shared" si="63"/>
        <v/>
      </c>
      <c r="AA225" s="1" t="str">
        <f>IF(X225="","",LOOKUP(X225,Grundlagen!$A$3:$A$10,Grundlagen!$C$3:$C$10))</f>
        <v/>
      </c>
      <c r="AB225" s="1" t="str">
        <f t="shared" si="64"/>
        <v/>
      </c>
      <c r="AC225" s="34" t="str">
        <f t="shared" si="65"/>
        <v/>
      </c>
      <c r="AD225" s="34" t="str">
        <f>IF('Events einzeln'!K225="","",'Events einzeln'!K225)</f>
        <v/>
      </c>
      <c r="AE225" s="34" t="str">
        <f>IF(AD225="","",LOOKUP(AD225,Grundlagen!$A$3:$A$10,Grundlagen!$B$3:$B$10))</f>
        <v/>
      </c>
      <c r="AF225" s="34" t="str">
        <f t="shared" si="66"/>
        <v/>
      </c>
      <c r="AG225" s="34" t="str">
        <f>IF(AD225="","",LOOKUP(AD225,Grundlagen!$A$3:$A$10,Grundlagen!$C$3:$C$10))</f>
        <v/>
      </c>
      <c r="AH225" s="34" t="str">
        <f t="shared" si="67"/>
        <v/>
      </c>
      <c r="AI225" s="34" t="str">
        <f t="shared" si="68"/>
        <v/>
      </c>
      <c r="AJ225" s="34" t="str">
        <f>IF('Events einzeln'!L225="","",'Events einzeln'!L225)</f>
        <v/>
      </c>
      <c r="AK225" s="1" t="str">
        <f>IF(AJ225="","",LOOKUP(AJ225,Grundlagen!$A$3:$A$10,Grundlagen!$B$3:$B$10))</f>
        <v/>
      </c>
      <c r="AL225" s="1" t="str">
        <f t="shared" si="69"/>
        <v/>
      </c>
      <c r="AM225" s="1" t="str">
        <f>IF(AJ225="","",LOOKUP(AJ225,Grundlagen!$A$3:$A$10,Grundlagen!$C$3:$C$10))</f>
        <v/>
      </c>
      <c r="AN225" s="1" t="str">
        <f t="shared" si="70"/>
        <v/>
      </c>
      <c r="AO225" s="34" t="str">
        <f t="shared" si="71"/>
        <v/>
      </c>
    </row>
    <row r="226" spans="1:41" x14ac:dyDescent="0.25">
      <c r="A226" s="1" t="str">
        <f>IF('Events einzeln'!A226="","",'Events einzeln'!A226)</f>
        <v/>
      </c>
      <c r="B226" s="1" t="str">
        <f>IF('Events einzeln'!B226="","",'Events einzeln'!B226)</f>
        <v/>
      </c>
      <c r="C226" s="1" t="str">
        <f>IF('Events einzeln'!C226="","",'Events einzeln'!C226)</f>
        <v/>
      </c>
      <c r="D226" s="32" t="str">
        <f>IF('Events einzeln'!E226="","",'Events einzeln'!E226)</f>
        <v/>
      </c>
      <c r="E226" s="1" t="str">
        <f>IF('Events einzeln'!F226="","",'Events einzeln'!F226)</f>
        <v/>
      </c>
      <c r="F226" s="34" t="str">
        <f>IF('Events einzeln'!G226="","",'Events einzeln'!G226)</f>
        <v/>
      </c>
      <c r="G226" s="34" t="str">
        <f>IF(F226="","",LOOKUP(F226,Grundlagen!$A$3:$A$10,Grundlagen!$B$3:$B$10))</f>
        <v/>
      </c>
      <c r="H226" s="34" t="str">
        <f t="shared" si="56"/>
        <v/>
      </c>
      <c r="I226" s="34" t="str">
        <f>IF(F226="","",LOOKUP(F226,Grundlagen!$A$3:$A$10,Grundlagen!$C$3:$C$10))</f>
        <v/>
      </c>
      <c r="J226" s="34" t="str">
        <f t="shared" si="57"/>
        <v/>
      </c>
      <c r="K226" s="34" t="str">
        <f t="shared" si="55"/>
        <v/>
      </c>
      <c r="L226" s="34" t="str">
        <f>IF('Events einzeln'!H226="","",'Events einzeln'!H226)</f>
        <v/>
      </c>
      <c r="M226" s="1" t="str">
        <f>IF(L226="","",LOOKUP(L226,Grundlagen!$A$3:$A$10,Grundlagen!$B$3:$B$10))</f>
        <v/>
      </c>
      <c r="N226" s="1" t="str">
        <f t="shared" si="58"/>
        <v/>
      </c>
      <c r="O226" s="1" t="str">
        <f>IF(L226="","",LOOKUP(L226,Grundlagen!$A$3:$A$10,Grundlagen!$C$3:$C$10))</f>
        <v/>
      </c>
      <c r="P226" s="1" t="str">
        <f t="shared" si="59"/>
        <v/>
      </c>
      <c r="Q226" s="34" t="str">
        <f t="shared" si="72"/>
        <v/>
      </c>
      <c r="R226" s="34" t="str">
        <f>IF('Events einzeln'!I226="","",'Events einzeln'!I226)</f>
        <v/>
      </c>
      <c r="S226" s="34" t="str">
        <f>IF(R226="","",LOOKUP(R226,Grundlagen!$A$3:$A$10,Grundlagen!$B$3:$B$10))</f>
        <v/>
      </c>
      <c r="T226" s="34" t="str">
        <f t="shared" si="60"/>
        <v/>
      </c>
      <c r="U226" s="34" t="str">
        <f>IF(R226="","",LOOKUP(R226,Grundlagen!$A$3:$A$10,Grundlagen!$C$3:$C$10))</f>
        <v/>
      </c>
      <c r="V226" s="34" t="str">
        <f t="shared" si="61"/>
        <v/>
      </c>
      <c r="W226" s="34" t="str">
        <f t="shared" si="62"/>
        <v/>
      </c>
      <c r="X226" s="34" t="str">
        <f>IF('Events einzeln'!J226="","",'Events einzeln'!J226)</f>
        <v/>
      </c>
      <c r="Y226" s="1" t="str">
        <f>IF(X226="","",LOOKUP(X226,Grundlagen!$A$3:$A$10,Grundlagen!$B$3:$B$10))</f>
        <v/>
      </c>
      <c r="Z226" s="1" t="str">
        <f t="shared" si="63"/>
        <v/>
      </c>
      <c r="AA226" s="1" t="str">
        <f>IF(X226="","",LOOKUP(X226,Grundlagen!$A$3:$A$10,Grundlagen!$C$3:$C$10))</f>
        <v/>
      </c>
      <c r="AB226" s="1" t="str">
        <f t="shared" si="64"/>
        <v/>
      </c>
      <c r="AC226" s="34" t="str">
        <f t="shared" si="65"/>
        <v/>
      </c>
      <c r="AD226" s="34" t="str">
        <f>IF('Events einzeln'!K226="","",'Events einzeln'!K226)</f>
        <v/>
      </c>
      <c r="AE226" s="34" t="str">
        <f>IF(AD226="","",LOOKUP(AD226,Grundlagen!$A$3:$A$10,Grundlagen!$B$3:$B$10))</f>
        <v/>
      </c>
      <c r="AF226" s="34" t="str">
        <f t="shared" si="66"/>
        <v/>
      </c>
      <c r="AG226" s="34" t="str">
        <f>IF(AD226="","",LOOKUP(AD226,Grundlagen!$A$3:$A$10,Grundlagen!$C$3:$C$10))</f>
        <v/>
      </c>
      <c r="AH226" s="34" t="str">
        <f t="shared" si="67"/>
        <v/>
      </c>
      <c r="AI226" s="34" t="str">
        <f t="shared" si="68"/>
        <v/>
      </c>
      <c r="AJ226" s="34" t="str">
        <f>IF('Events einzeln'!L226="","",'Events einzeln'!L226)</f>
        <v/>
      </c>
      <c r="AK226" s="1" t="str">
        <f>IF(AJ226="","",LOOKUP(AJ226,Grundlagen!$A$3:$A$10,Grundlagen!$B$3:$B$10))</f>
        <v/>
      </c>
      <c r="AL226" s="1" t="str">
        <f t="shared" si="69"/>
        <v/>
      </c>
      <c r="AM226" s="1" t="str">
        <f>IF(AJ226="","",LOOKUP(AJ226,Grundlagen!$A$3:$A$10,Grundlagen!$C$3:$C$10))</f>
        <v/>
      </c>
      <c r="AN226" s="1" t="str">
        <f t="shared" si="70"/>
        <v/>
      </c>
      <c r="AO226" s="34" t="str">
        <f t="shared" si="71"/>
        <v/>
      </c>
    </row>
    <row r="227" spans="1:41" x14ac:dyDescent="0.25">
      <c r="A227" s="1" t="str">
        <f>IF('Events einzeln'!A227="","",'Events einzeln'!A227)</f>
        <v/>
      </c>
      <c r="B227" s="1" t="str">
        <f>IF('Events einzeln'!B227="","",'Events einzeln'!B227)</f>
        <v/>
      </c>
      <c r="C227" s="1" t="str">
        <f>IF('Events einzeln'!C227="","",'Events einzeln'!C227)</f>
        <v/>
      </c>
      <c r="D227" s="32" t="str">
        <f>IF('Events einzeln'!E227="","",'Events einzeln'!E227)</f>
        <v/>
      </c>
      <c r="E227" s="1" t="str">
        <f>IF('Events einzeln'!F227="","",'Events einzeln'!F227)</f>
        <v/>
      </c>
      <c r="F227" s="34" t="str">
        <f>IF('Events einzeln'!G227="","",'Events einzeln'!G227)</f>
        <v/>
      </c>
      <c r="G227" s="34" t="str">
        <f>IF(F227="","",LOOKUP(F227,Grundlagen!$A$3:$A$10,Grundlagen!$B$3:$B$10))</f>
        <v/>
      </c>
      <c r="H227" s="34" t="str">
        <f t="shared" si="56"/>
        <v/>
      </c>
      <c r="I227" s="34" t="str">
        <f>IF(F227="","",LOOKUP(F227,Grundlagen!$A$3:$A$10,Grundlagen!$C$3:$C$10))</f>
        <v/>
      </c>
      <c r="J227" s="34" t="str">
        <f t="shared" si="57"/>
        <v/>
      </c>
      <c r="K227" s="34" t="str">
        <f t="shared" si="55"/>
        <v/>
      </c>
      <c r="L227" s="34" t="str">
        <f>IF('Events einzeln'!H227="","",'Events einzeln'!H227)</f>
        <v/>
      </c>
      <c r="M227" s="1" t="str">
        <f>IF(L227="","",LOOKUP(L227,Grundlagen!$A$3:$A$10,Grundlagen!$B$3:$B$10))</f>
        <v/>
      </c>
      <c r="N227" s="1" t="str">
        <f t="shared" si="58"/>
        <v/>
      </c>
      <c r="O227" s="1" t="str">
        <f>IF(L227="","",LOOKUP(L227,Grundlagen!$A$3:$A$10,Grundlagen!$C$3:$C$10))</f>
        <v/>
      </c>
      <c r="P227" s="1" t="str">
        <f t="shared" si="59"/>
        <v/>
      </c>
      <c r="Q227" s="34" t="str">
        <f t="shared" si="72"/>
        <v/>
      </c>
      <c r="R227" s="34" t="str">
        <f>IF('Events einzeln'!I227="","",'Events einzeln'!I227)</f>
        <v/>
      </c>
      <c r="S227" s="34" t="str">
        <f>IF(R227="","",LOOKUP(R227,Grundlagen!$A$3:$A$10,Grundlagen!$B$3:$B$10))</f>
        <v/>
      </c>
      <c r="T227" s="34" t="str">
        <f t="shared" si="60"/>
        <v/>
      </c>
      <c r="U227" s="34" t="str">
        <f>IF(R227="","",LOOKUP(R227,Grundlagen!$A$3:$A$10,Grundlagen!$C$3:$C$10))</f>
        <v/>
      </c>
      <c r="V227" s="34" t="str">
        <f t="shared" si="61"/>
        <v/>
      </c>
      <c r="W227" s="34" t="str">
        <f t="shared" si="62"/>
        <v/>
      </c>
      <c r="X227" s="34" t="str">
        <f>IF('Events einzeln'!J227="","",'Events einzeln'!J227)</f>
        <v/>
      </c>
      <c r="Y227" s="1" t="str">
        <f>IF(X227="","",LOOKUP(X227,Grundlagen!$A$3:$A$10,Grundlagen!$B$3:$B$10))</f>
        <v/>
      </c>
      <c r="Z227" s="1" t="str">
        <f t="shared" si="63"/>
        <v/>
      </c>
      <c r="AA227" s="1" t="str">
        <f>IF(X227="","",LOOKUP(X227,Grundlagen!$A$3:$A$10,Grundlagen!$C$3:$C$10))</f>
        <v/>
      </c>
      <c r="AB227" s="1" t="str">
        <f t="shared" si="64"/>
        <v/>
      </c>
      <c r="AC227" s="34" t="str">
        <f t="shared" si="65"/>
        <v/>
      </c>
      <c r="AD227" s="34" t="str">
        <f>IF('Events einzeln'!K227="","",'Events einzeln'!K227)</f>
        <v/>
      </c>
      <c r="AE227" s="34" t="str">
        <f>IF(AD227="","",LOOKUP(AD227,Grundlagen!$A$3:$A$10,Grundlagen!$B$3:$B$10))</f>
        <v/>
      </c>
      <c r="AF227" s="34" t="str">
        <f t="shared" si="66"/>
        <v/>
      </c>
      <c r="AG227" s="34" t="str">
        <f>IF(AD227="","",LOOKUP(AD227,Grundlagen!$A$3:$A$10,Grundlagen!$C$3:$C$10))</f>
        <v/>
      </c>
      <c r="AH227" s="34" t="str">
        <f t="shared" si="67"/>
        <v/>
      </c>
      <c r="AI227" s="34" t="str">
        <f t="shared" si="68"/>
        <v/>
      </c>
      <c r="AJ227" s="34" t="str">
        <f>IF('Events einzeln'!L227="","",'Events einzeln'!L227)</f>
        <v/>
      </c>
      <c r="AK227" s="1" t="str">
        <f>IF(AJ227="","",LOOKUP(AJ227,Grundlagen!$A$3:$A$10,Grundlagen!$B$3:$B$10))</f>
        <v/>
      </c>
      <c r="AL227" s="1" t="str">
        <f t="shared" si="69"/>
        <v/>
      </c>
      <c r="AM227" s="1" t="str">
        <f>IF(AJ227="","",LOOKUP(AJ227,Grundlagen!$A$3:$A$10,Grundlagen!$C$3:$C$10))</f>
        <v/>
      </c>
      <c r="AN227" s="1" t="str">
        <f t="shared" si="70"/>
        <v/>
      </c>
      <c r="AO227" s="34" t="str">
        <f t="shared" si="71"/>
        <v/>
      </c>
    </row>
    <row r="228" spans="1:41" x14ac:dyDescent="0.25">
      <c r="A228" s="1" t="str">
        <f>IF('Events einzeln'!A228="","",'Events einzeln'!A228)</f>
        <v/>
      </c>
      <c r="B228" s="1" t="str">
        <f>IF('Events einzeln'!B228="","",'Events einzeln'!B228)</f>
        <v/>
      </c>
      <c r="C228" s="1" t="str">
        <f>IF('Events einzeln'!C228="","",'Events einzeln'!C228)</f>
        <v/>
      </c>
      <c r="D228" s="32" t="str">
        <f>IF('Events einzeln'!E228="","",'Events einzeln'!E228)</f>
        <v/>
      </c>
      <c r="E228" s="1" t="str">
        <f>IF('Events einzeln'!F228="","",'Events einzeln'!F228)</f>
        <v/>
      </c>
      <c r="F228" s="34" t="str">
        <f>IF('Events einzeln'!G228="","",'Events einzeln'!G228)</f>
        <v/>
      </c>
      <c r="G228" s="34" t="str">
        <f>IF(F228="","",LOOKUP(F228,Grundlagen!$A$3:$A$10,Grundlagen!$B$3:$B$10))</f>
        <v/>
      </c>
      <c r="H228" s="34" t="str">
        <f t="shared" si="56"/>
        <v/>
      </c>
      <c r="I228" s="34" t="str">
        <f>IF(F228="","",LOOKUP(F228,Grundlagen!$A$3:$A$10,Grundlagen!$C$3:$C$10))</f>
        <v/>
      </c>
      <c r="J228" s="34" t="str">
        <f t="shared" si="57"/>
        <v/>
      </c>
      <c r="K228" s="34" t="str">
        <f t="shared" si="55"/>
        <v/>
      </c>
      <c r="L228" s="34" t="str">
        <f>IF('Events einzeln'!H228="","",'Events einzeln'!H228)</f>
        <v/>
      </c>
      <c r="M228" s="1" t="str">
        <f>IF(L228="","",LOOKUP(L228,Grundlagen!$A$3:$A$10,Grundlagen!$B$3:$B$10))</f>
        <v/>
      </c>
      <c r="N228" s="1" t="str">
        <f t="shared" si="58"/>
        <v/>
      </c>
      <c r="O228" s="1" t="str">
        <f>IF(L228="","",LOOKUP(L228,Grundlagen!$A$3:$A$10,Grundlagen!$C$3:$C$10))</f>
        <v/>
      </c>
      <c r="P228" s="1" t="str">
        <f t="shared" si="59"/>
        <v/>
      </c>
      <c r="Q228" s="34" t="str">
        <f t="shared" si="72"/>
        <v/>
      </c>
      <c r="R228" s="34" t="str">
        <f>IF('Events einzeln'!I228="","",'Events einzeln'!I228)</f>
        <v/>
      </c>
      <c r="S228" s="34" t="str">
        <f>IF(R228="","",LOOKUP(R228,Grundlagen!$A$3:$A$10,Grundlagen!$B$3:$B$10))</f>
        <v/>
      </c>
      <c r="T228" s="34" t="str">
        <f t="shared" si="60"/>
        <v/>
      </c>
      <c r="U228" s="34" t="str">
        <f>IF(R228="","",LOOKUP(R228,Grundlagen!$A$3:$A$10,Grundlagen!$C$3:$C$10))</f>
        <v/>
      </c>
      <c r="V228" s="34" t="str">
        <f t="shared" si="61"/>
        <v/>
      </c>
      <c r="W228" s="34" t="str">
        <f t="shared" si="62"/>
        <v/>
      </c>
      <c r="X228" s="34" t="str">
        <f>IF('Events einzeln'!J228="","",'Events einzeln'!J228)</f>
        <v/>
      </c>
      <c r="Y228" s="1" t="str">
        <f>IF(X228="","",LOOKUP(X228,Grundlagen!$A$3:$A$10,Grundlagen!$B$3:$B$10))</f>
        <v/>
      </c>
      <c r="Z228" s="1" t="str">
        <f t="shared" si="63"/>
        <v/>
      </c>
      <c r="AA228" s="1" t="str">
        <f>IF(X228="","",LOOKUP(X228,Grundlagen!$A$3:$A$10,Grundlagen!$C$3:$C$10))</f>
        <v/>
      </c>
      <c r="AB228" s="1" t="str">
        <f t="shared" si="64"/>
        <v/>
      </c>
      <c r="AC228" s="34" t="str">
        <f t="shared" si="65"/>
        <v/>
      </c>
      <c r="AD228" s="34" t="str">
        <f>IF('Events einzeln'!K228="","",'Events einzeln'!K228)</f>
        <v/>
      </c>
      <c r="AE228" s="34" t="str">
        <f>IF(AD228="","",LOOKUP(AD228,Grundlagen!$A$3:$A$10,Grundlagen!$B$3:$B$10))</f>
        <v/>
      </c>
      <c r="AF228" s="34" t="str">
        <f t="shared" si="66"/>
        <v/>
      </c>
      <c r="AG228" s="34" t="str">
        <f>IF(AD228="","",LOOKUP(AD228,Grundlagen!$A$3:$A$10,Grundlagen!$C$3:$C$10))</f>
        <v/>
      </c>
      <c r="AH228" s="34" t="str">
        <f t="shared" si="67"/>
        <v/>
      </c>
      <c r="AI228" s="34" t="str">
        <f t="shared" si="68"/>
        <v/>
      </c>
      <c r="AJ228" s="34" t="str">
        <f>IF('Events einzeln'!L228="","",'Events einzeln'!L228)</f>
        <v/>
      </c>
      <c r="AK228" s="1" t="str">
        <f>IF(AJ228="","",LOOKUP(AJ228,Grundlagen!$A$3:$A$10,Grundlagen!$B$3:$B$10))</f>
        <v/>
      </c>
      <c r="AL228" s="1" t="str">
        <f t="shared" si="69"/>
        <v/>
      </c>
      <c r="AM228" s="1" t="str">
        <f>IF(AJ228="","",LOOKUP(AJ228,Grundlagen!$A$3:$A$10,Grundlagen!$C$3:$C$10))</f>
        <v/>
      </c>
      <c r="AN228" s="1" t="str">
        <f t="shared" si="70"/>
        <v/>
      </c>
      <c r="AO228" s="34" t="str">
        <f t="shared" si="71"/>
        <v/>
      </c>
    </row>
    <row r="229" spans="1:41" x14ac:dyDescent="0.25">
      <c r="A229" s="1" t="str">
        <f>IF('Events einzeln'!A229="","",'Events einzeln'!A229)</f>
        <v/>
      </c>
      <c r="B229" s="1" t="str">
        <f>IF('Events einzeln'!B229="","",'Events einzeln'!B229)</f>
        <v/>
      </c>
      <c r="C229" s="1" t="str">
        <f>IF('Events einzeln'!C229="","",'Events einzeln'!C229)</f>
        <v/>
      </c>
      <c r="D229" s="32" t="str">
        <f>IF('Events einzeln'!E229="","",'Events einzeln'!E229)</f>
        <v/>
      </c>
      <c r="E229" s="1" t="str">
        <f>IF('Events einzeln'!F229="","",'Events einzeln'!F229)</f>
        <v/>
      </c>
      <c r="F229" s="34" t="str">
        <f>IF('Events einzeln'!G229="","",'Events einzeln'!G229)</f>
        <v/>
      </c>
      <c r="G229" s="34" t="str">
        <f>IF(F229="","",LOOKUP(F229,Grundlagen!$A$3:$A$10,Grundlagen!$B$3:$B$10))</f>
        <v/>
      </c>
      <c r="H229" s="34" t="str">
        <f t="shared" si="56"/>
        <v/>
      </c>
      <c r="I229" s="34" t="str">
        <f>IF(F229="","",LOOKUP(F229,Grundlagen!$A$3:$A$10,Grundlagen!$C$3:$C$10))</f>
        <v/>
      </c>
      <c r="J229" s="34" t="str">
        <f t="shared" si="57"/>
        <v/>
      </c>
      <c r="K229" s="34" t="str">
        <f t="shared" si="55"/>
        <v/>
      </c>
      <c r="L229" s="34" t="str">
        <f>IF('Events einzeln'!H229="","",'Events einzeln'!H229)</f>
        <v/>
      </c>
      <c r="M229" s="1" t="str">
        <f>IF(L229="","",LOOKUP(L229,Grundlagen!$A$3:$A$10,Grundlagen!$B$3:$B$10))</f>
        <v/>
      </c>
      <c r="N229" s="1" t="str">
        <f t="shared" si="58"/>
        <v/>
      </c>
      <c r="O229" s="1" t="str">
        <f>IF(L229="","",LOOKUP(L229,Grundlagen!$A$3:$A$10,Grundlagen!$C$3:$C$10))</f>
        <v/>
      </c>
      <c r="P229" s="1" t="str">
        <f t="shared" si="59"/>
        <v/>
      </c>
      <c r="Q229" s="34" t="str">
        <f t="shared" si="72"/>
        <v/>
      </c>
      <c r="R229" s="34" t="str">
        <f>IF('Events einzeln'!I229="","",'Events einzeln'!I229)</f>
        <v/>
      </c>
      <c r="S229" s="34" t="str">
        <f>IF(R229="","",LOOKUP(R229,Grundlagen!$A$3:$A$10,Grundlagen!$B$3:$B$10))</f>
        <v/>
      </c>
      <c r="T229" s="34" t="str">
        <f t="shared" si="60"/>
        <v/>
      </c>
      <c r="U229" s="34" t="str">
        <f>IF(R229="","",LOOKUP(R229,Grundlagen!$A$3:$A$10,Grundlagen!$C$3:$C$10))</f>
        <v/>
      </c>
      <c r="V229" s="34" t="str">
        <f t="shared" si="61"/>
        <v/>
      </c>
      <c r="W229" s="34" t="str">
        <f t="shared" si="62"/>
        <v/>
      </c>
      <c r="X229" s="34" t="str">
        <f>IF('Events einzeln'!J229="","",'Events einzeln'!J229)</f>
        <v/>
      </c>
      <c r="Y229" s="1" t="str">
        <f>IF(X229="","",LOOKUP(X229,Grundlagen!$A$3:$A$10,Grundlagen!$B$3:$B$10))</f>
        <v/>
      </c>
      <c r="Z229" s="1" t="str">
        <f t="shared" si="63"/>
        <v/>
      </c>
      <c r="AA229" s="1" t="str">
        <f>IF(X229="","",LOOKUP(X229,Grundlagen!$A$3:$A$10,Grundlagen!$C$3:$C$10))</f>
        <v/>
      </c>
      <c r="AB229" s="1" t="str">
        <f t="shared" si="64"/>
        <v/>
      </c>
      <c r="AC229" s="34" t="str">
        <f t="shared" si="65"/>
        <v/>
      </c>
      <c r="AD229" s="34" t="str">
        <f>IF('Events einzeln'!K229="","",'Events einzeln'!K229)</f>
        <v/>
      </c>
      <c r="AE229" s="34" t="str">
        <f>IF(AD229="","",LOOKUP(AD229,Grundlagen!$A$3:$A$10,Grundlagen!$B$3:$B$10))</f>
        <v/>
      </c>
      <c r="AF229" s="34" t="str">
        <f t="shared" si="66"/>
        <v/>
      </c>
      <c r="AG229" s="34" t="str">
        <f>IF(AD229="","",LOOKUP(AD229,Grundlagen!$A$3:$A$10,Grundlagen!$C$3:$C$10))</f>
        <v/>
      </c>
      <c r="AH229" s="34" t="str">
        <f t="shared" si="67"/>
        <v/>
      </c>
      <c r="AI229" s="34" t="str">
        <f t="shared" si="68"/>
        <v/>
      </c>
      <c r="AJ229" s="34" t="str">
        <f>IF('Events einzeln'!L229="","",'Events einzeln'!L229)</f>
        <v/>
      </c>
      <c r="AK229" s="1" t="str">
        <f>IF(AJ229="","",LOOKUP(AJ229,Grundlagen!$A$3:$A$10,Grundlagen!$B$3:$B$10))</f>
        <v/>
      </c>
      <c r="AL229" s="1" t="str">
        <f t="shared" si="69"/>
        <v/>
      </c>
      <c r="AM229" s="1" t="str">
        <f>IF(AJ229="","",LOOKUP(AJ229,Grundlagen!$A$3:$A$10,Grundlagen!$C$3:$C$10))</f>
        <v/>
      </c>
      <c r="AN229" s="1" t="str">
        <f t="shared" si="70"/>
        <v/>
      </c>
      <c r="AO229" s="34" t="str">
        <f t="shared" si="71"/>
        <v/>
      </c>
    </row>
    <row r="230" spans="1:41" x14ac:dyDescent="0.25">
      <c r="A230" s="1" t="str">
        <f>IF('Events einzeln'!A230="","",'Events einzeln'!A230)</f>
        <v/>
      </c>
      <c r="B230" s="1" t="str">
        <f>IF('Events einzeln'!B230="","",'Events einzeln'!B230)</f>
        <v/>
      </c>
      <c r="C230" s="1" t="str">
        <f>IF('Events einzeln'!C230="","",'Events einzeln'!C230)</f>
        <v/>
      </c>
      <c r="D230" s="32" t="str">
        <f>IF('Events einzeln'!E230="","",'Events einzeln'!E230)</f>
        <v/>
      </c>
      <c r="E230" s="1" t="str">
        <f>IF('Events einzeln'!F230="","",'Events einzeln'!F230)</f>
        <v/>
      </c>
      <c r="F230" s="34" t="str">
        <f>IF('Events einzeln'!G230="","",'Events einzeln'!G230)</f>
        <v/>
      </c>
      <c r="G230" s="34" t="str">
        <f>IF(F230="","",LOOKUP(F230,Grundlagen!$A$3:$A$10,Grundlagen!$B$3:$B$10))</f>
        <v/>
      </c>
      <c r="H230" s="34" t="str">
        <f t="shared" si="56"/>
        <v/>
      </c>
      <c r="I230" s="34" t="str">
        <f>IF(F230="","",LOOKUP(F230,Grundlagen!$A$3:$A$10,Grundlagen!$C$3:$C$10))</f>
        <v/>
      </c>
      <c r="J230" s="34" t="str">
        <f t="shared" si="57"/>
        <v/>
      </c>
      <c r="K230" s="34" t="str">
        <f t="shared" si="55"/>
        <v/>
      </c>
      <c r="L230" s="34" t="str">
        <f>IF('Events einzeln'!H230="","",'Events einzeln'!H230)</f>
        <v/>
      </c>
      <c r="M230" s="1" t="str">
        <f>IF(L230="","",LOOKUP(L230,Grundlagen!$A$3:$A$10,Grundlagen!$B$3:$B$10))</f>
        <v/>
      </c>
      <c r="N230" s="1" t="str">
        <f t="shared" si="58"/>
        <v/>
      </c>
      <c r="O230" s="1" t="str">
        <f>IF(L230="","",LOOKUP(L230,Grundlagen!$A$3:$A$10,Grundlagen!$C$3:$C$10))</f>
        <v/>
      </c>
      <c r="P230" s="1" t="str">
        <f t="shared" si="59"/>
        <v/>
      </c>
      <c r="Q230" s="34" t="str">
        <f t="shared" si="72"/>
        <v/>
      </c>
      <c r="R230" s="34" t="str">
        <f>IF('Events einzeln'!I230="","",'Events einzeln'!I230)</f>
        <v/>
      </c>
      <c r="S230" s="34" t="str">
        <f>IF(R230="","",LOOKUP(R230,Grundlagen!$A$3:$A$10,Grundlagen!$B$3:$B$10))</f>
        <v/>
      </c>
      <c r="T230" s="34" t="str">
        <f t="shared" si="60"/>
        <v/>
      </c>
      <c r="U230" s="34" t="str">
        <f>IF(R230="","",LOOKUP(R230,Grundlagen!$A$3:$A$10,Grundlagen!$C$3:$C$10))</f>
        <v/>
      </c>
      <c r="V230" s="34" t="str">
        <f t="shared" si="61"/>
        <v/>
      </c>
      <c r="W230" s="34" t="str">
        <f t="shared" si="62"/>
        <v/>
      </c>
      <c r="X230" s="34" t="str">
        <f>IF('Events einzeln'!J230="","",'Events einzeln'!J230)</f>
        <v/>
      </c>
      <c r="Y230" s="1" t="str">
        <f>IF(X230="","",LOOKUP(X230,Grundlagen!$A$3:$A$10,Grundlagen!$B$3:$B$10))</f>
        <v/>
      </c>
      <c r="Z230" s="1" t="str">
        <f t="shared" si="63"/>
        <v/>
      </c>
      <c r="AA230" s="1" t="str">
        <f>IF(X230="","",LOOKUP(X230,Grundlagen!$A$3:$A$10,Grundlagen!$C$3:$C$10))</f>
        <v/>
      </c>
      <c r="AB230" s="1" t="str">
        <f t="shared" si="64"/>
        <v/>
      </c>
      <c r="AC230" s="34" t="str">
        <f t="shared" si="65"/>
        <v/>
      </c>
      <c r="AD230" s="34" t="str">
        <f>IF('Events einzeln'!K230="","",'Events einzeln'!K230)</f>
        <v/>
      </c>
      <c r="AE230" s="34" t="str">
        <f>IF(AD230="","",LOOKUP(AD230,Grundlagen!$A$3:$A$10,Grundlagen!$B$3:$B$10))</f>
        <v/>
      </c>
      <c r="AF230" s="34" t="str">
        <f t="shared" si="66"/>
        <v/>
      </c>
      <c r="AG230" s="34" t="str">
        <f>IF(AD230="","",LOOKUP(AD230,Grundlagen!$A$3:$A$10,Grundlagen!$C$3:$C$10))</f>
        <v/>
      </c>
      <c r="AH230" s="34" t="str">
        <f t="shared" si="67"/>
        <v/>
      </c>
      <c r="AI230" s="34" t="str">
        <f t="shared" si="68"/>
        <v/>
      </c>
      <c r="AJ230" s="34" t="str">
        <f>IF('Events einzeln'!L230="","",'Events einzeln'!L230)</f>
        <v/>
      </c>
      <c r="AK230" s="1" t="str">
        <f>IF(AJ230="","",LOOKUP(AJ230,Grundlagen!$A$3:$A$10,Grundlagen!$B$3:$B$10))</f>
        <v/>
      </c>
      <c r="AL230" s="1" t="str">
        <f t="shared" si="69"/>
        <v/>
      </c>
      <c r="AM230" s="1" t="str">
        <f>IF(AJ230="","",LOOKUP(AJ230,Grundlagen!$A$3:$A$10,Grundlagen!$C$3:$C$10))</f>
        <v/>
      </c>
      <c r="AN230" s="1" t="str">
        <f t="shared" si="70"/>
        <v/>
      </c>
      <c r="AO230" s="34" t="str">
        <f t="shared" si="71"/>
        <v/>
      </c>
    </row>
    <row r="231" spans="1:41" x14ac:dyDescent="0.25">
      <c r="A231" s="1" t="str">
        <f>IF('Events einzeln'!A231="","",'Events einzeln'!A231)</f>
        <v/>
      </c>
      <c r="B231" s="1" t="str">
        <f>IF('Events einzeln'!B231="","",'Events einzeln'!B231)</f>
        <v/>
      </c>
      <c r="C231" s="1" t="str">
        <f>IF('Events einzeln'!C231="","",'Events einzeln'!C231)</f>
        <v/>
      </c>
      <c r="D231" s="32" t="str">
        <f>IF('Events einzeln'!E231="","",'Events einzeln'!E231)</f>
        <v/>
      </c>
      <c r="E231" s="1" t="str">
        <f>IF('Events einzeln'!F231="","",'Events einzeln'!F231)</f>
        <v/>
      </c>
      <c r="F231" s="34" t="str">
        <f>IF('Events einzeln'!G231="","",'Events einzeln'!G231)</f>
        <v/>
      </c>
      <c r="G231" s="34" t="str">
        <f>IF(F231="","",LOOKUP(F231,Grundlagen!$A$3:$A$10,Grundlagen!$B$3:$B$10))</f>
        <v/>
      </c>
      <c r="H231" s="34" t="str">
        <f t="shared" si="56"/>
        <v/>
      </c>
      <c r="I231" s="34" t="str">
        <f>IF(F231="","",LOOKUP(F231,Grundlagen!$A$3:$A$10,Grundlagen!$C$3:$C$10))</f>
        <v/>
      </c>
      <c r="J231" s="34" t="str">
        <f t="shared" si="57"/>
        <v/>
      </c>
      <c r="K231" s="34" t="str">
        <f t="shared" si="55"/>
        <v/>
      </c>
      <c r="L231" s="34" t="str">
        <f>IF('Events einzeln'!H231="","",'Events einzeln'!H231)</f>
        <v/>
      </c>
      <c r="M231" s="1" t="str">
        <f>IF(L231="","",LOOKUP(L231,Grundlagen!$A$3:$A$10,Grundlagen!$B$3:$B$10))</f>
        <v/>
      </c>
      <c r="N231" s="1" t="str">
        <f t="shared" si="58"/>
        <v/>
      </c>
      <c r="O231" s="1" t="str">
        <f>IF(L231="","",LOOKUP(L231,Grundlagen!$A$3:$A$10,Grundlagen!$C$3:$C$10))</f>
        <v/>
      </c>
      <c r="P231" s="1" t="str">
        <f t="shared" si="59"/>
        <v/>
      </c>
      <c r="Q231" s="34" t="str">
        <f t="shared" si="72"/>
        <v/>
      </c>
      <c r="R231" s="34" t="str">
        <f>IF('Events einzeln'!I231="","",'Events einzeln'!I231)</f>
        <v/>
      </c>
      <c r="S231" s="34" t="str">
        <f>IF(R231="","",LOOKUP(R231,Grundlagen!$A$3:$A$10,Grundlagen!$B$3:$B$10))</f>
        <v/>
      </c>
      <c r="T231" s="34" t="str">
        <f t="shared" si="60"/>
        <v/>
      </c>
      <c r="U231" s="34" t="str">
        <f>IF(R231="","",LOOKUP(R231,Grundlagen!$A$3:$A$10,Grundlagen!$C$3:$C$10))</f>
        <v/>
      </c>
      <c r="V231" s="34" t="str">
        <f t="shared" si="61"/>
        <v/>
      </c>
      <c r="W231" s="34" t="str">
        <f t="shared" si="62"/>
        <v/>
      </c>
      <c r="X231" s="34" t="str">
        <f>IF('Events einzeln'!J231="","",'Events einzeln'!J231)</f>
        <v/>
      </c>
      <c r="Y231" s="1" t="str">
        <f>IF(X231="","",LOOKUP(X231,Grundlagen!$A$3:$A$10,Grundlagen!$B$3:$B$10))</f>
        <v/>
      </c>
      <c r="Z231" s="1" t="str">
        <f t="shared" si="63"/>
        <v/>
      </c>
      <c r="AA231" s="1" t="str">
        <f>IF(X231="","",LOOKUP(X231,Grundlagen!$A$3:$A$10,Grundlagen!$C$3:$C$10))</f>
        <v/>
      </c>
      <c r="AB231" s="1" t="str">
        <f t="shared" si="64"/>
        <v/>
      </c>
      <c r="AC231" s="34" t="str">
        <f t="shared" si="65"/>
        <v/>
      </c>
      <c r="AD231" s="34" t="str">
        <f>IF('Events einzeln'!K231="","",'Events einzeln'!K231)</f>
        <v/>
      </c>
      <c r="AE231" s="34" t="str">
        <f>IF(AD231="","",LOOKUP(AD231,Grundlagen!$A$3:$A$10,Grundlagen!$B$3:$B$10))</f>
        <v/>
      </c>
      <c r="AF231" s="34" t="str">
        <f t="shared" si="66"/>
        <v/>
      </c>
      <c r="AG231" s="34" t="str">
        <f>IF(AD231="","",LOOKUP(AD231,Grundlagen!$A$3:$A$10,Grundlagen!$C$3:$C$10))</f>
        <v/>
      </c>
      <c r="AH231" s="34" t="str">
        <f t="shared" si="67"/>
        <v/>
      </c>
      <c r="AI231" s="34" t="str">
        <f t="shared" si="68"/>
        <v/>
      </c>
      <c r="AJ231" s="34" t="str">
        <f>IF('Events einzeln'!L231="","",'Events einzeln'!L231)</f>
        <v/>
      </c>
      <c r="AK231" s="1" t="str">
        <f>IF(AJ231="","",LOOKUP(AJ231,Grundlagen!$A$3:$A$10,Grundlagen!$B$3:$B$10))</f>
        <v/>
      </c>
      <c r="AL231" s="1" t="str">
        <f t="shared" si="69"/>
        <v/>
      </c>
      <c r="AM231" s="1" t="str">
        <f>IF(AJ231="","",LOOKUP(AJ231,Grundlagen!$A$3:$A$10,Grundlagen!$C$3:$C$10))</f>
        <v/>
      </c>
      <c r="AN231" s="1" t="str">
        <f t="shared" si="70"/>
        <v/>
      </c>
      <c r="AO231" s="34" t="str">
        <f t="shared" si="71"/>
        <v/>
      </c>
    </row>
    <row r="232" spans="1:41" x14ac:dyDescent="0.25">
      <c r="A232" s="1" t="str">
        <f>IF('Events einzeln'!A232="","",'Events einzeln'!A232)</f>
        <v/>
      </c>
      <c r="B232" s="1" t="str">
        <f>IF('Events einzeln'!B232="","",'Events einzeln'!B232)</f>
        <v/>
      </c>
      <c r="C232" s="1" t="str">
        <f>IF('Events einzeln'!C232="","",'Events einzeln'!C232)</f>
        <v/>
      </c>
      <c r="D232" s="32" t="str">
        <f>IF('Events einzeln'!E232="","",'Events einzeln'!E232)</f>
        <v/>
      </c>
      <c r="E232" s="1" t="str">
        <f>IF('Events einzeln'!F232="","",'Events einzeln'!F232)</f>
        <v/>
      </c>
      <c r="F232" s="34" t="str">
        <f>IF('Events einzeln'!G232="","",'Events einzeln'!G232)</f>
        <v/>
      </c>
      <c r="G232" s="34" t="str">
        <f>IF(F232="","",LOOKUP(F232,Grundlagen!$A$3:$A$10,Grundlagen!$B$3:$B$10))</f>
        <v/>
      </c>
      <c r="H232" s="34" t="str">
        <f t="shared" si="56"/>
        <v/>
      </c>
      <c r="I232" s="34" t="str">
        <f>IF(F232="","",LOOKUP(F232,Grundlagen!$A$3:$A$10,Grundlagen!$C$3:$C$10))</f>
        <v/>
      </c>
      <c r="J232" s="34" t="str">
        <f t="shared" si="57"/>
        <v/>
      </c>
      <c r="K232" s="34" t="str">
        <f t="shared" si="55"/>
        <v/>
      </c>
      <c r="L232" s="34" t="str">
        <f>IF('Events einzeln'!H232="","",'Events einzeln'!H232)</f>
        <v/>
      </c>
      <c r="M232" s="1" t="str">
        <f>IF(L232="","",LOOKUP(L232,Grundlagen!$A$3:$A$10,Grundlagen!$B$3:$B$10))</f>
        <v/>
      </c>
      <c r="N232" s="1" t="str">
        <f t="shared" si="58"/>
        <v/>
      </c>
      <c r="O232" s="1" t="str">
        <f>IF(L232="","",LOOKUP(L232,Grundlagen!$A$3:$A$10,Grundlagen!$C$3:$C$10))</f>
        <v/>
      </c>
      <c r="P232" s="1" t="str">
        <f t="shared" si="59"/>
        <v/>
      </c>
      <c r="Q232" s="34" t="str">
        <f t="shared" si="72"/>
        <v/>
      </c>
      <c r="R232" s="34" t="str">
        <f>IF('Events einzeln'!I232="","",'Events einzeln'!I232)</f>
        <v/>
      </c>
      <c r="S232" s="34" t="str">
        <f>IF(R232="","",LOOKUP(R232,Grundlagen!$A$3:$A$10,Grundlagen!$B$3:$B$10))</f>
        <v/>
      </c>
      <c r="T232" s="34" t="str">
        <f t="shared" si="60"/>
        <v/>
      </c>
      <c r="U232" s="34" t="str">
        <f>IF(R232="","",LOOKUP(R232,Grundlagen!$A$3:$A$10,Grundlagen!$C$3:$C$10))</f>
        <v/>
      </c>
      <c r="V232" s="34" t="str">
        <f t="shared" si="61"/>
        <v/>
      </c>
      <c r="W232" s="34" t="str">
        <f t="shared" si="62"/>
        <v/>
      </c>
      <c r="X232" s="34" t="str">
        <f>IF('Events einzeln'!J232="","",'Events einzeln'!J232)</f>
        <v/>
      </c>
      <c r="Y232" s="1" t="str">
        <f>IF(X232="","",LOOKUP(X232,Grundlagen!$A$3:$A$10,Grundlagen!$B$3:$B$10))</f>
        <v/>
      </c>
      <c r="Z232" s="1" t="str">
        <f t="shared" si="63"/>
        <v/>
      </c>
      <c r="AA232" s="1" t="str">
        <f>IF(X232="","",LOOKUP(X232,Grundlagen!$A$3:$A$10,Grundlagen!$C$3:$C$10))</f>
        <v/>
      </c>
      <c r="AB232" s="1" t="str">
        <f t="shared" si="64"/>
        <v/>
      </c>
      <c r="AC232" s="34" t="str">
        <f t="shared" si="65"/>
        <v/>
      </c>
      <c r="AD232" s="34" t="str">
        <f>IF('Events einzeln'!K232="","",'Events einzeln'!K232)</f>
        <v/>
      </c>
      <c r="AE232" s="34" t="str">
        <f>IF(AD232="","",LOOKUP(AD232,Grundlagen!$A$3:$A$10,Grundlagen!$B$3:$B$10))</f>
        <v/>
      </c>
      <c r="AF232" s="34" t="str">
        <f t="shared" si="66"/>
        <v/>
      </c>
      <c r="AG232" s="34" t="str">
        <f>IF(AD232="","",LOOKUP(AD232,Grundlagen!$A$3:$A$10,Grundlagen!$C$3:$C$10))</f>
        <v/>
      </c>
      <c r="AH232" s="34" t="str">
        <f t="shared" si="67"/>
        <v/>
      </c>
      <c r="AI232" s="34" t="str">
        <f t="shared" si="68"/>
        <v/>
      </c>
      <c r="AJ232" s="34" t="str">
        <f>IF('Events einzeln'!L232="","",'Events einzeln'!L232)</f>
        <v/>
      </c>
      <c r="AK232" s="1" t="str">
        <f>IF(AJ232="","",LOOKUP(AJ232,Grundlagen!$A$3:$A$10,Grundlagen!$B$3:$B$10))</f>
        <v/>
      </c>
      <c r="AL232" s="1" t="str">
        <f t="shared" si="69"/>
        <v/>
      </c>
      <c r="AM232" s="1" t="str">
        <f>IF(AJ232="","",LOOKUP(AJ232,Grundlagen!$A$3:$A$10,Grundlagen!$C$3:$C$10))</f>
        <v/>
      </c>
      <c r="AN232" s="1" t="str">
        <f t="shared" si="70"/>
        <v/>
      </c>
      <c r="AO232" s="34" t="str">
        <f t="shared" si="71"/>
        <v/>
      </c>
    </row>
    <row r="233" spans="1:41" x14ac:dyDescent="0.25">
      <c r="A233" s="1" t="str">
        <f>IF('Events einzeln'!A233="","",'Events einzeln'!A233)</f>
        <v/>
      </c>
      <c r="B233" s="1" t="str">
        <f>IF('Events einzeln'!B233="","",'Events einzeln'!B233)</f>
        <v/>
      </c>
      <c r="C233" s="1" t="str">
        <f>IF('Events einzeln'!C233="","",'Events einzeln'!C233)</f>
        <v/>
      </c>
      <c r="D233" s="32" t="str">
        <f>IF('Events einzeln'!E233="","",'Events einzeln'!E233)</f>
        <v/>
      </c>
      <c r="E233" s="1" t="str">
        <f>IF('Events einzeln'!F233="","",'Events einzeln'!F233)</f>
        <v/>
      </c>
      <c r="F233" s="34" t="str">
        <f>IF('Events einzeln'!G233="","",'Events einzeln'!G233)</f>
        <v/>
      </c>
      <c r="G233" s="34" t="str">
        <f>IF(F233="","",LOOKUP(F233,Grundlagen!$A$3:$A$10,Grundlagen!$B$3:$B$10))</f>
        <v/>
      </c>
      <c r="H233" s="34" t="str">
        <f t="shared" si="56"/>
        <v/>
      </c>
      <c r="I233" s="34" t="str">
        <f>IF(F233="","",LOOKUP(F233,Grundlagen!$A$3:$A$10,Grundlagen!$C$3:$C$10))</f>
        <v/>
      </c>
      <c r="J233" s="34" t="str">
        <f t="shared" si="57"/>
        <v/>
      </c>
      <c r="K233" s="34" t="str">
        <f t="shared" si="55"/>
        <v/>
      </c>
      <c r="L233" s="34" t="str">
        <f>IF('Events einzeln'!H233="","",'Events einzeln'!H233)</f>
        <v/>
      </c>
      <c r="M233" s="1" t="str">
        <f>IF(L233="","",LOOKUP(L233,Grundlagen!$A$3:$A$10,Grundlagen!$B$3:$B$10))</f>
        <v/>
      </c>
      <c r="N233" s="1" t="str">
        <f t="shared" si="58"/>
        <v/>
      </c>
      <c r="O233" s="1" t="str">
        <f>IF(L233="","",LOOKUP(L233,Grundlagen!$A$3:$A$10,Grundlagen!$C$3:$C$10))</f>
        <v/>
      </c>
      <c r="P233" s="1" t="str">
        <f t="shared" si="59"/>
        <v/>
      </c>
      <c r="Q233" s="34" t="str">
        <f t="shared" si="72"/>
        <v/>
      </c>
      <c r="R233" s="34" t="str">
        <f>IF('Events einzeln'!I233="","",'Events einzeln'!I233)</f>
        <v/>
      </c>
      <c r="S233" s="34" t="str">
        <f>IF(R233="","",LOOKUP(R233,Grundlagen!$A$3:$A$10,Grundlagen!$B$3:$B$10))</f>
        <v/>
      </c>
      <c r="T233" s="34" t="str">
        <f t="shared" si="60"/>
        <v/>
      </c>
      <c r="U233" s="34" t="str">
        <f>IF(R233="","",LOOKUP(R233,Grundlagen!$A$3:$A$10,Grundlagen!$C$3:$C$10))</f>
        <v/>
      </c>
      <c r="V233" s="34" t="str">
        <f t="shared" si="61"/>
        <v/>
      </c>
      <c r="W233" s="34" t="str">
        <f t="shared" si="62"/>
        <v/>
      </c>
      <c r="X233" s="34" t="str">
        <f>IF('Events einzeln'!J233="","",'Events einzeln'!J233)</f>
        <v/>
      </c>
      <c r="Y233" s="1" t="str">
        <f>IF(X233="","",LOOKUP(X233,Grundlagen!$A$3:$A$10,Grundlagen!$B$3:$B$10))</f>
        <v/>
      </c>
      <c r="Z233" s="1" t="str">
        <f t="shared" si="63"/>
        <v/>
      </c>
      <c r="AA233" s="1" t="str">
        <f>IF(X233="","",LOOKUP(X233,Grundlagen!$A$3:$A$10,Grundlagen!$C$3:$C$10))</f>
        <v/>
      </c>
      <c r="AB233" s="1" t="str">
        <f t="shared" si="64"/>
        <v/>
      </c>
      <c r="AC233" s="34" t="str">
        <f t="shared" si="65"/>
        <v/>
      </c>
      <c r="AD233" s="34" t="str">
        <f>IF('Events einzeln'!K233="","",'Events einzeln'!K233)</f>
        <v/>
      </c>
      <c r="AE233" s="34" t="str">
        <f>IF(AD233="","",LOOKUP(AD233,Grundlagen!$A$3:$A$10,Grundlagen!$B$3:$B$10))</f>
        <v/>
      </c>
      <c r="AF233" s="34" t="str">
        <f t="shared" si="66"/>
        <v/>
      </c>
      <c r="AG233" s="34" t="str">
        <f>IF(AD233="","",LOOKUP(AD233,Grundlagen!$A$3:$A$10,Grundlagen!$C$3:$C$10))</f>
        <v/>
      </c>
      <c r="AH233" s="34" t="str">
        <f t="shared" si="67"/>
        <v/>
      </c>
      <c r="AI233" s="34" t="str">
        <f t="shared" si="68"/>
        <v/>
      </c>
      <c r="AJ233" s="34" t="str">
        <f>IF('Events einzeln'!L233="","",'Events einzeln'!L233)</f>
        <v/>
      </c>
      <c r="AK233" s="1" t="str">
        <f>IF(AJ233="","",LOOKUP(AJ233,Grundlagen!$A$3:$A$10,Grundlagen!$B$3:$B$10))</f>
        <v/>
      </c>
      <c r="AL233" s="1" t="str">
        <f t="shared" si="69"/>
        <v/>
      </c>
      <c r="AM233" s="1" t="str">
        <f>IF(AJ233="","",LOOKUP(AJ233,Grundlagen!$A$3:$A$10,Grundlagen!$C$3:$C$10))</f>
        <v/>
      </c>
      <c r="AN233" s="1" t="str">
        <f t="shared" si="70"/>
        <v/>
      </c>
      <c r="AO233" s="34" t="str">
        <f t="shared" si="71"/>
        <v/>
      </c>
    </row>
    <row r="234" spans="1:41" x14ac:dyDescent="0.25">
      <c r="A234" s="1" t="str">
        <f>IF('Events einzeln'!A234="","",'Events einzeln'!A234)</f>
        <v/>
      </c>
      <c r="B234" s="1" t="str">
        <f>IF('Events einzeln'!B234="","",'Events einzeln'!B234)</f>
        <v/>
      </c>
      <c r="C234" s="1" t="str">
        <f>IF('Events einzeln'!C234="","",'Events einzeln'!C234)</f>
        <v/>
      </c>
      <c r="D234" s="32" t="str">
        <f>IF('Events einzeln'!E234="","",'Events einzeln'!E234)</f>
        <v/>
      </c>
      <c r="E234" s="1" t="str">
        <f>IF('Events einzeln'!F234="","",'Events einzeln'!F234)</f>
        <v/>
      </c>
      <c r="F234" s="34" t="str">
        <f>IF('Events einzeln'!G234="","",'Events einzeln'!G234)</f>
        <v/>
      </c>
      <c r="G234" s="34" t="str">
        <f>IF(F234="","",LOOKUP(F234,Grundlagen!$A$3:$A$10,Grundlagen!$B$3:$B$10))</f>
        <v/>
      </c>
      <c r="H234" s="34" t="str">
        <f t="shared" si="56"/>
        <v/>
      </c>
      <c r="I234" s="34" t="str">
        <f>IF(F234="","",LOOKUP(F234,Grundlagen!$A$3:$A$10,Grundlagen!$C$3:$C$10))</f>
        <v/>
      </c>
      <c r="J234" s="34" t="str">
        <f t="shared" si="57"/>
        <v/>
      </c>
      <c r="K234" s="34" t="str">
        <f t="shared" si="55"/>
        <v/>
      </c>
      <c r="L234" s="34" t="str">
        <f>IF('Events einzeln'!H234="","",'Events einzeln'!H234)</f>
        <v/>
      </c>
      <c r="M234" s="1" t="str">
        <f>IF(L234="","",LOOKUP(L234,Grundlagen!$A$3:$A$10,Grundlagen!$B$3:$B$10))</f>
        <v/>
      </c>
      <c r="N234" s="1" t="str">
        <f t="shared" si="58"/>
        <v/>
      </c>
      <c r="O234" s="1" t="str">
        <f>IF(L234="","",LOOKUP(L234,Grundlagen!$A$3:$A$10,Grundlagen!$C$3:$C$10))</f>
        <v/>
      </c>
      <c r="P234" s="1" t="str">
        <f t="shared" si="59"/>
        <v/>
      </c>
      <c r="Q234" s="34" t="str">
        <f t="shared" si="72"/>
        <v/>
      </c>
      <c r="R234" s="34" t="str">
        <f>IF('Events einzeln'!I234="","",'Events einzeln'!I234)</f>
        <v/>
      </c>
      <c r="S234" s="34" t="str">
        <f>IF(R234="","",LOOKUP(R234,Grundlagen!$A$3:$A$10,Grundlagen!$B$3:$B$10))</f>
        <v/>
      </c>
      <c r="T234" s="34" t="str">
        <f t="shared" si="60"/>
        <v/>
      </c>
      <c r="U234" s="34" t="str">
        <f>IF(R234="","",LOOKUP(R234,Grundlagen!$A$3:$A$10,Grundlagen!$C$3:$C$10))</f>
        <v/>
      </c>
      <c r="V234" s="34" t="str">
        <f t="shared" si="61"/>
        <v/>
      </c>
      <c r="W234" s="34" t="str">
        <f t="shared" si="62"/>
        <v/>
      </c>
      <c r="X234" s="34" t="str">
        <f>IF('Events einzeln'!J234="","",'Events einzeln'!J234)</f>
        <v/>
      </c>
      <c r="Y234" s="1" t="str">
        <f>IF(X234="","",LOOKUP(X234,Grundlagen!$A$3:$A$10,Grundlagen!$B$3:$B$10))</f>
        <v/>
      </c>
      <c r="Z234" s="1" t="str">
        <f t="shared" si="63"/>
        <v/>
      </c>
      <c r="AA234" s="1" t="str">
        <f>IF(X234="","",LOOKUP(X234,Grundlagen!$A$3:$A$10,Grundlagen!$C$3:$C$10))</f>
        <v/>
      </c>
      <c r="AB234" s="1" t="str">
        <f t="shared" si="64"/>
        <v/>
      </c>
      <c r="AC234" s="34" t="str">
        <f t="shared" si="65"/>
        <v/>
      </c>
      <c r="AD234" s="34" t="str">
        <f>IF('Events einzeln'!K234="","",'Events einzeln'!K234)</f>
        <v/>
      </c>
      <c r="AE234" s="34" t="str">
        <f>IF(AD234="","",LOOKUP(AD234,Grundlagen!$A$3:$A$10,Grundlagen!$B$3:$B$10))</f>
        <v/>
      </c>
      <c r="AF234" s="34" t="str">
        <f t="shared" si="66"/>
        <v/>
      </c>
      <c r="AG234" s="34" t="str">
        <f>IF(AD234="","",LOOKUP(AD234,Grundlagen!$A$3:$A$10,Grundlagen!$C$3:$C$10))</f>
        <v/>
      </c>
      <c r="AH234" s="34" t="str">
        <f t="shared" si="67"/>
        <v/>
      </c>
      <c r="AI234" s="34" t="str">
        <f t="shared" si="68"/>
        <v/>
      </c>
      <c r="AJ234" s="34" t="str">
        <f>IF('Events einzeln'!L234="","",'Events einzeln'!L234)</f>
        <v/>
      </c>
      <c r="AK234" s="1" t="str">
        <f>IF(AJ234="","",LOOKUP(AJ234,Grundlagen!$A$3:$A$10,Grundlagen!$B$3:$B$10))</f>
        <v/>
      </c>
      <c r="AL234" s="1" t="str">
        <f t="shared" si="69"/>
        <v/>
      </c>
      <c r="AM234" s="1" t="str">
        <f>IF(AJ234="","",LOOKUP(AJ234,Grundlagen!$A$3:$A$10,Grundlagen!$C$3:$C$10))</f>
        <v/>
      </c>
      <c r="AN234" s="1" t="str">
        <f t="shared" si="70"/>
        <v/>
      </c>
      <c r="AO234" s="34" t="str">
        <f t="shared" si="71"/>
        <v/>
      </c>
    </row>
    <row r="235" spans="1:41" x14ac:dyDescent="0.25">
      <c r="A235" s="1" t="str">
        <f>IF('Events einzeln'!A235="","",'Events einzeln'!A235)</f>
        <v/>
      </c>
      <c r="B235" s="1" t="str">
        <f>IF('Events einzeln'!B235="","",'Events einzeln'!B235)</f>
        <v/>
      </c>
      <c r="C235" s="1" t="str">
        <f>IF('Events einzeln'!C235="","",'Events einzeln'!C235)</f>
        <v/>
      </c>
      <c r="D235" s="32" t="str">
        <f>IF('Events einzeln'!E235="","",'Events einzeln'!E235)</f>
        <v/>
      </c>
      <c r="E235" s="1" t="str">
        <f>IF('Events einzeln'!F235="","",'Events einzeln'!F235)</f>
        <v/>
      </c>
      <c r="F235" s="34" t="str">
        <f>IF('Events einzeln'!G235="","",'Events einzeln'!G235)</f>
        <v/>
      </c>
      <c r="G235" s="34" t="str">
        <f>IF(F235="","",LOOKUP(F235,Grundlagen!$A$3:$A$10,Grundlagen!$B$3:$B$10))</f>
        <v/>
      </c>
      <c r="H235" s="34" t="str">
        <f t="shared" si="56"/>
        <v/>
      </c>
      <c r="I235" s="34" t="str">
        <f>IF(F235="","",LOOKUP(F235,Grundlagen!$A$3:$A$10,Grundlagen!$C$3:$C$10))</f>
        <v/>
      </c>
      <c r="J235" s="34" t="str">
        <f t="shared" si="57"/>
        <v/>
      </c>
      <c r="K235" s="34" t="str">
        <f t="shared" si="55"/>
        <v/>
      </c>
      <c r="L235" s="34" t="str">
        <f>IF('Events einzeln'!H235="","",'Events einzeln'!H235)</f>
        <v/>
      </c>
      <c r="M235" s="1" t="str">
        <f>IF(L235="","",LOOKUP(L235,Grundlagen!$A$3:$A$10,Grundlagen!$B$3:$B$10))</f>
        <v/>
      </c>
      <c r="N235" s="1" t="str">
        <f t="shared" si="58"/>
        <v/>
      </c>
      <c r="O235" s="1" t="str">
        <f>IF(L235="","",LOOKUP(L235,Grundlagen!$A$3:$A$10,Grundlagen!$C$3:$C$10))</f>
        <v/>
      </c>
      <c r="P235" s="1" t="str">
        <f t="shared" si="59"/>
        <v/>
      </c>
      <c r="Q235" s="34" t="str">
        <f t="shared" si="72"/>
        <v/>
      </c>
      <c r="R235" s="34" t="str">
        <f>IF('Events einzeln'!I235="","",'Events einzeln'!I235)</f>
        <v/>
      </c>
      <c r="S235" s="34" t="str">
        <f>IF(R235="","",LOOKUP(R235,Grundlagen!$A$3:$A$10,Grundlagen!$B$3:$B$10))</f>
        <v/>
      </c>
      <c r="T235" s="34" t="str">
        <f t="shared" si="60"/>
        <v/>
      </c>
      <c r="U235" s="34" t="str">
        <f>IF(R235="","",LOOKUP(R235,Grundlagen!$A$3:$A$10,Grundlagen!$C$3:$C$10))</f>
        <v/>
      </c>
      <c r="V235" s="34" t="str">
        <f t="shared" si="61"/>
        <v/>
      </c>
      <c r="W235" s="34" t="str">
        <f t="shared" si="62"/>
        <v/>
      </c>
      <c r="X235" s="34" t="str">
        <f>IF('Events einzeln'!J235="","",'Events einzeln'!J235)</f>
        <v/>
      </c>
      <c r="Y235" s="1" t="str">
        <f>IF(X235="","",LOOKUP(X235,Grundlagen!$A$3:$A$10,Grundlagen!$B$3:$B$10))</f>
        <v/>
      </c>
      <c r="Z235" s="1" t="str">
        <f t="shared" si="63"/>
        <v/>
      </c>
      <c r="AA235" s="1" t="str">
        <f>IF(X235="","",LOOKUP(X235,Grundlagen!$A$3:$A$10,Grundlagen!$C$3:$C$10))</f>
        <v/>
      </c>
      <c r="AB235" s="1" t="str">
        <f t="shared" si="64"/>
        <v/>
      </c>
      <c r="AC235" s="34" t="str">
        <f t="shared" si="65"/>
        <v/>
      </c>
      <c r="AD235" s="34" t="str">
        <f>IF('Events einzeln'!K235="","",'Events einzeln'!K235)</f>
        <v/>
      </c>
      <c r="AE235" s="34" t="str">
        <f>IF(AD235="","",LOOKUP(AD235,Grundlagen!$A$3:$A$10,Grundlagen!$B$3:$B$10))</f>
        <v/>
      </c>
      <c r="AF235" s="34" t="str">
        <f t="shared" si="66"/>
        <v/>
      </c>
      <c r="AG235" s="34" t="str">
        <f>IF(AD235="","",LOOKUP(AD235,Grundlagen!$A$3:$A$10,Grundlagen!$C$3:$C$10))</f>
        <v/>
      </c>
      <c r="AH235" s="34" t="str">
        <f t="shared" si="67"/>
        <v/>
      </c>
      <c r="AI235" s="34" t="str">
        <f t="shared" si="68"/>
        <v/>
      </c>
      <c r="AJ235" s="34" t="str">
        <f>IF('Events einzeln'!L235="","",'Events einzeln'!L235)</f>
        <v/>
      </c>
      <c r="AK235" s="1" t="str">
        <f>IF(AJ235="","",LOOKUP(AJ235,Grundlagen!$A$3:$A$10,Grundlagen!$B$3:$B$10))</f>
        <v/>
      </c>
      <c r="AL235" s="1" t="str">
        <f t="shared" si="69"/>
        <v/>
      </c>
      <c r="AM235" s="1" t="str">
        <f>IF(AJ235="","",LOOKUP(AJ235,Grundlagen!$A$3:$A$10,Grundlagen!$C$3:$C$10))</f>
        <v/>
      </c>
      <c r="AN235" s="1" t="str">
        <f t="shared" si="70"/>
        <v/>
      </c>
      <c r="AO235" s="34" t="str">
        <f t="shared" si="71"/>
        <v/>
      </c>
    </row>
    <row r="236" spans="1:41" x14ac:dyDescent="0.25">
      <c r="A236" s="1" t="str">
        <f>IF('Events einzeln'!A236="","",'Events einzeln'!A236)</f>
        <v/>
      </c>
      <c r="B236" s="1" t="str">
        <f>IF('Events einzeln'!B236="","",'Events einzeln'!B236)</f>
        <v/>
      </c>
      <c r="C236" s="1" t="str">
        <f>IF('Events einzeln'!C236="","",'Events einzeln'!C236)</f>
        <v/>
      </c>
      <c r="D236" s="32" t="str">
        <f>IF('Events einzeln'!E236="","",'Events einzeln'!E236)</f>
        <v/>
      </c>
      <c r="E236" s="1" t="str">
        <f>IF('Events einzeln'!F236="","",'Events einzeln'!F236)</f>
        <v/>
      </c>
      <c r="F236" s="34" t="str">
        <f>IF('Events einzeln'!G236="","",'Events einzeln'!G236)</f>
        <v/>
      </c>
      <c r="G236" s="34" t="str">
        <f>IF(F236="","",LOOKUP(F236,Grundlagen!$A$3:$A$10,Grundlagen!$B$3:$B$10))</f>
        <v/>
      </c>
      <c r="H236" s="34" t="str">
        <f t="shared" si="56"/>
        <v/>
      </c>
      <c r="I236" s="34" t="str">
        <f>IF(F236="","",LOOKUP(F236,Grundlagen!$A$3:$A$10,Grundlagen!$C$3:$C$10))</f>
        <v/>
      </c>
      <c r="J236" s="34" t="str">
        <f t="shared" si="57"/>
        <v/>
      </c>
      <c r="K236" s="34" t="str">
        <f t="shared" si="55"/>
        <v/>
      </c>
      <c r="L236" s="34" t="str">
        <f>IF('Events einzeln'!H236="","",'Events einzeln'!H236)</f>
        <v/>
      </c>
      <c r="M236" s="1" t="str">
        <f>IF(L236="","",LOOKUP(L236,Grundlagen!$A$3:$A$10,Grundlagen!$B$3:$B$10))</f>
        <v/>
      </c>
      <c r="N236" s="1" t="str">
        <f t="shared" si="58"/>
        <v/>
      </c>
      <c r="O236" s="1" t="str">
        <f>IF(L236="","",LOOKUP(L236,Grundlagen!$A$3:$A$10,Grundlagen!$C$3:$C$10))</f>
        <v/>
      </c>
      <c r="P236" s="1" t="str">
        <f t="shared" si="59"/>
        <v/>
      </c>
      <c r="Q236" s="34" t="str">
        <f t="shared" si="72"/>
        <v/>
      </c>
      <c r="R236" s="34" t="str">
        <f>IF('Events einzeln'!I236="","",'Events einzeln'!I236)</f>
        <v/>
      </c>
      <c r="S236" s="34" t="str">
        <f>IF(R236="","",LOOKUP(R236,Grundlagen!$A$3:$A$10,Grundlagen!$B$3:$B$10))</f>
        <v/>
      </c>
      <c r="T236" s="34" t="str">
        <f t="shared" si="60"/>
        <v/>
      </c>
      <c r="U236" s="34" t="str">
        <f>IF(R236="","",LOOKUP(R236,Grundlagen!$A$3:$A$10,Grundlagen!$C$3:$C$10))</f>
        <v/>
      </c>
      <c r="V236" s="34" t="str">
        <f t="shared" si="61"/>
        <v/>
      </c>
      <c r="W236" s="34" t="str">
        <f t="shared" si="62"/>
        <v/>
      </c>
      <c r="X236" s="34" t="str">
        <f>IF('Events einzeln'!J236="","",'Events einzeln'!J236)</f>
        <v/>
      </c>
      <c r="Y236" s="1" t="str">
        <f>IF(X236="","",LOOKUP(X236,Grundlagen!$A$3:$A$10,Grundlagen!$B$3:$B$10))</f>
        <v/>
      </c>
      <c r="Z236" s="1" t="str">
        <f t="shared" si="63"/>
        <v/>
      </c>
      <c r="AA236" s="1" t="str">
        <f>IF(X236="","",LOOKUP(X236,Grundlagen!$A$3:$A$10,Grundlagen!$C$3:$C$10))</f>
        <v/>
      </c>
      <c r="AB236" s="1" t="str">
        <f t="shared" si="64"/>
        <v/>
      </c>
      <c r="AC236" s="34" t="str">
        <f t="shared" si="65"/>
        <v/>
      </c>
      <c r="AD236" s="34" t="str">
        <f>IF('Events einzeln'!K236="","",'Events einzeln'!K236)</f>
        <v/>
      </c>
      <c r="AE236" s="34" t="str">
        <f>IF(AD236="","",LOOKUP(AD236,Grundlagen!$A$3:$A$10,Grundlagen!$B$3:$B$10))</f>
        <v/>
      </c>
      <c r="AF236" s="34" t="str">
        <f t="shared" si="66"/>
        <v/>
      </c>
      <c r="AG236" s="34" t="str">
        <f>IF(AD236="","",LOOKUP(AD236,Grundlagen!$A$3:$A$10,Grundlagen!$C$3:$C$10))</f>
        <v/>
      </c>
      <c r="AH236" s="34" t="str">
        <f t="shared" si="67"/>
        <v/>
      </c>
      <c r="AI236" s="34" t="str">
        <f t="shared" si="68"/>
        <v/>
      </c>
      <c r="AJ236" s="34" t="str">
        <f>IF('Events einzeln'!L236="","",'Events einzeln'!L236)</f>
        <v/>
      </c>
      <c r="AK236" s="1" t="str">
        <f>IF(AJ236="","",LOOKUP(AJ236,Grundlagen!$A$3:$A$10,Grundlagen!$B$3:$B$10))</f>
        <v/>
      </c>
      <c r="AL236" s="1" t="str">
        <f t="shared" si="69"/>
        <v/>
      </c>
      <c r="AM236" s="1" t="str">
        <f>IF(AJ236="","",LOOKUP(AJ236,Grundlagen!$A$3:$A$10,Grundlagen!$C$3:$C$10))</f>
        <v/>
      </c>
      <c r="AN236" s="1" t="str">
        <f t="shared" si="70"/>
        <v/>
      </c>
      <c r="AO236" s="34" t="str">
        <f t="shared" si="71"/>
        <v/>
      </c>
    </row>
    <row r="237" spans="1:41" x14ac:dyDescent="0.25">
      <c r="A237" s="1" t="str">
        <f>IF('Events einzeln'!A237="","",'Events einzeln'!A237)</f>
        <v/>
      </c>
      <c r="B237" s="1" t="str">
        <f>IF('Events einzeln'!B237="","",'Events einzeln'!B237)</f>
        <v/>
      </c>
      <c r="C237" s="1" t="str">
        <f>IF('Events einzeln'!C237="","",'Events einzeln'!C237)</f>
        <v/>
      </c>
      <c r="D237" s="32" t="str">
        <f>IF('Events einzeln'!E237="","",'Events einzeln'!E237)</f>
        <v/>
      </c>
      <c r="E237" s="1" t="str">
        <f>IF('Events einzeln'!F237="","",'Events einzeln'!F237)</f>
        <v/>
      </c>
      <c r="F237" s="34" t="str">
        <f>IF('Events einzeln'!G237="","",'Events einzeln'!G237)</f>
        <v/>
      </c>
      <c r="G237" s="34" t="str">
        <f>IF(F237="","",LOOKUP(F237,Grundlagen!$A$3:$A$10,Grundlagen!$B$3:$B$10))</f>
        <v/>
      </c>
      <c r="H237" s="34" t="str">
        <f t="shared" si="56"/>
        <v/>
      </c>
      <c r="I237" s="34" t="str">
        <f>IF(F237="","",LOOKUP(F237,Grundlagen!$A$3:$A$10,Grundlagen!$C$3:$C$10))</f>
        <v/>
      </c>
      <c r="J237" s="34" t="str">
        <f t="shared" si="57"/>
        <v/>
      </c>
      <c r="K237" s="34" t="str">
        <f t="shared" si="55"/>
        <v/>
      </c>
      <c r="L237" s="34" t="str">
        <f>IF('Events einzeln'!H237="","",'Events einzeln'!H237)</f>
        <v/>
      </c>
      <c r="M237" s="1" t="str">
        <f>IF(L237="","",LOOKUP(L237,Grundlagen!$A$3:$A$10,Grundlagen!$B$3:$B$10))</f>
        <v/>
      </c>
      <c r="N237" s="1" t="str">
        <f t="shared" si="58"/>
        <v/>
      </c>
      <c r="O237" s="1" t="str">
        <f>IF(L237="","",LOOKUP(L237,Grundlagen!$A$3:$A$10,Grundlagen!$C$3:$C$10))</f>
        <v/>
      </c>
      <c r="P237" s="1" t="str">
        <f t="shared" si="59"/>
        <v/>
      </c>
      <c r="Q237" s="34" t="str">
        <f t="shared" si="72"/>
        <v/>
      </c>
      <c r="R237" s="34" t="str">
        <f>IF('Events einzeln'!I237="","",'Events einzeln'!I237)</f>
        <v/>
      </c>
      <c r="S237" s="34" t="str">
        <f>IF(R237="","",LOOKUP(R237,Grundlagen!$A$3:$A$10,Grundlagen!$B$3:$B$10))</f>
        <v/>
      </c>
      <c r="T237" s="34" t="str">
        <f t="shared" si="60"/>
        <v/>
      </c>
      <c r="U237" s="34" t="str">
        <f>IF(R237="","",LOOKUP(R237,Grundlagen!$A$3:$A$10,Grundlagen!$C$3:$C$10))</f>
        <v/>
      </c>
      <c r="V237" s="34" t="str">
        <f t="shared" si="61"/>
        <v/>
      </c>
      <c r="W237" s="34" t="str">
        <f t="shared" si="62"/>
        <v/>
      </c>
      <c r="X237" s="34" t="str">
        <f>IF('Events einzeln'!J237="","",'Events einzeln'!J237)</f>
        <v/>
      </c>
      <c r="Y237" s="1" t="str">
        <f>IF(X237="","",LOOKUP(X237,Grundlagen!$A$3:$A$10,Grundlagen!$B$3:$B$10))</f>
        <v/>
      </c>
      <c r="Z237" s="1" t="str">
        <f t="shared" si="63"/>
        <v/>
      </c>
      <c r="AA237" s="1" t="str">
        <f>IF(X237="","",LOOKUP(X237,Grundlagen!$A$3:$A$10,Grundlagen!$C$3:$C$10))</f>
        <v/>
      </c>
      <c r="AB237" s="1" t="str">
        <f t="shared" si="64"/>
        <v/>
      </c>
      <c r="AC237" s="34" t="str">
        <f t="shared" si="65"/>
        <v/>
      </c>
      <c r="AD237" s="34" t="str">
        <f>IF('Events einzeln'!K237="","",'Events einzeln'!K237)</f>
        <v/>
      </c>
      <c r="AE237" s="34" t="str">
        <f>IF(AD237="","",LOOKUP(AD237,Grundlagen!$A$3:$A$10,Grundlagen!$B$3:$B$10))</f>
        <v/>
      </c>
      <c r="AF237" s="34" t="str">
        <f t="shared" si="66"/>
        <v/>
      </c>
      <c r="AG237" s="34" t="str">
        <f>IF(AD237="","",LOOKUP(AD237,Grundlagen!$A$3:$A$10,Grundlagen!$C$3:$C$10))</f>
        <v/>
      </c>
      <c r="AH237" s="34" t="str">
        <f t="shared" si="67"/>
        <v/>
      </c>
      <c r="AI237" s="34" t="str">
        <f t="shared" si="68"/>
        <v/>
      </c>
      <c r="AJ237" s="34" t="str">
        <f>IF('Events einzeln'!L237="","",'Events einzeln'!L237)</f>
        <v/>
      </c>
      <c r="AK237" s="1" t="str">
        <f>IF(AJ237="","",LOOKUP(AJ237,Grundlagen!$A$3:$A$10,Grundlagen!$B$3:$B$10))</f>
        <v/>
      </c>
      <c r="AL237" s="1" t="str">
        <f t="shared" si="69"/>
        <v/>
      </c>
      <c r="AM237" s="1" t="str">
        <f>IF(AJ237="","",LOOKUP(AJ237,Grundlagen!$A$3:$A$10,Grundlagen!$C$3:$C$10))</f>
        <v/>
      </c>
      <c r="AN237" s="1" t="str">
        <f t="shared" si="70"/>
        <v/>
      </c>
      <c r="AO237" s="34" t="str">
        <f t="shared" si="71"/>
        <v/>
      </c>
    </row>
    <row r="238" spans="1:41" x14ac:dyDescent="0.25">
      <c r="A238" s="1" t="str">
        <f>IF('Events einzeln'!A238="","",'Events einzeln'!A238)</f>
        <v/>
      </c>
      <c r="B238" s="1" t="str">
        <f>IF('Events einzeln'!B238="","",'Events einzeln'!B238)</f>
        <v/>
      </c>
      <c r="C238" s="1" t="str">
        <f>IF('Events einzeln'!C238="","",'Events einzeln'!C238)</f>
        <v/>
      </c>
      <c r="D238" s="32" t="str">
        <f>IF('Events einzeln'!E238="","",'Events einzeln'!E238)</f>
        <v/>
      </c>
      <c r="E238" s="1" t="str">
        <f>IF('Events einzeln'!F238="","",'Events einzeln'!F238)</f>
        <v/>
      </c>
      <c r="F238" s="34" t="str">
        <f>IF('Events einzeln'!G238="","",'Events einzeln'!G238)</f>
        <v/>
      </c>
      <c r="G238" s="34" t="str">
        <f>IF(F238="","",LOOKUP(F238,Grundlagen!$A$3:$A$10,Grundlagen!$B$3:$B$10))</f>
        <v/>
      </c>
      <c r="H238" s="34" t="str">
        <f t="shared" si="56"/>
        <v/>
      </c>
      <c r="I238" s="34" t="str">
        <f>IF(F238="","",LOOKUP(F238,Grundlagen!$A$3:$A$10,Grundlagen!$C$3:$C$10))</f>
        <v/>
      </c>
      <c r="J238" s="34" t="str">
        <f t="shared" si="57"/>
        <v/>
      </c>
      <c r="K238" s="34" t="str">
        <f t="shared" si="55"/>
        <v/>
      </c>
      <c r="L238" s="34" t="str">
        <f>IF('Events einzeln'!H238="","",'Events einzeln'!H238)</f>
        <v/>
      </c>
      <c r="M238" s="1" t="str">
        <f>IF(L238="","",LOOKUP(L238,Grundlagen!$A$3:$A$10,Grundlagen!$B$3:$B$10))</f>
        <v/>
      </c>
      <c r="N238" s="1" t="str">
        <f t="shared" si="58"/>
        <v/>
      </c>
      <c r="O238" s="1" t="str">
        <f>IF(L238="","",LOOKUP(L238,Grundlagen!$A$3:$A$10,Grundlagen!$C$3:$C$10))</f>
        <v/>
      </c>
      <c r="P238" s="1" t="str">
        <f t="shared" si="59"/>
        <v/>
      </c>
      <c r="Q238" s="34" t="str">
        <f t="shared" si="72"/>
        <v/>
      </c>
      <c r="R238" s="34" t="str">
        <f>IF('Events einzeln'!I238="","",'Events einzeln'!I238)</f>
        <v/>
      </c>
      <c r="S238" s="34" t="str">
        <f>IF(R238="","",LOOKUP(R238,Grundlagen!$A$3:$A$10,Grundlagen!$B$3:$B$10))</f>
        <v/>
      </c>
      <c r="T238" s="34" t="str">
        <f t="shared" si="60"/>
        <v/>
      </c>
      <c r="U238" s="34" t="str">
        <f>IF(R238="","",LOOKUP(R238,Grundlagen!$A$3:$A$10,Grundlagen!$C$3:$C$10))</f>
        <v/>
      </c>
      <c r="V238" s="34" t="str">
        <f t="shared" si="61"/>
        <v/>
      </c>
      <c r="W238" s="34" t="str">
        <f t="shared" si="62"/>
        <v/>
      </c>
      <c r="X238" s="34" t="str">
        <f>IF('Events einzeln'!J238="","",'Events einzeln'!J238)</f>
        <v/>
      </c>
      <c r="Y238" s="1" t="str">
        <f>IF(X238="","",LOOKUP(X238,Grundlagen!$A$3:$A$10,Grundlagen!$B$3:$B$10))</f>
        <v/>
      </c>
      <c r="Z238" s="1" t="str">
        <f t="shared" si="63"/>
        <v/>
      </c>
      <c r="AA238" s="1" t="str">
        <f>IF(X238="","",LOOKUP(X238,Grundlagen!$A$3:$A$10,Grundlagen!$C$3:$C$10))</f>
        <v/>
      </c>
      <c r="AB238" s="1" t="str">
        <f t="shared" si="64"/>
        <v/>
      </c>
      <c r="AC238" s="34" t="str">
        <f t="shared" si="65"/>
        <v/>
      </c>
      <c r="AD238" s="34" t="str">
        <f>IF('Events einzeln'!K238="","",'Events einzeln'!K238)</f>
        <v/>
      </c>
      <c r="AE238" s="34" t="str">
        <f>IF(AD238="","",LOOKUP(AD238,Grundlagen!$A$3:$A$10,Grundlagen!$B$3:$B$10))</f>
        <v/>
      </c>
      <c r="AF238" s="34" t="str">
        <f t="shared" si="66"/>
        <v/>
      </c>
      <c r="AG238" s="34" t="str">
        <f>IF(AD238="","",LOOKUP(AD238,Grundlagen!$A$3:$A$10,Grundlagen!$C$3:$C$10))</f>
        <v/>
      </c>
      <c r="AH238" s="34" t="str">
        <f t="shared" si="67"/>
        <v/>
      </c>
      <c r="AI238" s="34" t="str">
        <f t="shared" si="68"/>
        <v/>
      </c>
      <c r="AJ238" s="34" t="str">
        <f>IF('Events einzeln'!L238="","",'Events einzeln'!L238)</f>
        <v/>
      </c>
      <c r="AK238" s="1" t="str">
        <f>IF(AJ238="","",LOOKUP(AJ238,Grundlagen!$A$3:$A$10,Grundlagen!$B$3:$B$10))</f>
        <v/>
      </c>
      <c r="AL238" s="1" t="str">
        <f t="shared" si="69"/>
        <v/>
      </c>
      <c r="AM238" s="1" t="str">
        <f>IF(AJ238="","",LOOKUP(AJ238,Grundlagen!$A$3:$A$10,Grundlagen!$C$3:$C$10))</f>
        <v/>
      </c>
      <c r="AN238" s="1" t="str">
        <f t="shared" si="70"/>
        <v/>
      </c>
      <c r="AO238" s="34" t="str">
        <f t="shared" si="71"/>
        <v/>
      </c>
    </row>
    <row r="239" spans="1:41" x14ac:dyDescent="0.25">
      <c r="A239" s="1" t="str">
        <f>IF('Events einzeln'!A239="","",'Events einzeln'!A239)</f>
        <v/>
      </c>
      <c r="B239" s="1" t="str">
        <f>IF('Events einzeln'!B239="","",'Events einzeln'!B239)</f>
        <v/>
      </c>
      <c r="C239" s="1" t="str">
        <f>IF('Events einzeln'!C239="","",'Events einzeln'!C239)</f>
        <v/>
      </c>
      <c r="D239" s="32" t="str">
        <f>IF('Events einzeln'!E239="","",'Events einzeln'!E239)</f>
        <v/>
      </c>
      <c r="E239" s="1" t="str">
        <f>IF('Events einzeln'!F239="","",'Events einzeln'!F239)</f>
        <v/>
      </c>
      <c r="F239" s="34" t="str">
        <f>IF('Events einzeln'!G239="","",'Events einzeln'!G239)</f>
        <v/>
      </c>
      <c r="G239" s="34" t="str">
        <f>IF(F239="","",LOOKUP(F239,Grundlagen!$A$3:$A$10,Grundlagen!$B$3:$B$10))</f>
        <v/>
      </c>
      <c r="H239" s="34" t="str">
        <f t="shared" si="56"/>
        <v/>
      </c>
      <c r="I239" s="34" t="str">
        <f>IF(F239="","",LOOKUP(F239,Grundlagen!$A$3:$A$10,Grundlagen!$C$3:$C$10))</f>
        <v/>
      </c>
      <c r="J239" s="34" t="str">
        <f t="shared" si="57"/>
        <v/>
      </c>
      <c r="K239" s="34" t="str">
        <f t="shared" si="55"/>
        <v/>
      </c>
      <c r="L239" s="34" t="str">
        <f>IF('Events einzeln'!H239="","",'Events einzeln'!H239)</f>
        <v/>
      </c>
      <c r="M239" s="1" t="str">
        <f>IF(L239="","",LOOKUP(L239,Grundlagen!$A$3:$A$10,Grundlagen!$B$3:$B$10))</f>
        <v/>
      </c>
      <c r="N239" s="1" t="str">
        <f t="shared" si="58"/>
        <v/>
      </c>
      <c r="O239" s="1" t="str">
        <f>IF(L239="","",LOOKUP(L239,Grundlagen!$A$3:$A$10,Grundlagen!$C$3:$C$10))</f>
        <v/>
      </c>
      <c r="P239" s="1" t="str">
        <f t="shared" si="59"/>
        <v/>
      </c>
      <c r="Q239" s="34" t="str">
        <f t="shared" si="72"/>
        <v/>
      </c>
      <c r="R239" s="34" t="str">
        <f>IF('Events einzeln'!I239="","",'Events einzeln'!I239)</f>
        <v/>
      </c>
      <c r="S239" s="34" t="str">
        <f>IF(R239="","",LOOKUP(R239,Grundlagen!$A$3:$A$10,Grundlagen!$B$3:$B$10))</f>
        <v/>
      </c>
      <c r="T239" s="34" t="str">
        <f t="shared" si="60"/>
        <v/>
      </c>
      <c r="U239" s="34" t="str">
        <f>IF(R239="","",LOOKUP(R239,Grundlagen!$A$3:$A$10,Grundlagen!$C$3:$C$10))</f>
        <v/>
      </c>
      <c r="V239" s="34" t="str">
        <f t="shared" si="61"/>
        <v/>
      </c>
      <c r="W239" s="34" t="str">
        <f t="shared" si="62"/>
        <v/>
      </c>
      <c r="X239" s="34" t="str">
        <f>IF('Events einzeln'!J239="","",'Events einzeln'!J239)</f>
        <v/>
      </c>
      <c r="Y239" s="1" t="str">
        <f>IF(X239="","",LOOKUP(X239,Grundlagen!$A$3:$A$10,Grundlagen!$B$3:$B$10))</f>
        <v/>
      </c>
      <c r="Z239" s="1" t="str">
        <f t="shared" si="63"/>
        <v/>
      </c>
      <c r="AA239" s="1" t="str">
        <f>IF(X239="","",LOOKUP(X239,Grundlagen!$A$3:$A$10,Grundlagen!$C$3:$C$10))</f>
        <v/>
      </c>
      <c r="AB239" s="1" t="str">
        <f t="shared" si="64"/>
        <v/>
      </c>
      <c r="AC239" s="34" t="str">
        <f t="shared" si="65"/>
        <v/>
      </c>
      <c r="AD239" s="34" t="str">
        <f>IF('Events einzeln'!K239="","",'Events einzeln'!K239)</f>
        <v/>
      </c>
      <c r="AE239" s="34" t="str">
        <f>IF(AD239="","",LOOKUP(AD239,Grundlagen!$A$3:$A$10,Grundlagen!$B$3:$B$10))</f>
        <v/>
      </c>
      <c r="AF239" s="34" t="str">
        <f t="shared" si="66"/>
        <v/>
      </c>
      <c r="AG239" s="34" t="str">
        <f>IF(AD239="","",LOOKUP(AD239,Grundlagen!$A$3:$A$10,Grundlagen!$C$3:$C$10))</f>
        <v/>
      </c>
      <c r="AH239" s="34" t="str">
        <f t="shared" si="67"/>
        <v/>
      </c>
      <c r="AI239" s="34" t="str">
        <f t="shared" si="68"/>
        <v/>
      </c>
      <c r="AJ239" s="34" t="str">
        <f>IF('Events einzeln'!L239="","",'Events einzeln'!L239)</f>
        <v/>
      </c>
      <c r="AK239" s="1" t="str">
        <f>IF(AJ239="","",LOOKUP(AJ239,Grundlagen!$A$3:$A$10,Grundlagen!$B$3:$B$10))</f>
        <v/>
      </c>
      <c r="AL239" s="1" t="str">
        <f t="shared" si="69"/>
        <v/>
      </c>
      <c r="AM239" s="1" t="str">
        <f>IF(AJ239="","",LOOKUP(AJ239,Grundlagen!$A$3:$A$10,Grundlagen!$C$3:$C$10))</f>
        <v/>
      </c>
      <c r="AN239" s="1" t="str">
        <f t="shared" si="70"/>
        <v/>
      </c>
      <c r="AO239" s="34" t="str">
        <f t="shared" si="71"/>
        <v/>
      </c>
    </row>
    <row r="240" spans="1:41" x14ac:dyDescent="0.25">
      <c r="A240" s="1" t="str">
        <f>IF('Events einzeln'!A240="","",'Events einzeln'!A240)</f>
        <v/>
      </c>
      <c r="B240" s="1" t="str">
        <f>IF('Events einzeln'!B240="","",'Events einzeln'!B240)</f>
        <v/>
      </c>
      <c r="C240" s="1" t="str">
        <f>IF('Events einzeln'!C240="","",'Events einzeln'!C240)</f>
        <v/>
      </c>
      <c r="D240" s="32" t="str">
        <f>IF('Events einzeln'!E240="","",'Events einzeln'!E240)</f>
        <v/>
      </c>
      <c r="E240" s="1" t="str">
        <f>IF('Events einzeln'!F240="","",'Events einzeln'!F240)</f>
        <v/>
      </c>
      <c r="F240" s="34" t="str">
        <f>IF('Events einzeln'!G240="","",'Events einzeln'!G240)</f>
        <v/>
      </c>
      <c r="G240" s="34" t="str">
        <f>IF(F240="","",LOOKUP(F240,Grundlagen!$A$3:$A$10,Grundlagen!$B$3:$B$10))</f>
        <v/>
      </c>
      <c r="H240" s="34" t="str">
        <f t="shared" si="56"/>
        <v/>
      </c>
      <c r="I240" s="34" t="str">
        <f>IF(F240="","",LOOKUP(F240,Grundlagen!$A$3:$A$10,Grundlagen!$C$3:$C$10))</f>
        <v/>
      </c>
      <c r="J240" s="34" t="str">
        <f t="shared" si="57"/>
        <v/>
      </c>
      <c r="K240" s="34" t="str">
        <f t="shared" si="55"/>
        <v/>
      </c>
      <c r="L240" s="34" t="str">
        <f>IF('Events einzeln'!H240="","",'Events einzeln'!H240)</f>
        <v/>
      </c>
      <c r="M240" s="1" t="str">
        <f>IF(L240="","",LOOKUP(L240,Grundlagen!$A$3:$A$10,Grundlagen!$B$3:$B$10))</f>
        <v/>
      </c>
      <c r="N240" s="1" t="str">
        <f t="shared" si="58"/>
        <v/>
      </c>
      <c r="O240" s="1" t="str">
        <f>IF(L240="","",LOOKUP(L240,Grundlagen!$A$3:$A$10,Grundlagen!$C$3:$C$10))</f>
        <v/>
      </c>
      <c r="P240" s="1" t="str">
        <f t="shared" si="59"/>
        <v/>
      </c>
      <c r="Q240" s="34" t="str">
        <f t="shared" si="72"/>
        <v/>
      </c>
      <c r="R240" s="34" t="str">
        <f>IF('Events einzeln'!I240="","",'Events einzeln'!I240)</f>
        <v/>
      </c>
      <c r="S240" s="34" t="str">
        <f>IF(R240="","",LOOKUP(R240,Grundlagen!$A$3:$A$10,Grundlagen!$B$3:$B$10))</f>
        <v/>
      </c>
      <c r="T240" s="34" t="str">
        <f t="shared" si="60"/>
        <v/>
      </c>
      <c r="U240" s="34" t="str">
        <f>IF(R240="","",LOOKUP(R240,Grundlagen!$A$3:$A$10,Grundlagen!$C$3:$C$10))</f>
        <v/>
      </c>
      <c r="V240" s="34" t="str">
        <f t="shared" si="61"/>
        <v/>
      </c>
      <c r="W240" s="34" t="str">
        <f t="shared" si="62"/>
        <v/>
      </c>
      <c r="X240" s="34" t="str">
        <f>IF('Events einzeln'!J240="","",'Events einzeln'!J240)</f>
        <v/>
      </c>
      <c r="Y240" s="1" t="str">
        <f>IF(X240="","",LOOKUP(X240,Grundlagen!$A$3:$A$10,Grundlagen!$B$3:$B$10))</f>
        <v/>
      </c>
      <c r="Z240" s="1" t="str">
        <f t="shared" si="63"/>
        <v/>
      </c>
      <c r="AA240" s="1" t="str">
        <f>IF(X240="","",LOOKUP(X240,Grundlagen!$A$3:$A$10,Grundlagen!$C$3:$C$10))</f>
        <v/>
      </c>
      <c r="AB240" s="1" t="str">
        <f t="shared" si="64"/>
        <v/>
      </c>
      <c r="AC240" s="34" t="str">
        <f t="shared" si="65"/>
        <v/>
      </c>
      <c r="AD240" s="34" t="str">
        <f>IF('Events einzeln'!K240="","",'Events einzeln'!K240)</f>
        <v/>
      </c>
      <c r="AE240" s="34" t="str">
        <f>IF(AD240="","",LOOKUP(AD240,Grundlagen!$A$3:$A$10,Grundlagen!$B$3:$B$10))</f>
        <v/>
      </c>
      <c r="AF240" s="34" t="str">
        <f t="shared" si="66"/>
        <v/>
      </c>
      <c r="AG240" s="34" t="str">
        <f>IF(AD240="","",LOOKUP(AD240,Grundlagen!$A$3:$A$10,Grundlagen!$C$3:$C$10))</f>
        <v/>
      </c>
      <c r="AH240" s="34" t="str">
        <f t="shared" si="67"/>
        <v/>
      </c>
      <c r="AI240" s="34" t="str">
        <f t="shared" si="68"/>
        <v/>
      </c>
      <c r="AJ240" s="34" t="str">
        <f>IF('Events einzeln'!L240="","",'Events einzeln'!L240)</f>
        <v/>
      </c>
      <c r="AK240" s="1" t="str">
        <f>IF(AJ240="","",LOOKUP(AJ240,Grundlagen!$A$3:$A$10,Grundlagen!$B$3:$B$10))</f>
        <v/>
      </c>
      <c r="AL240" s="1" t="str">
        <f t="shared" si="69"/>
        <v/>
      </c>
      <c r="AM240" s="1" t="str">
        <f>IF(AJ240="","",LOOKUP(AJ240,Grundlagen!$A$3:$A$10,Grundlagen!$C$3:$C$10))</f>
        <v/>
      </c>
      <c r="AN240" s="1" t="str">
        <f t="shared" si="70"/>
        <v/>
      </c>
      <c r="AO240" s="34" t="str">
        <f t="shared" si="71"/>
        <v/>
      </c>
    </row>
    <row r="241" spans="1:41" x14ac:dyDescent="0.25">
      <c r="A241" s="1" t="str">
        <f>IF('Events einzeln'!A241="","",'Events einzeln'!A241)</f>
        <v/>
      </c>
      <c r="B241" s="1" t="str">
        <f>IF('Events einzeln'!B241="","",'Events einzeln'!B241)</f>
        <v/>
      </c>
      <c r="C241" s="1" t="str">
        <f>IF('Events einzeln'!C241="","",'Events einzeln'!C241)</f>
        <v/>
      </c>
      <c r="D241" s="32" t="str">
        <f>IF('Events einzeln'!E241="","",'Events einzeln'!E241)</f>
        <v/>
      </c>
      <c r="E241" s="1" t="str">
        <f>IF('Events einzeln'!F241="","",'Events einzeln'!F241)</f>
        <v/>
      </c>
      <c r="F241" s="34" t="str">
        <f>IF('Events einzeln'!G241="","",'Events einzeln'!G241)</f>
        <v/>
      </c>
      <c r="G241" s="34" t="str">
        <f>IF(F241="","",LOOKUP(F241,Grundlagen!$A$3:$A$10,Grundlagen!$B$3:$B$10))</f>
        <v/>
      </c>
      <c r="H241" s="34" t="str">
        <f t="shared" si="56"/>
        <v/>
      </c>
      <c r="I241" s="34" t="str">
        <f>IF(F241="","",LOOKUP(F241,Grundlagen!$A$3:$A$10,Grundlagen!$C$3:$C$10))</f>
        <v/>
      </c>
      <c r="J241" s="34" t="str">
        <f t="shared" si="57"/>
        <v/>
      </c>
      <c r="K241" s="34" t="str">
        <f t="shared" si="55"/>
        <v/>
      </c>
      <c r="L241" s="34" t="str">
        <f>IF('Events einzeln'!H241="","",'Events einzeln'!H241)</f>
        <v/>
      </c>
      <c r="M241" s="1" t="str">
        <f>IF(L241="","",LOOKUP(L241,Grundlagen!$A$3:$A$10,Grundlagen!$B$3:$B$10))</f>
        <v/>
      </c>
      <c r="N241" s="1" t="str">
        <f t="shared" si="58"/>
        <v/>
      </c>
      <c r="O241" s="1" t="str">
        <f>IF(L241="","",LOOKUP(L241,Grundlagen!$A$3:$A$10,Grundlagen!$C$3:$C$10))</f>
        <v/>
      </c>
      <c r="P241" s="1" t="str">
        <f t="shared" si="59"/>
        <v/>
      </c>
      <c r="Q241" s="34" t="str">
        <f t="shared" si="72"/>
        <v/>
      </c>
      <c r="R241" s="34" t="str">
        <f>IF('Events einzeln'!I241="","",'Events einzeln'!I241)</f>
        <v/>
      </c>
      <c r="S241" s="34" t="str">
        <f>IF(R241="","",LOOKUP(R241,Grundlagen!$A$3:$A$10,Grundlagen!$B$3:$B$10))</f>
        <v/>
      </c>
      <c r="T241" s="34" t="str">
        <f t="shared" si="60"/>
        <v/>
      </c>
      <c r="U241" s="34" t="str">
        <f>IF(R241="","",LOOKUP(R241,Grundlagen!$A$3:$A$10,Grundlagen!$C$3:$C$10))</f>
        <v/>
      </c>
      <c r="V241" s="34" t="str">
        <f t="shared" si="61"/>
        <v/>
      </c>
      <c r="W241" s="34" t="str">
        <f t="shared" si="62"/>
        <v/>
      </c>
      <c r="X241" s="34" t="str">
        <f>IF('Events einzeln'!J241="","",'Events einzeln'!J241)</f>
        <v/>
      </c>
      <c r="Y241" s="1" t="str">
        <f>IF(X241="","",LOOKUP(X241,Grundlagen!$A$3:$A$10,Grundlagen!$B$3:$B$10))</f>
        <v/>
      </c>
      <c r="Z241" s="1" t="str">
        <f t="shared" si="63"/>
        <v/>
      </c>
      <c r="AA241" s="1" t="str">
        <f>IF(X241="","",LOOKUP(X241,Grundlagen!$A$3:$A$10,Grundlagen!$C$3:$C$10))</f>
        <v/>
      </c>
      <c r="AB241" s="1" t="str">
        <f t="shared" si="64"/>
        <v/>
      </c>
      <c r="AC241" s="34" t="str">
        <f t="shared" si="65"/>
        <v/>
      </c>
      <c r="AD241" s="34" t="str">
        <f>IF('Events einzeln'!K241="","",'Events einzeln'!K241)</f>
        <v/>
      </c>
      <c r="AE241" s="34" t="str">
        <f>IF(AD241="","",LOOKUP(AD241,Grundlagen!$A$3:$A$10,Grundlagen!$B$3:$B$10))</f>
        <v/>
      </c>
      <c r="AF241" s="34" t="str">
        <f t="shared" si="66"/>
        <v/>
      </c>
      <c r="AG241" s="34" t="str">
        <f>IF(AD241="","",LOOKUP(AD241,Grundlagen!$A$3:$A$10,Grundlagen!$C$3:$C$10))</f>
        <v/>
      </c>
      <c r="AH241" s="34" t="str">
        <f t="shared" si="67"/>
        <v/>
      </c>
      <c r="AI241" s="34" t="str">
        <f t="shared" si="68"/>
        <v/>
      </c>
      <c r="AJ241" s="34" t="str">
        <f>IF('Events einzeln'!L241="","",'Events einzeln'!L241)</f>
        <v/>
      </c>
      <c r="AK241" s="1" t="str">
        <f>IF(AJ241="","",LOOKUP(AJ241,Grundlagen!$A$3:$A$10,Grundlagen!$B$3:$B$10))</f>
        <v/>
      </c>
      <c r="AL241" s="1" t="str">
        <f t="shared" si="69"/>
        <v/>
      </c>
      <c r="AM241" s="1" t="str">
        <f>IF(AJ241="","",LOOKUP(AJ241,Grundlagen!$A$3:$A$10,Grundlagen!$C$3:$C$10))</f>
        <v/>
      </c>
      <c r="AN241" s="1" t="str">
        <f t="shared" si="70"/>
        <v/>
      </c>
      <c r="AO241" s="34" t="str">
        <f t="shared" si="71"/>
        <v/>
      </c>
    </row>
    <row r="242" spans="1:41" x14ac:dyDescent="0.25">
      <c r="A242" s="1" t="str">
        <f>IF('Events einzeln'!A242="","",'Events einzeln'!A242)</f>
        <v/>
      </c>
      <c r="B242" s="1" t="str">
        <f>IF('Events einzeln'!B242="","",'Events einzeln'!B242)</f>
        <v/>
      </c>
      <c r="C242" s="1" t="str">
        <f>IF('Events einzeln'!C242="","",'Events einzeln'!C242)</f>
        <v/>
      </c>
      <c r="D242" s="32" t="str">
        <f>IF('Events einzeln'!E242="","",'Events einzeln'!E242)</f>
        <v/>
      </c>
      <c r="E242" s="1" t="str">
        <f>IF('Events einzeln'!F242="","",'Events einzeln'!F242)</f>
        <v/>
      </c>
      <c r="F242" s="34" t="str">
        <f>IF('Events einzeln'!G242="","",'Events einzeln'!G242)</f>
        <v/>
      </c>
      <c r="G242" s="34" t="str">
        <f>IF(F242="","",LOOKUP(F242,Grundlagen!$A$3:$A$10,Grundlagen!$B$3:$B$10))</f>
        <v/>
      </c>
      <c r="H242" s="34" t="str">
        <f t="shared" si="56"/>
        <v/>
      </c>
      <c r="I242" s="34" t="str">
        <f>IF(F242="","",LOOKUP(F242,Grundlagen!$A$3:$A$10,Grundlagen!$C$3:$C$10))</f>
        <v/>
      </c>
      <c r="J242" s="34" t="str">
        <f t="shared" si="57"/>
        <v/>
      </c>
      <c r="K242" s="34" t="str">
        <f t="shared" si="55"/>
        <v/>
      </c>
      <c r="L242" s="34" t="str">
        <f>IF('Events einzeln'!H242="","",'Events einzeln'!H242)</f>
        <v/>
      </c>
      <c r="M242" s="1" t="str">
        <f>IF(L242="","",LOOKUP(L242,Grundlagen!$A$3:$A$10,Grundlagen!$B$3:$B$10))</f>
        <v/>
      </c>
      <c r="N242" s="1" t="str">
        <f t="shared" si="58"/>
        <v/>
      </c>
      <c r="O242" s="1" t="str">
        <f>IF(L242="","",LOOKUP(L242,Grundlagen!$A$3:$A$10,Grundlagen!$C$3:$C$10))</f>
        <v/>
      </c>
      <c r="P242" s="1" t="str">
        <f t="shared" si="59"/>
        <v/>
      </c>
      <c r="Q242" s="34" t="str">
        <f t="shared" si="72"/>
        <v/>
      </c>
      <c r="R242" s="34" t="str">
        <f>IF('Events einzeln'!I242="","",'Events einzeln'!I242)</f>
        <v/>
      </c>
      <c r="S242" s="34" t="str">
        <f>IF(R242="","",LOOKUP(R242,Grundlagen!$A$3:$A$10,Grundlagen!$B$3:$B$10))</f>
        <v/>
      </c>
      <c r="T242" s="34" t="str">
        <f t="shared" si="60"/>
        <v/>
      </c>
      <c r="U242" s="34" t="str">
        <f>IF(R242="","",LOOKUP(R242,Grundlagen!$A$3:$A$10,Grundlagen!$C$3:$C$10))</f>
        <v/>
      </c>
      <c r="V242" s="34" t="str">
        <f t="shared" si="61"/>
        <v/>
      </c>
      <c r="W242" s="34" t="str">
        <f t="shared" si="62"/>
        <v/>
      </c>
      <c r="X242" s="34" t="str">
        <f>IF('Events einzeln'!J242="","",'Events einzeln'!J242)</f>
        <v/>
      </c>
      <c r="Y242" s="1" t="str">
        <f>IF(X242="","",LOOKUP(X242,Grundlagen!$A$3:$A$10,Grundlagen!$B$3:$B$10))</f>
        <v/>
      </c>
      <c r="Z242" s="1" t="str">
        <f t="shared" si="63"/>
        <v/>
      </c>
      <c r="AA242" s="1" t="str">
        <f>IF(X242="","",LOOKUP(X242,Grundlagen!$A$3:$A$10,Grundlagen!$C$3:$C$10))</f>
        <v/>
      </c>
      <c r="AB242" s="1" t="str">
        <f t="shared" si="64"/>
        <v/>
      </c>
      <c r="AC242" s="34" t="str">
        <f t="shared" si="65"/>
        <v/>
      </c>
      <c r="AD242" s="34" t="str">
        <f>IF('Events einzeln'!K242="","",'Events einzeln'!K242)</f>
        <v/>
      </c>
      <c r="AE242" s="34" t="str">
        <f>IF(AD242="","",LOOKUP(AD242,Grundlagen!$A$3:$A$10,Grundlagen!$B$3:$B$10))</f>
        <v/>
      </c>
      <c r="AF242" s="34" t="str">
        <f t="shared" si="66"/>
        <v/>
      </c>
      <c r="AG242" s="34" t="str">
        <f>IF(AD242="","",LOOKUP(AD242,Grundlagen!$A$3:$A$10,Grundlagen!$C$3:$C$10))</f>
        <v/>
      </c>
      <c r="AH242" s="34" t="str">
        <f t="shared" si="67"/>
        <v/>
      </c>
      <c r="AI242" s="34" t="str">
        <f t="shared" si="68"/>
        <v/>
      </c>
      <c r="AJ242" s="34" t="str">
        <f>IF('Events einzeln'!L242="","",'Events einzeln'!L242)</f>
        <v/>
      </c>
      <c r="AK242" s="1" t="str">
        <f>IF(AJ242="","",LOOKUP(AJ242,Grundlagen!$A$3:$A$10,Grundlagen!$B$3:$B$10))</f>
        <v/>
      </c>
      <c r="AL242" s="1" t="str">
        <f t="shared" si="69"/>
        <v/>
      </c>
      <c r="AM242" s="1" t="str">
        <f>IF(AJ242="","",LOOKUP(AJ242,Grundlagen!$A$3:$A$10,Grundlagen!$C$3:$C$10))</f>
        <v/>
      </c>
      <c r="AN242" s="1" t="str">
        <f t="shared" si="70"/>
        <v/>
      </c>
      <c r="AO242" s="34" t="str">
        <f t="shared" si="71"/>
        <v/>
      </c>
    </row>
    <row r="243" spans="1:41" x14ac:dyDescent="0.25">
      <c r="A243" s="1" t="str">
        <f>IF('Events einzeln'!A243="","",'Events einzeln'!A243)</f>
        <v/>
      </c>
      <c r="B243" s="1" t="str">
        <f>IF('Events einzeln'!B243="","",'Events einzeln'!B243)</f>
        <v/>
      </c>
      <c r="C243" s="1" t="str">
        <f>IF('Events einzeln'!C243="","",'Events einzeln'!C243)</f>
        <v/>
      </c>
      <c r="D243" s="32" t="str">
        <f>IF('Events einzeln'!E243="","",'Events einzeln'!E243)</f>
        <v/>
      </c>
      <c r="E243" s="1" t="str">
        <f>IF('Events einzeln'!F243="","",'Events einzeln'!F243)</f>
        <v/>
      </c>
      <c r="F243" s="34" t="str">
        <f>IF('Events einzeln'!G243="","",'Events einzeln'!G243)</f>
        <v/>
      </c>
      <c r="G243" s="34" t="str">
        <f>IF(F243="","",LOOKUP(F243,Grundlagen!$A$3:$A$10,Grundlagen!$B$3:$B$10))</f>
        <v/>
      </c>
      <c r="H243" s="34" t="str">
        <f t="shared" si="56"/>
        <v/>
      </c>
      <c r="I243" s="34" t="str">
        <f>IF(F243="","",LOOKUP(F243,Grundlagen!$A$3:$A$10,Grundlagen!$C$3:$C$10))</f>
        <v/>
      </c>
      <c r="J243" s="34" t="str">
        <f t="shared" si="57"/>
        <v/>
      </c>
      <c r="K243" s="34" t="str">
        <f t="shared" si="55"/>
        <v/>
      </c>
      <c r="L243" s="34" t="str">
        <f>IF('Events einzeln'!H243="","",'Events einzeln'!H243)</f>
        <v/>
      </c>
      <c r="M243" s="1" t="str">
        <f>IF(L243="","",LOOKUP(L243,Grundlagen!$A$3:$A$10,Grundlagen!$B$3:$B$10))</f>
        <v/>
      </c>
      <c r="N243" s="1" t="str">
        <f t="shared" si="58"/>
        <v/>
      </c>
      <c r="O243" s="1" t="str">
        <f>IF(L243="","",LOOKUP(L243,Grundlagen!$A$3:$A$10,Grundlagen!$C$3:$C$10))</f>
        <v/>
      </c>
      <c r="P243" s="1" t="str">
        <f t="shared" si="59"/>
        <v/>
      </c>
      <c r="Q243" s="34" t="str">
        <f t="shared" si="72"/>
        <v/>
      </c>
      <c r="R243" s="34" t="str">
        <f>IF('Events einzeln'!I243="","",'Events einzeln'!I243)</f>
        <v/>
      </c>
      <c r="S243" s="34" t="str">
        <f>IF(R243="","",LOOKUP(R243,Grundlagen!$A$3:$A$10,Grundlagen!$B$3:$B$10))</f>
        <v/>
      </c>
      <c r="T243" s="34" t="str">
        <f t="shared" si="60"/>
        <v/>
      </c>
      <c r="U243" s="34" t="str">
        <f>IF(R243="","",LOOKUP(R243,Grundlagen!$A$3:$A$10,Grundlagen!$C$3:$C$10))</f>
        <v/>
      </c>
      <c r="V243" s="34" t="str">
        <f t="shared" si="61"/>
        <v/>
      </c>
      <c r="W243" s="34" t="str">
        <f t="shared" si="62"/>
        <v/>
      </c>
      <c r="X243" s="34" t="str">
        <f>IF('Events einzeln'!J243="","",'Events einzeln'!J243)</f>
        <v/>
      </c>
      <c r="Y243" s="1" t="str">
        <f>IF(X243="","",LOOKUP(X243,Grundlagen!$A$3:$A$10,Grundlagen!$B$3:$B$10))</f>
        <v/>
      </c>
      <c r="Z243" s="1" t="str">
        <f t="shared" si="63"/>
        <v/>
      </c>
      <c r="AA243" s="1" t="str">
        <f>IF(X243="","",LOOKUP(X243,Grundlagen!$A$3:$A$10,Grundlagen!$C$3:$C$10))</f>
        <v/>
      </c>
      <c r="AB243" s="1" t="str">
        <f t="shared" si="64"/>
        <v/>
      </c>
      <c r="AC243" s="34" t="str">
        <f t="shared" si="65"/>
        <v/>
      </c>
      <c r="AD243" s="34" t="str">
        <f>IF('Events einzeln'!K243="","",'Events einzeln'!K243)</f>
        <v/>
      </c>
      <c r="AE243" s="34" t="str">
        <f>IF(AD243="","",LOOKUP(AD243,Grundlagen!$A$3:$A$10,Grundlagen!$B$3:$B$10))</f>
        <v/>
      </c>
      <c r="AF243" s="34" t="str">
        <f t="shared" si="66"/>
        <v/>
      </c>
      <c r="AG243" s="34" t="str">
        <f>IF(AD243="","",LOOKUP(AD243,Grundlagen!$A$3:$A$10,Grundlagen!$C$3:$C$10))</f>
        <v/>
      </c>
      <c r="AH243" s="34" t="str">
        <f t="shared" si="67"/>
        <v/>
      </c>
      <c r="AI243" s="34" t="str">
        <f t="shared" si="68"/>
        <v/>
      </c>
      <c r="AJ243" s="34" t="str">
        <f>IF('Events einzeln'!L243="","",'Events einzeln'!L243)</f>
        <v/>
      </c>
      <c r="AK243" s="1" t="str">
        <f>IF(AJ243="","",LOOKUP(AJ243,Grundlagen!$A$3:$A$10,Grundlagen!$B$3:$B$10))</f>
        <v/>
      </c>
      <c r="AL243" s="1" t="str">
        <f t="shared" si="69"/>
        <v/>
      </c>
      <c r="AM243" s="1" t="str">
        <f>IF(AJ243="","",LOOKUP(AJ243,Grundlagen!$A$3:$A$10,Grundlagen!$C$3:$C$10))</f>
        <v/>
      </c>
      <c r="AN243" s="1" t="str">
        <f t="shared" si="70"/>
        <v/>
      </c>
      <c r="AO243" s="34" t="str">
        <f t="shared" si="71"/>
        <v/>
      </c>
    </row>
    <row r="244" spans="1:41" x14ac:dyDescent="0.25">
      <c r="A244" s="1" t="str">
        <f>IF('Events einzeln'!A244="","",'Events einzeln'!A244)</f>
        <v/>
      </c>
      <c r="B244" s="1" t="str">
        <f>IF('Events einzeln'!B244="","",'Events einzeln'!B244)</f>
        <v/>
      </c>
      <c r="C244" s="1" t="str">
        <f>IF('Events einzeln'!C244="","",'Events einzeln'!C244)</f>
        <v/>
      </c>
      <c r="D244" s="32" t="str">
        <f>IF('Events einzeln'!E244="","",'Events einzeln'!E244)</f>
        <v/>
      </c>
      <c r="E244" s="1" t="str">
        <f>IF('Events einzeln'!F244="","",'Events einzeln'!F244)</f>
        <v/>
      </c>
      <c r="F244" s="34" t="str">
        <f>IF('Events einzeln'!G244="","",'Events einzeln'!G244)</f>
        <v/>
      </c>
      <c r="G244" s="34" t="str">
        <f>IF(F244="","",LOOKUP(F244,Grundlagen!$A$3:$A$10,Grundlagen!$B$3:$B$10))</f>
        <v/>
      </c>
      <c r="H244" s="34" t="str">
        <f t="shared" si="56"/>
        <v/>
      </c>
      <c r="I244" s="34" t="str">
        <f>IF(F244="","",LOOKUP(F244,Grundlagen!$A$3:$A$10,Grundlagen!$C$3:$C$10))</f>
        <v/>
      </c>
      <c r="J244" s="34" t="str">
        <f t="shared" si="57"/>
        <v/>
      </c>
      <c r="K244" s="34" t="str">
        <f t="shared" si="55"/>
        <v/>
      </c>
      <c r="L244" s="34" t="str">
        <f>IF('Events einzeln'!H244="","",'Events einzeln'!H244)</f>
        <v/>
      </c>
      <c r="M244" s="1" t="str">
        <f>IF(L244="","",LOOKUP(L244,Grundlagen!$A$3:$A$10,Grundlagen!$B$3:$B$10))</f>
        <v/>
      </c>
      <c r="N244" s="1" t="str">
        <f t="shared" si="58"/>
        <v/>
      </c>
      <c r="O244" s="1" t="str">
        <f>IF(L244="","",LOOKUP(L244,Grundlagen!$A$3:$A$10,Grundlagen!$C$3:$C$10))</f>
        <v/>
      </c>
      <c r="P244" s="1" t="str">
        <f t="shared" si="59"/>
        <v/>
      </c>
      <c r="Q244" s="34" t="str">
        <f t="shared" si="72"/>
        <v/>
      </c>
      <c r="R244" s="34" t="str">
        <f>IF('Events einzeln'!I244="","",'Events einzeln'!I244)</f>
        <v/>
      </c>
      <c r="S244" s="34" t="str">
        <f>IF(R244="","",LOOKUP(R244,Grundlagen!$A$3:$A$10,Grundlagen!$B$3:$B$10))</f>
        <v/>
      </c>
      <c r="T244" s="34" t="str">
        <f t="shared" si="60"/>
        <v/>
      </c>
      <c r="U244" s="34" t="str">
        <f>IF(R244="","",LOOKUP(R244,Grundlagen!$A$3:$A$10,Grundlagen!$C$3:$C$10))</f>
        <v/>
      </c>
      <c r="V244" s="34" t="str">
        <f t="shared" si="61"/>
        <v/>
      </c>
      <c r="W244" s="34" t="str">
        <f t="shared" si="62"/>
        <v/>
      </c>
      <c r="X244" s="34" t="str">
        <f>IF('Events einzeln'!J244="","",'Events einzeln'!J244)</f>
        <v/>
      </c>
      <c r="Y244" s="1" t="str">
        <f>IF(X244="","",LOOKUP(X244,Grundlagen!$A$3:$A$10,Grundlagen!$B$3:$B$10))</f>
        <v/>
      </c>
      <c r="Z244" s="1" t="str">
        <f t="shared" si="63"/>
        <v/>
      </c>
      <c r="AA244" s="1" t="str">
        <f>IF(X244="","",LOOKUP(X244,Grundlagen!$A$3:$A$10,Grundlagen!$C$3:$C$10))</f>
        <v/>
      </c>
      <c r="AB244" s="1" t="str">
        <f t="shared" si="64"/>
        <v/>
      </c>
      <c r="AC244" s="34" t="str">
        <f t="shared" si="65"/>
        <v/>
      </c>
      <c r="AD244" s="34" t="str">
        <f>IF('Events einzeln'!K244="","",'Events einzeln'!K244)</f>
        <v/>
      </c>
      <c r="AE244" s="34" t="str">
        <f>IF(AD244="","",LOOKUP(AD244,Grundlagen!$A$3:$A$10,Grundlagen!$B$3:$B$10))</f>
        <v/>
      </c>
      <c r="AF244" s="34" t="str">
        <f t="shared" si="66"/>
        <v/>
      </c>
      <c r="AG244" s="34" t="str">
        <f>IF(AD244="","",LOOKUP(AD244,Grundlagen!$A$3:$A$10,Grundlagen!$C$3:$C$10))</f>
        <v/>
      </c>
      <c r="AH244" s="34" t="str">
        <f t="shared" si="67"/>
        <v/>
      </c>
      <c r="AI244" s="34" t="str">
        <f t="shared" si="68"/>
        <v/>
      </c>
      <c r="AJ244" s="34" t="str">
        <f>IF('Events einzeln'!L244="","",'Events einzeln'!L244)</f>
        <v/>
      </c>
      <c r="AK244" s="1" t="str">
        <f>IF(AJ244="","",LOOKUP(AJ244,Grundlagen!$A$3:$A$10,Grundlagen!$B$3:$B$10))</f>
        <v/>
      </c>
      <c r="AL244" s="1" t="str">
        <f t="shared" si="69"/>
        <v/>
      </c>
      <c r="AM244" s="1" t="str">
        <f>IF(AJ244="","",LOOKUP(AJ244,Grundlagen!$A$3:$A$10,Grundlagen!$C$3:$C$10))</f>
        <v/>
      </c>
      <c r="AN244" s="1" t="str">
        <f t="shared" si="70"/>
        <v/>
      </c>
      <c r="AO244" s="34" t="str">
        <f t="shared" si="71"/>
        <v/>
      </c>
    </row>
    <row r="245" spans="1:41" x14ac:dyDescent="0.25">
      <c r="A245" s="1" t="str">
        <f>IF('Events einzeln'!A245="","",'Events einzeln'!A245)</f>
        <v/>
      </c>
      <c r="B245" s="1" t="str">
        <f>IF('Events einzeln'!B245="","",'Events einzeln'!B245)</f>
        <v/>
      </c>
      <c r="C245" s="1" t="str">
        <f>IF('Events einzeln'!C245="","",'Events einzeln'!C245)</f>
        <v/>
      </c>
      <c r="D245" s="32" t="str">
        <f>IF('Events einzeln'!E245="","",'Events einzeln'!E245)</f>
        <v/>
      </c>
      <c r="E245" s="1" t="str">
        <f>IF('Events einzeln'!F245="","",'Events einzeln'!F245)</f>
        <v/>
      </c>
      <c r="F245" s="34" t="str">
        <f>IF('Events einzeln'!G245="","",'Events einzeln'!G245)</f>
        <v/>
      </c>
      <c r="G245" s="34" t="str">
        <f>IF(F245="","",LOOKUP(F245,Grundlagen!$A$3:$A$10,Grundlagen!$B$3:$B$10))</f>
        <v/>
      </c>
      <c r="H245" s="34" t="str">
        <f t="shared" si="56"/>
        <v/>
      </c>
      <c r="I245" s="34" t="str">
        <f>IF(F245="","",LOOKUP(F245,Grundlagen!$A$3:$A$10,Grundlagen!$C$3:$C$10))</f>
        <v/>
      </c>
      <c r="J245" s="34" t="str">
        <f t="shared" si="57"/>
        <v/>
      </c>
      <c r="K245" s="34" t="str">
        <f t="shared" si="55"/>
        <v/>
      </c>
      <c r="L245" s="34" t="str">
        <f>IF('Events einzeln'!H245="","",'Events einzeln'!H245)</f>
        <v/>
      </c>
      <c r="M245" s="1" t="str">
        <f>IF(L245="","",LOOKUP(L245,Grundlagen!$A$3:$A$10,Grundlagen!$B$3:$B$10))</f>
        <v/>
      </c>
      <c r="N245" s="1" t="str">
        <f t="shared" si="58"/>
        <v/>
      </c>
      <c r="O245" s="1" t="str">
        <f>IF(L245="","",LOOKUP(L245,Grundlagen!$A$3:$A$10,Grundlagen!$C$3:$C$10))</f>
        <v/>
      </c>
      <c r="P245" s="1" t="str">
        <f t="shared" si="59"/>
        <v/>
      </c>
      <c r="Q245" s="34" t="str">
        <f t="shared" si="72"/>
        <v/>
      </c>
      <c r="R245" s="34" t="str">
        <f>IF('Events einzeln'!I245="","",'Events einzeln'!I245)</f>
        <v/>
      </c>
      <c r="S245" s="34" t="str">
        <f>IF(R245="","",LOOKUP(R245,Grundlagen!$A$3:$A$10,Grundlagen!$B$3:$B$10))</f>
        <v/>
      </c>
      <c r="T245" s="34" t="str">
        <f t="shared" si="60"/>
        <v/>
      </c>
      <c r="U245" s="34" t="str">
        <f>IF(R245="","",LOOKUP(R245,Grundlagen!$A$3:$A$10,Grundlagen!$C$3:$C$10))</f>
        <v/>
      </c>
      <c r="V245" s="34" t="str">
        <f t="shared" si="61"/>
        <v/>
      </c>
      <c r="W245" s="34" t="str">
        <f t="shared" si="62"/>
        <v/>
      </c>
      <c r="X245" s="34" t="str">
        <f>IF('Events einzeln'!J245="","",'Events einzeln'!J245)</f>
        <v/>
      </c>
      <c r="Y245" s="1" t="str">
        <f>IF(X245="","",LOOKUP(X245,Grundlagen!$A$3:$A$10,Grundlagen!$B$3:$B$10))</f>
        <v/>
      </c>
      <c r="Z245" s="1" t="str">
        <f t="shared" si="63"/>
        <v/>
      </c>
      <c r="AA245" s="1" t="str">
        <f>IF(X245="","",LOOKUP(X245,Grundlagen!$A$3:$A$10,Grundlagen!$C$3:$C$10))</f>
        <v/>
      </c>
      <c r="AB245" s="1" t="str">
        <f t="shared" si="64"/>
        <v/>
      </c>
      <c r="AC245" s="34" t="str">
        <f t="shared" si="65"/>
        <v/>
      </c>
      <c r="AD245" s="34" t="str">
        <f>IF('Events einzeln'!K245="","",'Events einzeln'!K245)</f>
        <v/>
      </c>
      <c r="AE245" s="34" t="str">
        <f>IF(AD245="","",LOOKUP(AD245,Grundlagen!$A$3:$A$10,Grundlagen!$B$3:$B$10))</f>
        <v/>
      </c>
      <c r="AF245" s="34" t="str">
        <f t="shared" si="66"/>
        <v/>
      </c>
      <c r="AG245" s="34" t="str">
        <f>IF(AD245="","",LOOKUP(AD245,Grundlagen!$A$3:$A$10,Grundlagen!$C$3:$C$10))</f>
        <v/>
      </c>
      <c r="AH245" s="34" t="str">
        <f t="shared" si="67"/>
        <v/>
      </c>
      <c r="AI245" s="34" t="str">
        <f t="shared" si="68"/>
        <v/>
      </c>
      <c r="AJ245" s="34" t="str">
        <f>IF('Events einzeln'!L245="","",'Events einzeln'!L245)</f>
        <v/>
      </c>
      <c r="AK245" s="1" t="str">
        <f>IF(AJ245="","",LOOKUP(AJ245,Grundlagen!$A$3:$A$10,Grundlagen!$B$3:$B$10))</f>
        <v/>
      </c>
      <c r="AL245" s="1" t="str">
        <f t="shared" si="69"/>
        <v/>
      </c>
      <c r="AM245" s="1" t="str">
        <f>IF(AJ245="","",LOOKUP(AJ245,Grundlagen!$A$3:$A$10,Grundlagen!$C$3:$C$10))</f>
        <v/>
      </c>
      <c r="AN245" s="1" t="str">
        <f t="shared" si="70"/>
        <v/>
      </c>
      <c r="AO245" s="34" t="str">
        <f t="shared" si="71"/>
        <v/>
      </c>
    </row>
    <row r="246" spans="1:41" x14ac:dyDescent="0.25">
      <c r="A246" s="1" t="str">
        <f>IF('Events einzeln'!A246="","",'Events einzeln'!A246)</f>
        <v/>
      </c>
      <c r="B246" s="1" t="str">
        <f>IF('Events einzeln'!B246="","",'Events einzeln'!B246)</f>
        <v/>
      </c>
      <c r="C246" s="1" t="str">
        <f>IF('Events einzeln'!C246="","",'Events einzeln'!C246)</f>
        <v/>
      </c>
      <c r="D246" s="32" t="str">
        <f>IF('Events einzeln'!E246="","",'Events einzeln'!E246)</f>
        <v/>
      </c>
      <c r="E246" s="1" t="str">
        <f>IF('Events einzeln'!F246="","",'Events einzeln'!F246)</f>
        <v/>
      </c>
      <c r="F246" s="34" t="str">
        <f>IF('Events einzeln'!G246="","",'Events einzeln'!G246)</f>
        <v/>
      </c>
      <c r="G246" s="34" t="str">
        <f>IF(F246="","",LOOKUP(F246,Grundlagen!$A$3:$A$10,Grundlagen!$B$3:$B$10))</f>
        <v/>
      </c>
      <c r="H246" s="34" t="str">
        <f t="shared" si="56"/>
        <v/>
      </c>
      <c r="I246" s="34" t="str">
        <f>IF(F246="","",LOOKUP(F246,Grundlagen!$A$3:$A$10,Grundlagen!$C$3:$C$10))</f>
        <v/>
      </c>
      <c r="J246" s="34" t="str">
        <f t="shared" si="57"/>
        <v/>
      </c>
      <c r="K246" s="34" t="str">
        <f t="shared" si="55"/>
        <v/>
      </c>
      <c r="L246" s="34" t="str">
        <f>IF('Events einzeln'!H246="","",'Events einzeln'!H246)</f>
        <v/>
      </c>
      <c r="M246" s="1" t="str">
        <f>IF(L246="","",LOOKUP(L246,Grundlagen!$A$3:$A$10,Grundlagen!$B$3:$B$10))</f>
        <v/>
      </c>
      <c r="N246" s="1" t="str">
        <f t="shared" si="58"/>
        <v/>
      </c>
      <c r="O246" s="1" t="str">
        <f>IF(L246="","",LOOKUP(L246,Grundlagen!$A$3:$A$10,Grundlagen!$C$3:$C$10))</f>
        <v/>
      </c>
      <c r="P246" s="1" t="str">
        <f t="shared" si="59"/>
        <v/>
      </c>
      <c r="Q246" s="34" t="str">
        <f t="shared" si="72"/>
        <v/>
      </c>
      <c r="R246" s="34" t="str">
        <f>IF('Events einzeln'!I246="","",'Events einzeln'!I246)</f>
        <v/>
      </c>
      <c r="S246" s="34" t="str">
        <f>IF(R246="","",LOOKUP(R246,Grundlagen!$A$3:$A$10,Grundlagen!$B$3:$B$10))</f>
        <v/>
      </c>
      <c r="T246" s="34" t="str">
        <f t="shared" si="60"/>
        <v/>
      </c>
      <c r="U246" s="34" t="str">
        <f>IF(R246="","",LOOKUP(R246,Grundlagen!$A$3:$A$10,Grundlagen!$C$3:$C$10))</f>
        <v/>
      </c>
      <c r="V246" s="34" t="str">
        <f t="shared" si="61"/>
        <v/>
      </c>
      <c r="W246" s="34" t="str">
        <f t="shared" si="62"/>
        <v/>
      </c>
      <c r="X246" s="34" t="str">
        <f>IF('Events einzeln'!J246="","",'Events einzeln'!J246)</f>
        <v/>
      </c>
      <c r="Y246" s="1" t="str">
        <f>IF(X246="","",LOOKUP(X246,Grundlagen!$A$3:$A$10,Grundlagen!$B$3:$B$10))</f>
        <v/>
      </c>
      <c r="Z246" s="1" t="str">
        <f t="shared" si="63"/>
        <v/>
      </c>
      <c r="AA246" s="1" t="str">
        <f>IF(X246="","",LOOKUP(X246,Grundlagen!$A$3:$A$10,Grundlagen!$C$3:$C$10))</f>
        <v/>
      </c>
      <c r="AB246" s="1" t="str">
        <f t="shared" si="64"/>
        <v/>
      </c>
      <c r="AC246" s="34" t="str">
        <f t="shared" si="65"/>
        <v/>
      </c>
      <c r="AD246" s="34" t="str">
        <f>IF('Events einzeln'!K246="","",'Events einzeln'!K246)</f>
        <v/>
      </c>
      <c r="AE246" s="34" t="str">
        <f>IF(AD246="","",LOOKUP(AD246,Grundlagen!$A$3:$A$10,Grundlagen!$B$3:$B$10))</f>
        <v/>
      </c>
      <c r="AF246" s="34" t="str">
        <f t="shared" si="66"/>
        <v/>
      </c>
      <c r="AG246" s="34" t="str">
        <f>IF(AD246="","",LOOKUP(AD246,Grundlagen!$A$3:$A$10,Grundlagen!$C$3:$C$10))</f>
        <v/>
      </c>
      <c r="AH246" s="34" t="str">
        <f t="shared" si="67"/>
        <v/>
      </c>
      <c r="AI246" s="34" t="str">
        <f t="shared" si="68"/>
        <v/>
      </c>
      <c r="AJ246" s="34" t="str">
        <f>IF('Events einzeln'!L246="","",'Events einzeln'!L246)</f>
        <v/>
      </c>
      <c r="AK246" s="1" t="str">
        <f>IF(AJ246="","",LOOKUP(AJ246,Grundlagen!$A$3:$A$10,Grundlagen!$B$3:$B$10))</f>
        <v/>
      </c>
      <c r="AL246" s="1" t="str">
        <f t="shared" si="69"/>
        <v/>
      </c>
      <c r="AM246" s="1" t="str">
        <f>IF(AJ246="","",LOOKUP(AJ246,Grundlagen!$A$3:$A$10,Grundlagen!$C$3:$C$10))</f>
        <v/>
      </c>
      <c r="AN246" s="1" t="str">
        <f t="shared" si="70"/>
        <v/>
      </c>
      <c r="AO246" s="34" t="str">
        <f t="shared" si="71"/>
        <v/>
      </c>
    </row>
    <row r="247" spans="1:41" x14ac:dyDescent="0.25">
      <c r="A247" s="1" t="str">
        <f>IF('Events einzeln'!A247="","",'Events einzeln'!A247)</f>
        <v/>
      </c>
      <c r="B247" s="1" t="str">
        <f>IF('Events einzeln'!B247="","",'Events einzeln'!B247)</f>
        <v/>
      </c>
      <c r="C247" s="1" t="str">
        <f>IF('Events einzeln'!C247="","",'Events einzeln'!C247)</f>
        <v/>
      </c>
      <c r="D247" s="32" t="str">
        <f>IF('Events einzeln'!E247="","",'Events einzeln'!E247)</f>
        <v/>
      </c>
      <c r="E247" s="1" t="str">
        <f>IF('Events einzeln'!F247="","",'Events einzeln'!F247)</f>
        <v/>
      </c>
      <c r="F247" s="34" t="str">
        <f>IF('Events einzeln'!G247="","",'Events einzeln'!G247)</f>
        <v/>
      </c>
      <c r="G247" s="34" t="str">
        <f>IF(F247="","",LOOKUP(F247,Grundlagen!$A$3:$A$10,Grundlagen!$B$3:$B$10))</f>
        <v/>
      </c>
      <c r="H247" s="34" t="str">
        <f t="shared" si="56"/>
        <v/>
      </c>
      <c r="I247" s="34" t="str">
        <f>IF(F247="","",LOOKUP(F247,Grundlagen!$A$3:$A$10,Grundlagen!$C$3:$C$10))</f>
        <v/>
      </c>
      <c r="J247" s="34" t="str">
        <f t="shared" si="57"/>
        <v/>
      </c>
      <c r="K247" s="34" t="str">
        <f t="shared" si="55"/>
        <v/>
      </c>
      <c r="L247" s="34" t="str">
        <f>IF('Events einzeln'!H247="","",'Events einzeln'!H247)</f>
        <v/>
      </c>
      <c r="M247" s="1" t="str">
        <f>IF(L247="","",LOOKUP(L247,Grundlagen!$A$3:$A$10,Grundlagen!$B$3:$B$10))</f>
        <v/>
      </c>
      <c r="N247" s="1" t="str">
        <f t="shared" si="58"/>
        <v/>
      </c>
      <c r="O247" s="1" t="str">
        <f>IF(L247="","",LOOKUP(L247,Grundlagen!$A$3:$A$10,Grundlagen!$C$3:$C$10))</f>
        <v/>
      </c>
      <c r="P247" s="1" t="str">
        <f t="shared" si="59"/>
        <v/>
      </c>
      <c r="Q247" s="34" t="str">
        <f t="shared" si="72"/>
        <v/>
      </c>
      <c r="R247" s="34" t="str">
        <f>IF('Events einzeln'!I247="","",'Events einzeln'!I247)</f>
        <v/>
      </c>
      <c r="S247" s="34" t="str">
        <f>IF(R247="","",LOOKUP(R247,Grundlagen!$A$3:$A$10,Grundlagen!$B$3:$B$10))</f>
        <v/>
      </c>
      <c r="T247" s="34" t="str">
        <f t="shared" si="60"/>
        <v/>
      </c>
      <c r="U247" s="34" t="str">
        <f>IF(R247="","",LOOKUP(R247,Grundlagen!$A$3:$A$10,Grundlagen!$C$3:$C$10))</f>
        <v/>
      </c>
      <c r="V247" s="34" t="str">
        <f t="shared" si="61"/>
        <v/>
      </c>
      <c r="W247" s="34" t="str">
        <f t="shared" si="62"/>
        <v/>
      </c>
      <c r="X247" s="34" t="str">
        <f>IF('Events einzeln'!J247="","",'Events einzeln'!J247)</f>
        <v/>
      </c>
      <c r="Y247" s="1" t="str">
        <f>IF(X247="","",LOOKUP(X247,Grundlagen!$A$3:$A$10,Grundlagen!$B$3:$B$10))</f>
        <v/>
      </c>
      <c r="Z247" s="1" t="str">
        <f t="shared" si="63"/>
        <v/>
      </c>
      <c r="AA247" s="1" t="str">
        <f>IF(X247="","",LOOKUP(X247,Grundlagen!$A$3:$A$10,Grundlagen!$C$3:$C$10))</f>
        <v/>
      </c>
      <c r="AB247" s="1" t="str">
        <f t="shared" si="64"/>
        <v/>
      </c>
      <c r="AC247" s="34" t="str">
        <f t="shared" si="65"/>
        <v/>
      </c>
      <c r="AD247" s="34" t="str">
        <f>IF('Events einzeln'!K247="","",'Events einzeln'!K247)</f>
        <v/>
      </c>
      <c r="AE247" s="34" t="str">
        <f>IF(AD247="","",LOOKUP(AD247,Grundlagen!$A$3:$A$10,Grundlagen!$B$3:$B$10))</f>
        <v/>
      </c>
      <c r="AF247" s="34" t="str">
        <f t="shared" si="66"/>
        <v/>
      </c>
      <c r="AG247" s="34" t="str">
        <f>IF(AD247="","",LOOKUP(AD247,Grundlagen!$A$3:$A$10,Grundlagen!$C$3:$C$10))</f>
        <v/>
      </c>
      <c r="AH247" s="34" t="str">
        <f t="shared" si="67"/>
        <v/>
      </c>
      <c r="AI247" s="34" t="str">
        <f t="shared" si="68"/>
        <v/>
      </c>
      <c r="AJ247" s="34" t="str">
        <f>IF('Events einzeln'!L247="","",'Events einzeln'!L247)</f>
        <v/>
      </c>
      <c r="AK247" s="1" t="str">
        <f>IF(AJ247="","",LOOKUP(AJ247,Grundlagen!$A$3:$A$10,Grundlagen!$B$3:$B$10))</f>
        <v/>
      </c>
      <c r="AL247" s="1" t="str">
        <f t="shared" si="69"/>
        <v/>
      </c>
      <c r="AM247" s="1" t="str">
        <f>IF(AJ247="","",LOOKUP(AJ247,Grundlagen!$A$3:$A$10,Grundlagen!$C$3:$C$10))</f>
        <v/>
      </c>
      <c r="AN247" s="1" t="str">
        <f t="shared" si="70"/>
        <v/>
      </c>
      <c r="AO247" s="34" t="str">
        <f t="shared" si="71"/>
        <v/>
      </c>
    </row>
    <row r="248" spans="1:41" x14ac:dyDescent="0.25">
      <c r="A248" s="1" t="str">
        <f>IF('Events einzeln'!A248="","",'Events einzeln'!A248)</f>
        <v/>
      </c>
      <c r="B248" s="1" t="str">
        <f>IF('Events einzeln'!B248="","",'Events einzeln'!B248)</f>
        <v/>
      </c>
      <c r="C248" s="1" t="str">
        <f>IF('Events einzeln'!C248="","",'Events einzeln'!C248)</f>
        <v/>
      </c>
      <c r="D248" s="32" t="str">
        <f>IF('Events einzeln'!E248="","",'Events einzeln'!E248)</f>
        <v/>
      </c>
      <c r="E248" s="1" t="str">
        <f>IF('Events einzeln'!F248="","",'Events einzeln'!F248)</f>
        <v/>
      </c>
      <c r="F248" s="34" t="str">
        <f>IF('Events einzeln'!G248="","",'Events einzeln'!G248)</f>
        <v/>
      </c>
      <c r="G248" s="34" t="str">
        <f>IF(F248="","",LOOKUP(F248,Grundlagen!$A$3:$A$10,Grundlagen!$B$3:$B$10))</f>
        <v/>
      </c>
      <c r="H248" s="34" t="str">
        <f t="shared" si="56"/>
        <v/>
      </c>
      <c r="I248" s="34" t="str">
        <f>IF(F248="","",LOOKUP(F248,Grundlagen!$A$3:$A$10,Grundlagen!$C$3:$C$10))</f>
        <v/>
      </c>
      <c r="J248" s="34" t="str">
        <f t="shared" si="57"/>
        <v/>
      </c>
      <c r="K248" s="34" t="str">
        <f t="shared" si="55"/>
        <v/>
      </c>
      <c r="L248" s="34" t="str">
        <f>IF('Events einzeln'!H248="","",'Events einzeln'!H248)</f>
        <v/>
      </c>
      <c r="M248" s="1" t="str">
        <f>IF(L248="","",LOOKUP(L248,Grundlagen!$A$3:$A$10,Grundlagen!$B$3:$B$10))</f>
        <v/>
      </c>
      <c r="N248" s="1" t="str">
        <f t="shared" si="58"/>
        <v/>
      </c>
      <c r="O248" s="1" t="str">
        <f>IF(L248="","",LOOKUP(L248,Grundlagen!$A$3:$A$10,Grundlagen!$C$3:$C$10))</f>
        <v/>
      </c>
      <c r="P248" s="1" t="str">
        <f t="shared" si="59"/>
        <v/>
      </c>
      <c r="Q248" s="34" t="str">
        <f t="shared" si="72"/>
        <v/>
      </c>
      <c r="R248" s="34" t="str">
        <f>IF('Events einzeln'!I248="","",'Events einzeln'!I248)</f>
        <v/>
      </c>
      <c r="S248" s="34" t="str">
        <f>IF(R248="","",LOOKUP(R248,Grundlagen!$A$3:$A$10,Grundlagen!$B$3:$B$10))</f>
        <v/>
      </c>
      <c r="T248" s="34" t="str">
        <f t="shared" si="60"/>
        <v/>
      </c>
      <c r="U248" s="34" t="str">
        <f>IF(R248="","",LOOKUP(R248,Grundlagen!$A$3:$A$10,Grundlagen!$C$3:$C$10))</f>
        <v/>
      </c>
      <c r="V248" s="34" t="str">
        <f t="shared" si="61"/>
        <v/>
      </c>
      <c r="W248" s="34" t="str">
        <f t="shared" si="62"/>
        <v/>
      </c>
      <c r="X248" s="34" t="str">
        <f>IF('Events einzeln'!J248="","",'Events einzeln'!J248)</f>
        <v/>
      </c>
      <c r="Y248" s="1" t="str">
        <f>IF(X248="","",LOOKUP(X248,Grundlagen!$A$3:$A$10,Grundlagen!$B$3:$B$10))</f>
        <v/>
      </c>
      <c r="Z248" s="1" t="str">
        <f t="shared" si="63"/>
        <v/>
      </c>
      <c r="AA248" s="1" t="str">
        <f>IF(X248="","",LOOKUP(X248,Grundlagen!$A$3:$A$10,Grundlagen!$C$3:$C$10))</f>
        <v/>
      </c>
      <c r="AB248" s="1" t="str">
        <f t="shared" si="64"/>
        <v/>
      </c>
      <c r="AC248" s="34" t="str">
        <f t="shared" si="65"/>
        <v/>
      </c>
      <c r="AD248" s="34" t="str">
        <f>IF('Events einzeln'!K248="","",'Events einzeln'!K248)</f>
        <v/>
      </c>
      <c r="AE248" s="34" t="str">
        <f>IF(AD248="","",LOOKUP(AD248,Grundlagen!$A$3:$A$10,Grundlagen!$B$3:$B$10))</f>
        <v/>
      </c>
      <c r="AF248" s="34" t="str">
        <f t="shared" si="66"/>
        <v/>
      </c>
      <c r="AG248" s="34" t="str">
        <f>IF(AD248="","",LOOKUP(AD248,Grundlagen!$A$3:$A$10,Grundlagen!$C$3:$C$10))</f>
        <v/>
      </c>
      <c r="AH248" s="34" t="str">
        <f t="shared" si="67"/>
        <v/>
      </c>
      <c r="AI248" s="34" t="str">
        <f t="shared" si="68"/>
        <v/>
      </c>
      <c r="AJ248" s="34" t="str">
        <f>IF('Events einzeln'!L248="","",'Events einzeln'!L248)</f>
        <v/>
      </c>
      <c r="AK248" s="1" t="str">
        <f>IF(AJ248="","",LOOKUP(AJ248,Grundlagen!$A$3:$A$10,Grundlagen!$B$3:$B$10))</f>
        <v/>
      </c>
      <c r="AL248" s="1" t="str">
        <f t="shared" si="69"/>
        <v/>
      </c>
      <c r="AM248" s="1" t="str">
        <f>IF(AJ248="","",LOOKUP(AJ248,Grundlagen!$A$3:$A$10,Grundlagen!$C$3:$C$10))</f>
        <v/>
      </c>
      <c r="AN248" s="1" t="str">
        <f t="shared" si="70"/>
        <v/>
      </c>
      <c r="AO248" s="34" t="str">
        <f t="shared" si="71"/>
        <v/>
      </c>
    </row>
    <row r="249" spans="1:41" x14ac:dyDescent="0.25">
      <c r="A249" s="1" t="str">
        <f>IF('Events einzeln'!A249="","",'Events einzeln'!A249)</f>
        <v/>
      </c>
      <c r="B249" s="1" t="str">
        <f>IF('Events einzeln'!B249="","",'Events einzeln'!B249)</f>
        <v/>
      </c>
      <c r="C249" s="1" t="str">
        <f>IF('Events einzeln'!C249="","",'Events einzeln'!C249)</f>
        <v/>
      </c>
      <c r="D249" s="32" t="str">
        <f>IF('Events einzeln'!E249="","",'Events einzeln'!E249)</f>
        <v/>
      </c>
      <c r="E249" s="1" t="str">
        <f>IF('Events einzeln'!F249="","",'Events einzeln'!F249)</f>
        <v/>
      </c>
      <c r="F249" s="34" t="str">
        <f>IF('Events einzeln'!G249="","",'Events einzeln'!G249)</f>
        <v/>
      </c>
      <c r="G249" s="34" t="str">
        <f>IF(F249="","",LOOKUP(F249,Grundlagen!$A$3:$A$10,Grundlagen!$B$3:$B$10))</f>
        <v/>
      </c>
      <c r="H249" s="34" t="str">
        <f t="shared" si="56"/>
        <v/>
      </c>
      <c r="I249" s="34" t="str">
        <f>IF(F249="","",LOOKUP(F249,Grundlagen!$A$3:$A$10,Grundlagen!$C$3:$C$10))</f>
        <v/>
      </c>
      <c r="J249" s="34" t="str">
        <f t="shared" si="57"/>
        <v/>
      </c>
      <c r="K249" s="34" t="str">
        <f t="shared" si="55"/>
        <v/>
      </c>
      <c r="L249" s="34" t="str">
        <f>IF('Events einzeln'!H249="","",'Events einzeln'!H249)</f>
        <v/>
      </c>
      <c r="M249" s="1" t="str">
        <f>IF(L249="","",LOOKUP(L249,Grundlagen!$A$3:$A$10,Grundlagen!$B$3:$B$10))</f>
        <v/>
      </c>
      <c r="N249" s="1" t="str">
        <f t="shared" si="58"/>
        <v/>
      </c>
      <c r="O249" s="1" t="str">
        <f>IF(L249="","",LOOKUP(L249,Grundlagen!$A$3:$A$10,Grundlagen!$C$3:$C$10))</f>
        <v/>
      </c>
      <c r="P249" s="1" t="str">
        <f t="shared" si="59"/>
        <v/>
      </c>
      <c r="Q249" s="34" t="str">
        <f t="shared" si="72"/>
        <v/>
      </c>
      <c r="R249" s="34" t="str">
        <f>IF('Events einzeln'!I249="","",'Events einzeln'!I249)</f>
        <v/>
      </c>
      <c r="S249" s="34" t="str">
        <f>IF(R249="","",LOOKUP(R249,Grundlagen!$A$3:$A$10,Grundlagen!$B$3:$B$10))</f>
        <v/>
      </c>
      <c r="T249" s="34" t="str">
        <f t="shared" si="60"/>
        <v/>
      </c>
      <c r="U249" s="34" t="str">
        <f>IF(R249="","",LOOKUP(R249,Grundlagen!$A$3:$A$10,Grundlagen!$C$3:$C$10))</f>
        <v/>
      </c>
      <c r="V249" s="34" t="str">
        <f t="shared" si="61"/>
        <v/>
      </c>
      <c r="W249" s="34" t="str">
        <f t="shared" si="62"/>
        <v/>
      </c>
      <c r="X249" s="34" t="str">
        <f>IF('Events einzeln'!J249="","",'Events einzeln'!J249)</f>
        <v/>
      </c>
      <c r="Y249" s="1" t="str">
        <f>IF(X249="","",LOOKUP(X249,Grundlagen!$A$3:$A$10,Grundlagen!$B$3:$B$10))</f>
        <v/>
      </c>
      <c r="Z249" s="1" t="str">
        <f t="shared" si="63"/>
        <v/>
      </c>
      <c r="AA249" s="1" t="str">
        <f>IF(X249="","",LOOKUP(X249,Grundlagen!$A$3:$A$10,Grundlagen!$C$3:$C$10))</f>
        <v/>
      </c>
      <c r="AB249" s="1" t="str">
        <f t="shared" si="64"/>
        <v/>
      </c>
      <c r="AC249" s="34" t="str">
        <f t="shared" si="65"/>
        <v/>
      </c>
      <c r="AD249" s="34" t="str">
        <f>IF('Events einzeln'!K249="","",'Events einzeln'!K249)</f>
        <v/>
      </c>
      <c r="AE249" s="34" t="str">
        <f>IF(AD249="","",LOOKUP(AD249,Grundlagen!$A$3:$A$10,Grundlagen!$B$3:$B$10))</f>
        <v/>
      </c>
      <c r="AF249" s="34" t="str">
        <f t="shared" si="66"/>
        <v/>
      </c>
      <c r="AG249" s="34" t="str">
        <f>IF(AD249="","",LOOKUP(AD249,Grundlagen!$A$3:$A$10,Grundlagen!$C$3:$C$10))</f>
        <v/>
      </c>
      <c r="AH249" s="34" t="str">
        <f t="shared" si="67"/>
        <v/>
      </c>
      <c r="AI249" s="34" t="str">
        <f t="shared" si="68"/>
        <v/>
      </c>
      <c r="AJ249" s="34" t="str">
        <f>IF('Events einzeln'!L249="","",'Events einzeln'!L249)</f>
        <v/>
      </c>
      <c r="AK249" s="1" t="str">
        <f>IF(AJ249="","",LOOKUP(AJ249,Grundlagen!$A$3:$A$10,Grundlagen!$B$3:$B$10))</f>
        <v/>
      </c>
      <c r="AL249" s="1" t="str">
        <f t="shared" si="69"/>
        <v/>
      </c>
      <c r="AM249" s="1" t="str">
        <f>IF(AJ249="","",LOOKUP(AJ249,Grundlagen!$A$3:$A$10,Grundlagen!$C$3:$C$10))</f>
        <v/>
      </c>
      <c r="AN249" s="1" t="str">
        <f t="shared" si="70"/>
        <v/>
      </c>
      <c r="AO249" s="34" t="str">
        <f t="shared" si="71"/>
        <v/>
      </c>
    </row>
    <row r="250" spans="1:41" x14ac:dyDescent="0.25">
      <c r="A250" s="1" t="str">
        <f>IF('Events einzeln'!A250="","",'Events einzeln'!A250)</f>
        <v/>
      </c>
      <c r="B250" s="1" t="str">
        <f>IF('Events einzeln'!B250="","",'Events einzeln'!B250)</f>
        <v/>
      </c>
      <c r="C250" s="1" t="str">
        <f>IF('Events einzeln'!C250="","",'Events einzeln'!C250)</f>
        <v/>
      </c>
      <c r="D250" s="32" t="str">
        <f>IF('Events einzeln'!E250="","",'Events einzeln'!E250)</f>
        <v/>
      </c>
      <c r="E250" s="1" t="str">
        <f>IF('Events einzeln'!F250="","",'Events einzeln'!F250)</f>
        <v/>
      </c>
      <c r="F250" s="34" t="str">
        <f>IF('Events einzeln'!G250="","",'Events einzeln'!G250)</f>
        <v/>
      </c>
      <c r="G250" s="34" t="str">
        <f>IF(F250="","",LOOKUP(F250,Grundlagen!$A$3:$A$10,Grundlagen!$B$3:$B$10))</f>
        <v/>
      </c>
      <c r="H250" s="34" t="str">
        <f t="shared" si="56"/>
        <v/>
      </c>
      <c r="I250" s="34" t="str">
        <f>IF(F250="","",LOOKUP(F250,Grundlagen!$A$3:$A$10,Grundlagen!$C$3:$C$10))</f>
        <v/>
      </c>
      <c r="J250" s="34" t="str">
        <f t="shared" si="57"/>
        <v/>
      </c>
      <c r="K250" s="34" t="str">
        <f t="shared" si="55"/>
        <v/>
      </c>
      <c r="L250" s="34" t="str">
        <f>IF('Events einzeln'!H250="","",'Events einzeln'!H250)</f>
        <v/>
      </c>
      <c r="M250" s="1" t="str">
        <f>IF(L250="","",LOOKUP(L250,Grundlagen!$A$3:$A$10,Grundlagen!$B$3:$B$10))</f>
        <v/>
      </c>
      <c r="N250" s="1" t="str">
        <f t="shared" si="58"/>
        <v/>
      </c>
      <c r="O250" s="1" t="str">
        <f>IF(L250="","",LOOKUP(L250,Grundlagen!$A$3:$A$10,Grundlagen!$C$3:$C$10))</f>
        <v/>
      </c>
      <c r="P250" s="1" t="str">
        <f t="shared" si="59"/>
        <v/>
      </c>
      <c r="Q250" s="34" t="str">
        <f t="shared" si="72"/>
        <v/>
      </c>
      <c r="R250" s="34" t="str">
        <f>IF('Events einzeln'!I250="","",'Events einzeln'!I250)</f>
        <v/>
      </c>
      <c r="S250" s="34" t="str">
        <f>IF(R250="","",LOOKUP(R250,Grundlagen!$A$3:$A$10,Grundlagen!$B$3:$B$10))</f>
        <v/>
      </c>
      <c r="T250" s="34" t="str">
        <f t="shared" si="60"/>
        <v/>
      </c>
      <c r="U250" s="34" t="str">
        <f>IF(R250="","",LOOKUP(R250,Grundlagen!$A$3:$A$10,Grundlagen!$C$3:$C$10))</f>
        <v/>
      </c>
      <c r="V250" s="34" t="str">
        <f t="shared" si="61"/>
        <v/>
      </c>
      <c r="W250" s="34" t="str">
        <f t="shared" si="62"/>
        <v/>
      </c>
      <c r="X250" s="34" t="str">
        <f>IF('Events einzeln'!J250="","",'Events einzeln'!J250)</f>
        <v/>
      </c>
      <c r="Y250" s="1" t="str">
        <f>IF(X250="","",LOOKUP(X250,Grundlagen!$A$3:$A$10,Grundlagen!$B$3:$B$10))</f>
        <v/>
      </c>
      <c r="Z250" s="1" t="str">
        <f t="shared" si="63"/>
        <v/>
      </c>
      <c r="AA250" s="1" t="str">
        <f>IF(X250="","",LOOKUP(X250,Grundlagen!$A$3:$A$10,Grundlagen!$C$3:$C$10))</f>
        <v/>
      </c>
      <c r="AB250" s="1" t="str">
        <f t="shared" si="64"/>
        <v/>
      </c>
      <c r="AC250" s="34" t="str">
        <f t="shared" si="65"/>
        <v/>
      </c>
      <c r="AD250" s="34" t="str">
        <f>IF('Events einzeln'!K250="","",'Events einzeln'!K250)</f>
        <v/>
      </c>
      <c r="AE250" s="34" t="str">
        <f>IF(AD250="","",LOOKUP(AD250,Grundlagen!$A$3:$A$10,Grundlagen!$B$3:$B$10))</f>
        <v/>
      </c>
      <c r="AF250" s="34" t="str">
        <f t="shared" si="66"/>
        <v/>
      </c>
      <c r="AG250" s="34" t="str">
        <f>IF(AD250="","",LOOKUP(AD250,Grundlagen!$A$3:$A$10,Grundlagen!$C$3:$C$10))</f>
        <v/>
      </c>
      <c r="AH250" s="34" t="str">
        <f t="shared" si="67"/>
        <v/>
      </c>
      <c r="AI250" s="34" t="str">
        <f t="shared" si="68"/>
        <v/>
      </c>
      <c r="AJ250" s="34" t="str">
        <f>IF('Events einzeln'!L250="","",'Events einzeln'!L250)</f>
        <v/>
      </c>
      <c r="AK250" s="1" t="str">
        <f>IF(AJ250="","",LOOKUP(AJ250,Grundlagen!$A$3:$A$10,Grundlagen!$B$3:$B$10))</f>
        <v/>
      </c>
      <c r="AL250" s="1" t="str">
        <f t="shared" si="69"/>
        <v/>
      </c>
      <c r="AM250" s="1" t="str">
        <f>IF(AJ250="","",LOOKUP(AJ250,Grundlagen!$A$3:$A$10,Grundlagen!$C$3:$C$10))</f>
        <v/>
      </c>
      <c r="AN250" s="1" t="str">
        <f t="shared" si="70"/>
        <v/>
      </c>
      <c r="AO250" s="34" t="str">
        <f t="shared" si="71"/>
        <v/>
      </c>
    </row>
    <row r="251" spans="1:41" x14ac:dyDescent="0.25">
      <c r="A251" s="1" t="str">
        <f>IF('Events einzeln'!A251="","",'Events einzeln'!A251)</f>
        <v/>
      </c>
      <c r="B251" s="1" t="str">
        <f>IF('Events einzeln'!B251="","",'Events einzeln'!B251)</f>
        <v/>
      </c>
      <c r="C251" s="1" t="str">
        <f>IF('Events einzeln'!C251="","",'Events einzeln'!C251)</f>
        <v/>
      </c>
      <c r="D251" s="32" t="str">
        <f>IF('Events einzeln'!E251="","",'Events einzeln'!E251)</f>
        <v/>
      </c>
      <c r="E251" s="1" t="str">
        <f>IF('Events einzeln'!F251="","",'Events einzeln'!F251)</f>
        <v/>
      </c>
      <c r="F251" s="34" t="str">
        <f>IF('Events einzeln'!G251="","",'Events einzeln'!G251)</f>
        <v/>
      </c>
      <c r="G251" s="34" t="str">
        <f>IF(F251="","",LOOKUP(F251,Grundlagen!$A$3:$A$10,Grundlagen!$B$3:$B$10))</f>
        <v/>
      </c>
      <c r="H251" s="34" t="str">
        <f t="shared" si="56"/>
        <v/>
      </c>
      <c r="I251" s="34" t="str">
        <f>IF(F251="","",LOOKUP(F251,Grundlagen!$A$3:$A$10,Grundlagen!$C$3:$C$10))</f>
        <v/>
      </c>
      <c r="J251" s="34" t="str">
        <f t="shared" si="57"/>
        <v/>
      </c>
      <c r="K251" s="34" t="str">
        <f t="shared" si="55"/>
        <v/>
      </c>
      <c r="L251" s="34" t="str">
        <f>IF('Events einzeln'!H251="","",'Events einzeln'!H251)</f>
        <v/>
      </c>
      <c r="M251" s="1" t="str">
        <f>IF(L251="","",LOOKUP(L251,Grundlagen!$A$3:$A$10,Grundlagen!$B$3:$B$10))</f>
        <v/>
      </c>
      <c r="N251" s="1" t="str">
        <f t="shared" si="58"/>
        <v/>
      </c>
      <c r="O251" s="1" t="str">
        <f>IF(L251="","",LOOKUP(L251,Grundlagen!$A$3:$A$10,Grundlagen!$C$3:$C$10))</f>
        <v/>
      </c>
      <c r="P251" s="1" t="str">
        <f t="shared" si="59"/>
        <v/>
      </c>
      <c r="Q251" s="34" t="str">
        <f t="shared" si="72"/>
        <v/>
      </c>
      <c r="R251" s="34" t="str">
        <f>IF('Events einzeln'!I251="","",'Events einzeln'!I251)</f>
        <v/>
      </c>
      <c r="S251" s="34" t="str">
        <f>IF(R251="","",LOOKUP(R251,Grundlagen!$A$3:$A$10,Grundlagen!$B$3:$B$10))</f>
        <v/>
      </c>
      <c r="T251" s="34" t="str">
        <f t="shared" si="60"/>
        <v/>
      </c>
      <c r="U251" s="34" t="str">
        <f>IF(R251="","",LOOKUP(R251,Grundlagen!$A$3:$A$10,Grundlagen!$C$3:$C$10))</f>
        <v/>
      </c>
      <c r="V251" s="34" t="str">
        <f t="shared" si="61"/>
        <v/>
      </c>
      <c r="W251" s="34" t="str">
        <f t="shared" si="62"/>
        <v/>
      </c>
      <c r="X251" s="34" t="str">
        <f>IF('Events einzeln'!J251="","",'Events einzeln'!J251)</f>
        <v/>
      </c>
      <c r="Y251" s="1" t="str">
        <f>IF(X251="","",LOOKUP(X251,Grundlagen!$A$3:$A$10,Grundlagen!$B$3:$B$10))</f>
        <v/>
      </c>
      <c r="Z251" s="1" t="str">
        <f t="shared" si="63"/>
        <v/>
      </c>
      <c r="AA251" s="1" t="str">
        <f>IF(X251="","",LOOKUP(X251,Grundlagen!$A$3:$A$10,Grundlagen!$C$3:$C$10))</f>
        <v/>
      </c>
      <c r="AB251" s="1" t="str">
        <f t="shared" si="64"/>
        <v/>
      </c>
      <c r="AC251" s="34" t="str">
        <f t="shared" si="65"/>
        <v/>
      </c>
      <c r="AD251" s="34" t="str">
        <f>IF('Events einzeln'!K251="","",'Events einzeln'!K251)</f>
        <v/>
      </c>
      <c r="AE251" s="34" t="str">
        <f>IF(AD251="","",LOOKUP(AD251,Grundlagen!$A$3:$A$10,Grundlagen!$B$3:$B$10))</f>
        <v/>
      </c>
      <c r="AF251" s="34" t="str">
        <f t="shared" si="66"/>
        <v/>
      </c>
      <c r="AG251" s="34" t="str">
        <f>IF(AD251="","",LOOKUP(AD251,Grundlagen!$A$3:$A$10,Grundlagen!$C$3:$C$10))</f>
        <v/>
      </c>
      <c r="AH251" s="34" t="str">
        <f t="shared" si="67"/>
        <v/>
      </c>
      <c r="AI251" s="34" t="str">
        <f t="shared" si="68"/>
        <v/>
      </c>
      <c r="AJ251" s="34" t="str">
        <f>IF('Events einzeln'!L251="","",'Events einzeln'!L251)</f>
        <v/>
      </c>
      <c r="AK251" s="1" t="str">
        <f>IF(AJ251="","",LOOKUP(AJ251,Grundlagen!$A$3:$A$10,Grundlagen!$B$3:$B$10))</f>
        <v/>
      </c>
      <c r="AL251" s="1" t="str">
        <f t="shared" si="69"/>
        <v/>
      </c>
      <c r="AM251" s="1" t="str">
        <f>IF(AJ251="","",LOOKUP(AJ251,Grundlagen!$A$3:$A$10,Grundlagen!$C$3:$C$10))</f>
        <v/>
      </c>
      <c r="AN251" s="1" t="str">
        <f t="shared" si="70"/>
        <v/>
      </c>
      <c r="AO251" s="34" t="str">
        <f t="shared" si="71"/>
        <v/>
      </c>
    </row>
    <row r="252" spans="1:41" x14ac:dyDescent="0.25">
      <c r="A252" s="1" t="str">
        <f>IF('Events einzeln'!A252="","",'Events einzeln'!A252)</f>
        <v/>
      </c>
      <c r="B252" s="1" t="str">
        <f>IF('Events einzeln'!B252="","",'Events einzeln'!B252)</f>
        <v/>
      </c>
      <c r="C252" s="1" t="str">
        <f>IF('Events einzeln'!C252="","",'Events einzeln'!C252)</f>
        <v/>
      </c>
      <c r="D252" s="32" t="str">
        <f>IF('Events einzeln'!E252="","",'Events einzeln'!E252)</f>
        <v/>
      </c>
      <c r="E252" s="1" t="str">
        <f>IF('Events einzeln'!F252="","",'Events einzeln'!F252)</f>
        <v/>
      </c>
      <c r="F252" s="34" t="str">
        <f>IF('Events einzeln'!G252="","",'Events einzeln'!G252)</f>
        <v/>
      </c>
      <c r="G252" s="34" t="str">
        <f>IF(F252="","",LOOKUP(F252,Grundlagen!$A$3:$A$10,Grundlagen!$B$3:$B$10))</f>
        <v/>
      </c>
      <c r="H252" s="34" t="str">
        <f t="shared" si="56"/>
        <v/>
      </c>
      <c r="I252" s="34" t="str">
        <f>IF(F252="","",LOOKUP(F252,Grundlagen!$A$3:$A$10,Grundlagen!$C$3:$C$10))</f>
        <v/>
      </c>
      <c r="J252" s="34" t="str">
        <f t="shared" si="57"/>
        <v/>
      </c>
      <c r="K252" s="34" t="str">
        <f t="shared" si="55"/>
        <v/>
      </c>
      <c r="L252" s="34" t="str">
        <f>IF('Events einzeln'!H252="","",'Events einzeln'!H252)</f>
        <v/>
      </c>
      <c r="M252" s="1" t="str">
        <f>IF(L252="","",LOOKUP(L252,Grundlagen!$A$3:$A$10,Grundlagen!$B$3:$B$10))</f>
        <v/>
      </c>
      <c r="N252" s="1" t="str">
        <f t="shared" si="58"/>
        <v/>
      </c>
      <c r="O252" s="1" t="str">
        <f>IF(L252="","",LOOKUP(L252,Grundlagen!$A$3:$A$10,Grundlagen!$C$3:$C$10))</f>
        <v/>
      </c>
      <c r="P252" s="1" t="str">
        <f t="shared" si="59"/>
        <v/>
      </c>
      <c r="Q252" s="34" t="str">
        <f t="shared" si="72"/>
        <v/>
      </c>
      <c r="R252" s="34" t="str">
        <f>IF('Events einzeln'!I252="","",'Events einzeln'!I252)</f>
        <v/>
      </c>
      <c r="S252" s="34" t="str">
        <f>IF(R252="","",LOOKUP(R252,Grundlagen!$A$3:$A$10,Grundlagen!$B$3:$B$10))</f>
        <v/>
      </c>
      <c r="T252" s="34" t="str">
        <f t="shared" si="60"/>
        <v/>
      </c>
      <c r="U252" s="34" t="str">
        <f>IF(R252="","",LOOKUP(R252,Grundlagen!$A$3:$A$10,Grundlagen!$C$3:$C$10))</f>
        <v/>
      </c>
      <c r="V252" s="34" t="str">
        <f t="shared" si="61"/>
        <v/>
      </c>
      <c r="W252" s="34" t="str">
        <f t="shared" si="62"/>
        <v/>
      </c>
      <c r="X252" s="34" t="str">
        <f>IF('Events einzeln'!J252="","",'Events einzeln'!J252)</f>
        <v/>
      </c>
      <c r="Y252" s="1" t="str">
        <f>IF(X252="","",LOOKUP(X252,Grundlagen!$A$3:$A$10,Grundlagen!$B$3:$B$10))</f>
        <v/>
      </c>
      <c r="Z252" s="1" t="str">
        <f t="shared" si="63"/>
        <v/>
      </c>
      <c r="AA252" s="1" t="str">
        <f>IF(X252="","",LOOKUP(X252,Grundlagen!$A$3:$A$10,Grundlagen!$C$3:$C$10))</f>
        <v/>
      </c>
      <c r="AB252" s="1" t="str">
        <f t="shared" si="64"/>
        <v/>
      </c>
      <c r="AC252" s="34" t="str">
        <f t="shared" si="65"/>
        <v/>
      </c>
      <c r="AD252" s="34" t="str">
        <f>IF('Events einzeln'!K252="","",'Events einzeln'!K252)</f>
        <v/>
      </c>
      <c r="AE252" s="34" t="str">
        <f>IF(AD252="","",LOOKUP(AD252,Grundlagen!$A$3:$A$10,Grundlagen!$B$3:$B$10))</f>
        <v/>
      </c>
      <c r="AF252" s="34" t="str">
        <f t="shared" si="66"/>
        <v/>
      </c>
      <c r="AG252" s="34" t="str">
        <f>IF(AD252="","",LOOKUP(AD252,Grundlagen!$A$3:$A$10,Grundlagen!$C$3:$C$10))</f>
        <v/>
      </c>
      <c r="AH252" s="34" t="str">
        <f t="shared" si="67"/>
        <v/>
      </c>
      <c r="AI252" s="34" t="str">
        <f t="shared" si="68"/>
        <v/>
      </c>
      <c r="AJ252" s="34" t="str">
        <f>IF('Events einzeln'!L252="","",'Events einzeln'!L252)</f>
        <v/>
      </c>
      <c r="AK252" s="1" t="str">
        <f>IF(AJ252="","",LOOKUP(AJ252,Grundlagen!$A$3:$A$10,Grundlagen!$B$3:$B$10))</f>
        <v/>
      </c>
      <c r="AL252" s="1" t="str">
        <f t="shared" si="69"/>
        <v/>
      </c>
      <c r="AM252" s="1" t="str">
        <f>IF(AJ252="","",LOOKUP(AJ252,Grundlagen!$A$3:$A$10,Grundlagen!$C$3:$C$10))</f>
        <v/>
      </c>
      <c r="AN252" s="1" t="str">
        <f t="shared" si="70"/>
        <v/>
      </c>
      <c r="AO252" s="34" t="str">
        <f t="shared" si="71"/>
        <v/>
      </c>
    </row>
    <row r="253" spans="1:41" x14ac:dyDescent="0.25">
      <c r="A253" s="1" t="str">
        <f>IF('Events einzeln'!A253="","",'Events einzeln'!A253)</f>
        <v/>
      </c>
      <c r="B253" s="1" t="str">
        <f>IF('Events einzeln'!B253="","",'Events einzeln'!B253)</f>
        <v/>
      </c>
      <c r="C253" s="1" t="str">
        <f>IF('Events einzeln'!C253="","",'Events einzeln'!C253)</f>
        <v/>
      </c>
      <c r="D253" s="32" t="str">
        <f>IF('Events einzeln'!E253="","",'Events einzeln'!E253)</f>
        <v/>
      </c>
      <c r="E253" s="1" t="str">
        <f>IF('Events einzeln'!F253="","",'Events einzeln'!F253)</f>
        <v/>
      </c>
      <c r="F253" s="34" t="str">
        <f>IF('Events einzeln'!G253="","",'Events einzeln'!G253)</f>
        <v/>
      </c>
      <c r="G253" s="34" t="str">
        <f>IF(F253="","",LOOKUP(F253,Grundlagen!$A$3:$A$10,Grundlagen!$B$3:$B$10))</f>
        <v/>
      </c>
      <c r="H253" s="34" t="str">
        <f t="shared" si="56"/>
        <v/>
      </c>
      <c r="I253" s="34" t="str">
        <f>IF(F253="","",LOOKUP(F253,Grundlagen!$A$3:$A$10,Grundlagen!$C$3:$C$10))</f>
        <v/>
      </c>
      <c r="J253" s="34" t="str">
        <f t="shared" si="57"/>
        <v/>
      </c>
      <c r="K253" s="34" t="str">
        <f t="shared" si="55"/>
        <v/>
      </c>
      <c r="L253" s="34" t="str">
        <f>IF('Events einzeln'!H253="","",'Events einzeln'!H253)</f>
        <v/>
      </c>
      <c r="M253" s="1" t="str">
        <f>IF(L253="","",LOOKUP(L253,Grundlagen!$A$3:$A$10,Grundlagen!$B$3:$B$10))</f>
        <v/>
      </c>
      <c r="N253" s="1" t="str">
        <f t="shared" si="58"/>
        <v/>
      </c>
      <c r="O253" s="1" t="str">
        <f>IF(L253="","",LOOKUP(L253,Grundlagen!$A$3:$A$10,Grundlagen!$C$3:$C$10))</f>
        <v/>
      </c>
      <c r="P253" s="1" t="str">
        <f t="shared" si="59"/>
        <v/>
      </c>
      <c r="Q253" s="34" t="str">
        <f t="shared" si="72"/>
        <v/>
      </c>
      <c r="R253" s="34" t="str">
        <f>IF('Events einzeln'!I253="","",'Events einzeln'!I253)</f>
        <v/>
      </c>
      <c r="S253" s="34" t="str">
        <f>IF(R253="","",LOOKUP(R253,Grundlagen!$A$3:$A$10,Grundlagen!$B$3:$B$10))</f>
        <v/>
      </c>
      <c r="T253" s="34" t="str">
        <f t="shared" si="60"/>
        <v/>
      </c>
      <c r="U253" s="34" t="str">
        <f>IF(R253="","",LOOKUP(R253,Grundlagen!$A$3:$A$10,Grundlagen!$C$3:$C$10))</f>
        <v/>
      </c>
      <c r="V253" s="34" t="str">
        <f t="shared" si="61"/>
        <v/>
      </c>
      <c r="W253" s="34" t="str">
        <f t="shared" si="62"/>
        <v/>
      </c>
      <c r="X253" s="34" t="str">
        <f>IF('Events einzeln'!J253="","",'Events einzeln'!J253)</f>
        <v/>
      </c>
      <c r="Y253" s="1" t="str">
        <f>IF(X253="","",LOOKUP(X253,Grundlagen!$A$3:$A$10,Grundlagen!$B$3:$B$10))</f>
        <v/>
      </c>
      <c r="Z253" s="1" t="str">
        <f t="shared" si="63"/>
        <v/>
      </c>
      <c r="AA253" s="1" t="str">
        <f>IF(X253="","",LOOKUP(X253,Grundlagen!$A$3:$A$10,Grundlagen!$C$3:$C$10))</f>
        <v/>
      </c>
      <c r="AB253" s="1" t="str">
        <f t="shared" si="64"/>
        <v/>
      </c>
      <c r="AC253" s="34" t="str">
        <f t="shared" si="65"/>
        <v/>
      </c>
      <c r="AD253" s="34" t="str">
        <f>IF('Events einzeln'!K253="","",'Events einzeln'!K253)</f>
        <v/>
      </c>
      <c r="AE253" s="34" t="str">
        <f>IF(AD253="","",LOOKUP(AD253,Grundlagen!$A$3:$A$10,Grundlagen!$B$3:$B$10))</f>
        <v/>
      </c>
      <c r="AF253" s="34" t="str">
        <f t="shared" si="66"/>
        <v/>
      </c>
      <c r="AG253" s="34" t="str">
        <f>IF(AD253="","",LOOKUP(AD253,Grundlagen!$A$3:$A$10,Grundlagen!$C$3:$C$10))</f>
        <v/>
      </c>
      <c r="AH253" s="34" t="str">
        <f t="shared" si="67"/>
        <v/>
      </c>
      <c r="AI253" s="34" t="str">
        <f t="shared" si="68"/>
        <v/>
      </c>
      <c r="AJ253" s="34" t="str">
        <f>IF('Events einzeln'!L253="","",'Events einzeln'!L253)</f>
        <v/>
      </c>
      <c r="AK253" s="1" t="str">
        <f>IF(AJ253="","",LOOKUP(AJ253,Grundlagen!$A$3:$A$10,Grundlagen!$B$3:$B$10))</f>
        <v/>
      </c>
      <c r="AL253" s="1" t="str">
        <f t="shared" si="69"/>
        <v/>
      </c>
      <c r="AM253" s="1" t="str">
        <f>IF(AJ253="","",LOOKUP(AJ253,Grundlagen!$A$3:$A$10,Grundlagen!$C$3:$C$10))</f>
        <v/>
      </c>
      <c r="AN253" s="1" t="str">
        <f t="shared" si="70"/>
        <v/>
      </c>
      <c r="AO253" s="34" t="str">
        <f t="shared" si="71"/>
        <v/>
      </c>
    </row>
    <row r="254" spans="1:41" x14ac:dyDescent="0.25">
      <c r="A254" s="1" t="str">
        <f>IF('Events einzeln'!A254="","",'Events einzeln'!A254)</f>
        <v/>
      </c>
      <c r="B254" s="1" t="str">
        <f>IF('Events einzeln'!B254="","",'Events einzeln'!B254)</f>
        <v/>
      </c>
      <c r="C254" s="1" t="str">
        <f>IF('Events einzeln'!C254="","",'Events einzeln'!C254)</f>
        <v/>
      </c>
      <c r="D254" s="32" t="str">
        <f>IF('Events einzeln'!E254="","",'Events einzeln'!E254)</f>
        <v/>
      </c>
      <c r="E254" s="1" t="str">
        <f>IF('Events einzeln'!F254="","",'Events einzeln'!F254)</f>
        <v/>
      </c>
      <c r="F254" s="34" t="str">
        <f>IF('Events einzeln'!G254="","",'Events einzeln'!G254)</f>
        <v/>
      </c>
      <c r="G254" s="34" t="str">
        <f>IF(F254="","",LOOKUP(F254,Grundlagen!$A$3:$A$10,Grundlagen!$B$3:$B$10))</f>
        <v/>
      </c>
      <c r="H254" s="34" t="str">
        <f t="shared" si="56"/>
        <v/>
      </c>
      <c r="I254" s="34" t="str">
        <f>IF(F254="","",LOOKUP(F254,Grundlagen!$A$3:$A$10,Grundlagen!$C$3:$C$10))</f>
        <v/>
      </c>
      <c r="J254" s="34" t="str">
        <f t="shared" si="57"/>
        <v/>
      </c>
      <c r="K254" s="34" t="str">
        <f t="shared" si="55"/>
        <v/>
      </c>
      <c r="L254" s="34" t="str">
        <f>IF('Events einzeln'!H254="","",'Events einzeln'!H254)</f>
        <v/>
      </c>
      <c r="M254" s="1" t="str">
        <f>IF(L254="","",LOOKUP(L254,Grundlagen!$A$3:$A$10,Grundlagen!$B$3:$B$10))</f>
        <v/>
      </c>
      <c r="N254" s="1" t="str">
        <f t="shared" si="58"/>
        <v/>
      </c>
      <c r="O254" s="1" t="str">
        <f>IF(L254="","",LOOKUP(L254,Grundlagen!$A$3:$A$10,Grundlagen!$C$3:$C$10))</f>
        <v/>
      </c>
      <c r="P254" s="1" t="str">
        <f t="shared" si="59"/>
        <v/>
      </c>
      <c r="Q254" s="34" t="str">
        <f t="shared" si="72"/>
        <v/>
      </c>
      <c r="R254" s="34" t="str">
        <f>IF('Events einzeln'!I254="","",'Events einzeln'!I254)</f>
        <v/>
      </c>
      <c r="S254" s="34" t="str">
        <f>IF(R254="","",LOOKUP(R254,Grundlagen!$A$3:$A$10,Grundlagen!$B$3:$B$10))</f>
        <v/>
      </c>
      <c r="T254" s="34" t="str">
        <f t="shared" si="60"/>
        <v/>
      </c>
      <c r="U254" s="34" t="str">
        <f>IF(R254="","",LOOKUP(R254,Grundlagen!$A$3:$A$10,Grundlagen!$C$3:$C$10))</f>
        <v/>
      </c>
      <c r="V254" s="34" t="str">
        <f t="shared" si="61"/>
        <v/>
      </c>
      <c r="W254" s="34" t="str">
        <f t="shared" si="62"/>
        <v/>
      </c>
      <c r="X254" s="34" t="str">
        <f>IF('Events einzeln'!J254="","",'Events einzeln'!J254)</f>
        <v/>
      </c>
      <c r="Y254" s="1" t="str">
        <f>IF(X254="","",LOOKUP(X254,Grundlagen!$A$3:$A$10,Grundlagen!$B$3:$B$10))</f>
        <v/>
      </c>
      <c r="Z254" s="1" t="str">
        <f t="shared" si="63"/>
        <v/>
      </c>
      <c r="AA254" s="1" t="str">
        <f>IF(X254="","",LOOKUP(X254,Grundlagen!$A$3:$A$10,Grundlagen!$C$3:$C$10))</f>
        <v/>
      </c>
      <c r="AB254" s="1" t="str">
        <f t="shared" si="64"/>
        <v/>
      </c>
      <c r="AC254" s="34" t="str">
        <f t="shared" si="65"/>
        <v/>
      </c>
      <c r="AD254" s="34" t="str">
        <f>IF('Events einzeln'!K254="","",'Events einzeln'!K254)</f>
        <v/>
      </c>
      <c r="AE254" s="34" t="str">
        <f>IF(AD254="","",LOOKUP(AD254,Grundlagen!$A$3:$A$10,Grundlagen!$B$3:$B$10))</f>
        <v/>
      </c>
      <c r="AF254" s="34" t="str">
        <f t="shared" si="66"/>
        <v/>
      </c>
      <c r="AG254" s="34" t="str">
        <f>IF(AD254="","",LOOKUP(AD254,Grundlagen!$A$3:$A$10,Grundlagen!$C$3:$C$10))</f>
        <v/>
      </c>
      <c r="AH254" s="34" t="str">
        <f t="shared" si="67"/>
        <v/>
      </c>
      <c r="AI254" s="34" t="str">
        <f t="shared" si="68"/>
        <v/>
      </c>
      <c r="AJ254" s="34" t="str">
        <f>IF('Events einzeln'!L254="","",'Events einzeln'!L254)</f>
        <v/>
      </c>
      <c r="AK254" s="1" t="str">
        <f>IF(AJ254="","",LOOKUP(AJ254,Grundlagen!$A$3:$A$10,Grundlagen!$B$3:$B$10))</f>
        <v/>
      </c>
      <c r="AL254" s="1" t="str">
        <f t="shared" si="69"/>
        <v/>
      </c>
      <c r="AM254" s="1" t="str">
        <f>IF(AJ254="","",LOOKUP(AJ254,Grundlagen!$A$3:$A$10,Grundlagen!$C$3:$C$10))</f>
        <v/>
      </c>
      <c r="AN254" s="1" t="str">
        <f t="shared" si="70"/>
        <v/>
      </c>
      <c r="AO254" s="34" t="str">
        <f t="shared" si="71"/>
        <v/>
      </c>
    </row>
    <row r="255" spans="1:41" x14ac:dyDescent="0.25">
      <c r="A255" s="1" t="str">
        <f>IF('Events einzeln'!A255="","",'Events einzeln'!A255)</f>
        <v/>
      </c>
      <c r="B255" s="1" t="str">
        <f>IF('Events einzeln'!B255="","",'Events einzeln'!B255)</f>
        <v/>
      </c>
      <c r="C255" s="1" t="str">
        <f>IF('Events einzeln'!C255="","",'Events einzeln'!C255)</f>
        <v/>
      </c>
      <c r="D255" s="32" t="str">
        <f>IF('Events einzeln'!E255="","",'Events einzeln'!E255)</f>
        <v/>
      </c>
      <c r="E255" s="1" t="str">
        <f>IF('Events einzeln'!F255="","",'Events einzeln'!F255)</f>
        <v/>
      </c>
      <c r="F255" s="34" t="str">
        <f>IF('Events einzeln'!G255="","",'Events einzeln'!G255)</f>
        <v/>
      </c>
      <c r="G255" s="34" t="str">
        <f>IF(F255="","",LOOKUP(F255,Grundlagen!$A$3:$A$10,Grundlagen!$B$3:$B$10))</f>
        <v/>
      </c>
      <c r="H255" s="34" t="str">
        <f t="shared" si="56"/>
        <v/>
      </c>
      <c r="I255" s="34" t="str">
        <f>IF(F255="","",LOOKUP(F255,Grundlagen!$A$3:$A$10,Grundlagen!$C$3:$C$10))</f>
        <v/>
      </c>
      <c r="J255" s="34" t="str">
        <f t="shared" si="57"/>
        <v/>
      </c>
      <c r="K255" s="34" t="str">
        <f t="shared" si="55"/>
        <v/>
      </c>
      <c r="L255" s="34" t="str">
        <f>IF('Events einzeln'!H255="","",'Events einzeln'!H255)</f>
        <v/>
      </c>
      <c r="M255" s="1" t="str">
        <f>IF(L255="","",LOOKUP(L255,Grundlagen!$A$3:$A$10,Grundlagen!$B$3:$B$10))</f>
        <v/>
      </c>
      <c r="N255" s="1" t="str">
        <f t="shared" si="58"/>
        <v/>
      </c>
      <c r="O255" s="1" t="str">
        <f>IF(L255="","",LOOKUP(L255,Grundlagen!$A$3:$A$10,Grundlagen!$C$3:$C$10))</f>
        <v/>
      </c>
      <c r="P255" s="1" t="str">
        <f t="shared" si="59"/>
        <v/>
      </c>
      <c r="Q255" s="34" t="str">
        <f t="shared" si="72"/>
        <v/>
      </c>
      <c r="R255" s="34" t="str">
        <f>IF('Events einzeln'!I255="","",'Events einzeln'!I255)</f>
        <v/>
      </c>
      <c r="S255" s="34" t="str">
        <f>IF(R255="","",LOOKUP(R255,Grundlagen!$A$3:$A$10,Grundlagen!$B$3:$B$10))</f>
        <v/>
      </c>
      <c r="T255" s="34" t="str">
        <f t="shared" si="60"/>
        <v/>
      </c>
      <c r="U255" s="34" t="str">
        <f>IF(R255="","",LOOKUP(R255,Grundlagen!$A$3:$A$10,Grundlagen!$C$3:$C$10))</f>
        <v/>
      </c>
      <c r="V255" s="34" t="str">
        <f t="shared" si="61"/>
        <v/>
      </c>
      <c r="W255" s="34" t="str">
        <f t="shared" si="62"/>
        <v/>
      </c>
      <c r="X255" s="34" t="str">
        <f>IF('Events einzeln'!J255="","",'Events einzeln'!J255)</f>
        <v/>
      </c>
      <c r="Y255" s="1" t="str">
        <f>IF(X255="","",LOOKUP(X255,Grundlagen!$A$3:$A$10,Grundlagen!$B$3:$B$10))</f>
        <v/>
      </c>
      <c r="Z255" s="1" t="str">
        <f t="shared" si="63"/>
        <v/>
      </c>
      <c r="AA255" s="1" t="str">
        <f>IF(X255="","",LOOKUP(X255,Grundlagen!$A$3:$A$10,Grundlagen!$C$3:$C$10))</f>
        <v/>
      </c>
      <c r="AB255" s="1" t="str">
        <f t="shared" si="64"/>
        <v/>
      </c>
      <c r="AC255" s="34" t="str">
        <f t="shared" si="65"/>
        <v/>
      </c>
      <c r="AD255" s="34" t="str">
        <f>IF('Events einzeln'!K255="","",'Events einzeln'!K255)</f>
        <v/>
      </c>
      <c r="AE255" s="34" t="str">
        <f>IF(AD255="","",LOOKUP(AD255,Grundlagen!$A$3:$A$10,Grundlagen!$B$3:$B$10))</f>
        <v/>
      </c>
      <c r="AF255" s="34" t="str">
        <f t="shared" si="66"/>
        <v/>
      </c>
      <c r="AG255" s="34" t="str">
        <f>IF(AD255="","",LOOKUP(AD255,Grundlagen!$A$3:$A$10,Grundlagen!$C$3:$C$10))</f>
        <v/>
      </c>
      <c r="AH255" s="34" t="str">
        <f t="shared" si="67"/>
        <v/>
      </c>
      <c r="AI255" s="34" t="str">
        <f t="shared" si="68"/>
        <v/>
      </c>
      <c r="AJ255" s="34" t="str">
        <f>IF('Events einzeln'!L255="","",'Events einzeln'!L255)</f>
        <v/>
      </c>
      <c r="AK255" s="1" t="str">
        <f>IF(AJ255="","",LOOKUP(AJ255,Grundlagen!$A$3:$A$10,Grundlagen!$B$3:$B$10))</f>
        <v/>
      </c>
      <c r="AL255" s="1" t="str">
        <f t="shared" si="69"/>
        <v/>
      </c>
      <c r="AM255" s="1" t="str">
        <f>IF(AJ255="","",LOOKUP(AJ255,Grundlagen!$A$3:$A$10,Grundlagen!$C$3:$C$10))</f>
        <v/>
      </c>
      <c r="AN255" s="1" t="str">
        <f t="shared" si="70"/>
        <v/>
      </c>
      <c r="AO255" s="34" t="str">
        <f t="shared" si="71"/>
        <v/>
      </c>
    </row>
    <row r="256" spans="1:41" x14ac:dyDescent="0.25">
      <c r="A256" s="1" t="str">
        <f>IF('Events einzeln'!A256="","",'Events einzeln'!A256)</f>
        <v/>
      </c>
      <c r="B256" s="1" t="str">
        <f>IF('Events einzeln'!B256="","",'Events einzeln'!B256)</f>
        <v/>
      </c>
      <c r="C256" s="1" t="str">
        <f>IF('Events einzeln'!C256="","",'Events einzeln'!C256)</f>
        <v/>
      </c>
      <c r="D256" s="32" t="str">
        <f>IF('Events einzeln'!E256="","",'Events einzeln'!E256)</f>
        <v/>
      </c>
      <c r="E256" s="1" t="str">
        <f>IF('Events einzeln'!F256="","",'Events einzeln'!F256)</f>
        <v/>
      </c>
      <c r="F256" s="34" t="str">
        <f>IF('Events einzeln'!G256="","",'Events einzeln'!G256)</f>
        <v/>
      </c>
      <c r="G256" s="34" t="str">
        <f>IF(F256="","",LOOKUP(F256,Grundlagen!$A$3:$A$10,Grundlagen!$B$3:$B$10))</f>
        <v/>
      </c>
      <c r="H256" s="34" t="str">
        <f t="shared" si="56"/>
        <v/>
      </c>
      <c r="I256" s="34" t="str">
        <f>IF(F256="","",LOOKUP(F256,Grundlagen!$A$3:$A$10,Grundlagen!$C$3:$C$10))</f>
        <v/>
      </c>
      <c r="J256" s="34" t="str">
        <f t="shared" si="57"/>
        <v/>
      </c>
      <c r="K256" s="34" t="str">
        <f t="shared" si="55"/>
        <v/>
      </c>
      <c r="L256" s="34" t="str">
        <f>IF('Events einzeln'!H256="","",'Events einzeln'!H256)</f>
        <v/>
      </c>
      <c r="M256" s="1" t="str">
        <f>IF(L256="","",LOOKUP(L256,Grundlagen!$A$3:$A$10,Grundlagen!$B$3:$B$10))</f>
        <v/>
      </c>
      <c r="N256" s="1" t="str">
        <f t="shared" si="58"/>
        <v/>
      </c>
      <c r="O256" s="1" t="str">
        <f>IF(L256="","",LOOKUP(L256,Grundlagen!$A$3:$A$10,Grundlagen!$C$3:$C$10))</f>
        <v/>
      </c>
      <c r="P256" s="1" t="str">
        <f t="shared" si="59"/>
        <v/>
      </c>
      <c r="Q256" s="34" t="str">
        <f t="shared" si="72"/>
        <v/>
      </c>
      <c r="R256" s="34" t="str">
        <f>IF('Events einzeln'!I256="","",'Events einzeln'!I256)</f>
        <v/>
      </c>
      <c r="S256" s="34" t="str">
        <f>IF(R256="","",LOOKUP(R256,Grundlagen!$A$3:$A$10,Grundlagen!$B$3:$B$10))</f>
        <v/>
      </c>
      <c r="T256" s="34" t="str">
        <f t="shared" si="60"/>
        <v/>
      </c>
      <c r="U256" s="34" t="str">
        <f>IF(R256="","",LOOKUP(R256,Grundlagen!$A$3:$A$10,Grundlagen!$C$3:$C$10))</f>
        <v/>
      </c>
      <c r="V256" s="34" t="str">
        <f t="shared" si="61"/>
        <v/>
      </c>
      <c r="W256" s="34" t="str">
        <f t="shared" si="62"/>
        <v/>
      </c>
      <c r="X256" s="34" t="str">
        <f>IF('Events einzeln'!J256="","",'Events einzeln'!J256)</f>
        <v/>
      </c>
      <c r="Y256" s="1" t="str">
        <f>IF(X256="","",LOOKUP(X256,Grundlagen!$A$3:$A$10,Grundlagen!$B$3:$B$10))</f>
        <v/>
      </c>
      <c r="Z256" s="1" t="str">
        <f t="shared" si="63"/>
        <v/>
      </c>
      <c r="AA256" s="1" t="str">
        <f>IF(X256="","",LOOKUP(X256,Grundlagen!$A$3:$A$10,Grundlagen!$C$3:$C$10))</f>
        <v/>
      </c>
      <c r="AB256" s="1" t="str">
        <f t="shared" si="64"/>
        <v/>
      </c>
      <c r="AC256" s="34" t="str">
        <f t="shared" si="65"/>
        <v/>
      </c>
      <c r="AD256" s="34" t="str">
        <f>IF('Events einzeln'!K256="","",'Events einzeln'!K256)</f>
        <v/>
      </c>
      <c r="AE256" s="34" t="str">
        <f>IF(AD256="","",LOOKUP(AD256,Grundlagen!$A$3:$A$10,Grundlagen!$B$3:$B$10))</f>
        <v/>
      </c>
      <c r="AF256" s="34" t="str">
        <f t="shared" si="66"/>
        <v/>
      </c>
      <c r="AG256" s="34" t="str">
        <f>IF(AD256="","",LOOKUP(AD256,Grundlagen!$A$3:$A$10,Grundlagen!$C$3:$C$10))</f>
        <v/>
      </c>
      <c r="AH256" s="34" t="str">
        <f t="shared" si="67"/>
        <v/>
      </c>
      <c r="AI256" s="34" t="str">
        <f t="shared" si="68"/>
        <v/>
      </c>
      <c r="AJ256" s="34" t="str">
        <f>IF('Events einzeln'!L256="","",'Events einzeln'!L256)</f>
        <v/>
      </c>
      <c r="AK256" s="1" t="str">
        <f>IF(AJ256="","",LOOKUP(AJ256,Grundlagen!$A$3:$A$10,Grundlagen!$B$3:$B$10))</f>
        <v/>
      </c>
      <c r="AL256" s="1" t="str">
        <f t="shared" si="69"/>
        <v/>
      </c>
      <c r="AM256" s="1" t="str">
        <f>IF(AJ256="","",LOOKUP(AJ256,Grundlagen!$A$3:$A$10,Grundlagen!$C$3:$C$10))</f>
        <v/>
      </c>
      <c r="AN256" s="1" t="str">
        <f t="shared" si="70"/>
        <v/>
      </c>
      <c r="AO256" s="34" t="str">
        <f t="shared" si="71"/>
        <v/>
      </c>
    </row>
    <row r="257" spans="1:41" x14ac:dyDescent="0.25">
      <c r="A257" s="1" t="str">
        <f>IF('Events einzeln'!A257="","",'Events einzeln'!A257)</f>
        <v/>
      </c>
      <c r="B257" s="1" t="str">
        <f>IF('Events einzeln'!B257="","",'Events einzeln'!B257)</f>
        <v/>
      </c>
      <c r="C257" s="1" t="str">
        <f>IF('Events einzeln'!C257="","",'Events einzeln'!C257)</f>
        <v/>
      </c>
      <c r="D257" s="32" t="str">
        <f>IF('Events einzeln'!E257="","",'Events einzeln'!E257)</f>
        <v/>
      </c>
      <c r="E257" s="1" t="str">
        <f>IF('Events einzeln'!F257="","",'Events einzeln'!F257)</f>
        <v/>
      </c>
      <c r="F257" s="34" t="str">
        <f>IF('Events einzeln'!G257="","",'Events einzeln'!G257)</f>
        <v/>
      </c>
      <c r="G257" s="34" t="str">
        <f>IF(F257="","",LOOKUP(F257,Grundlagen!$A$3:$A$10,Grundlagen!$B$3:$B$10))</f>
        <v/>
      </c>
      <c r="H257" s="34" t="str">
        <f t="shared" si="56"/>
        <v/>
      </c>
      <c r="I257" s="34" t="str">
        <f>IF(F257="","",LOOKUP(F257,Grundlagen!$A$3:$A$10,Grundlagen!$C$3:$C$10))</f>
        <v/>
      </c>
      <c r="J257" s="34" t="str">
        <f t="shared" si="57"/>
        <v/>
      </c>
      <c r="K257" s="34" t="str">
        <f t="shared" si="55"/>
        <v/>
      </c>
      <c r="L257" s="34" t="str">
        <f>IF('Events einzeln'!H257="","",'Events einzeln'!H257)</f>
        <v/>
      </c>
      <c r="M257" s="1" t="str">
        <f>IF(L257="","",LOOKUP(L257,Grundlagen!$A$3:$A$10,Grundlagen!$B$3:$B$10))</f>
        <v/>
      </c>
      <c r="N257" s="1" t="str">
        <f t="shared" si="58"/>
        <v/>
      </c>
      <c r="O257" s="1" t="str">
        <f>IF(L257="","",LOOKUP(L257,Grundlagen!$A$3:$A$10,Grundlagen!$C$3:$C$10))</f>
        <v/>
      </c>
      <c r="P257" s="1" t="str">
        <f t="shared" si="59"/>
        <v/>
      </c>
      <c r="Q257" s="34" t="str">
        <f t="shared" si="72"/>
        <v/>
      </c>
      <c r="R257" s="34" t="str">
        <f>IF('Events einzeln'!I257="","",'Events einzeln'!I257)</f>
        <v/>
      </c>
      <c r="S257" s="34" t="str">
        <f>IF(R257="","",LOOKUP(R257,Grundlagen!$A$3:$A$10,Grundlagen!$B$3:$B$10))</f>
        <v/>
      </c>
      <c r="T257" s="34" t="str">
        <f t="shared" si="60"/>
        <v/>
      </c>
      <c r="U257" s="34" t="str">
        <f>IF(R257="","",LOOKUP(R257,Grundlagen!$A$3:$A$10,Grundlagen!$C$3:$C$10))</f>
        <v/>
      </c>
      <c r="V257" s="34" t="str">
        <f t="shared" si="61"/>
        <v/>
      </c>
      <c r="W257" s="34" t="str">
        <f t="shared" si="62"/>
        <v/>
      </c>
      <c r="X257" s="34" t="str">
        <f>IF('Events einzeln'!J257="","",'Events einzeln'!J257)</f>
        <v/>
      </c>
      <c r="Y257" s="1" t="str">
        <f>IF(X257="","",LOOKUP(X257,Grundlagen!$A$3:$A$10,Grundlagen!$B$3:$B$10))</f>
        <v/>
      </c>
      <c r="Z257" s="1" t="str">
        <f t="shared" si="63"/>
        <v/>
      </c>
      <c r="AA257" s="1" t="str">
        <f>IF(X257="","",LOOKUP(X257,Grundlagen!$A$3:$A$10,Grundlagen!$C$3:$C$10))</f>
        <v/>
      </c>
      <c r="AB257" s="1" t="str">
        <f t="shared" si="64"/>
        <v/>
      </c>
      <c r="AC257" s="34" t="str">
        <f t="shared" si="65"/>
        <v/>
      </c>
      <c r="AD257" s="34" t="str">
        <f>IF('Events einzeln'!K257="","",'Events einzeln'!K257)</f>
        <v/>
      </c>
      <c r="AE257" s="34" t="str">
        <f>IF(AD257="","",LOOKUP(AD257,Grundlagen!$A$3:$A$10,Grundlagen!$B$3:$B$10))</f>
        <v/>
      </c>
      <c r="AF257" s="34" t="str">
        <f t="shared" si="66"/>
        <v/>
      </c>
      <c r="AG257" s="34" t="str">
        <f>IF(AD257="","",LOOKUP(AD257,Grundlagen!$A$3:$A$10,Grundlagen!$C$3:$C$10))</f>
        <v/>
      </c>
      <c r="AH257" s="34" t="str">
        <f t="shared" si="67"/>
        <v/>
      </c>
      <c r="AI257" s="34" t="str">
        <f t="shared" si="68"/>
        <v/>
      </c>
      <c r="AJ257" s="34" t="str">
        <f>IF('Events einzeln'!L257="","",'Events einzeln'!L257)</f>
        <v/>
      </c>
      <c r="AK257" s="1" t="str">
        <f>IF(AJ257="","",LOOKUP(AJ257,Grundlagen!$A$3:$A$10,Grundlagen!$B$3:$B$10))</f>
        <v/>
      </c>
      <c r="AL257" s="1" t="str">
        <f t="shared" si="69"/>
        <v/>
      </c>
      <c r="AM257" s="1" t="str">
        <f>IF(AJ257="","",LOOKUP(AJ257,Grundlagen!$A$3:$A$10,Grundlagen!$C$3:$C$10))</f>
        <v/>
      </c>
      <c r="AN257" s="1" t="str">
        <f t="shared" si="70"/>
        <v/>
      </c>
      <c r="AO257" s="34" t="str">
        <f t="shared" si="71"/>
        <v/>
      </c>
    </row>
    <row r="258" spans="1:41" x14ac:dyDescent="0.25">
      <c r="A258" s="1" t="str">
        <f>IF('Events einzeln'!A258="","",'Events einzeln'!A258)</f>
        <v/>
      </c>
      <c r="B258" s="1" t="str">
        <f>IF('Events einzeln'!B258="","",'Events einzeln'!B258)</f>
        <v/>
      </c>
      <c r="C258" s="1" t="str">
        <f>IF('Events einzeln'!C258="","",'Events einzeln'!C258)</f>
        <v/>
      </c>
      <c r="D258" s="32" t="str">
        <f>IF('Events einzeln'!E258="","",'Events einzeln'!E258)</f>
        <v/>
      </c>
      <c r="E258" s="1" t="str">
        <f>IF('Events einzeln'!F258="","",'Events einzeln'!F258)</f>
        <v/>
      </c>
      <c r="F258" s="34" t="str">
        <f>IF('Events einzeln'!G258="","",'Events einzeln'!G258)</f>
        <v/>
      </c>
      <c r="G258" s="34" t="str">
        <f>IF(F258="","",LOOKUP(F258,Grundlagen!$A$3:$A$10,Grundlagen!$B$3:$B$10))</f>
        <v/>
      </c>
      <c r="H258" s="34" t="str">
        <f t="shared" si="56"/>
        <v/>
      </c>
      <c r="I258" s="34" t="str">
        <f>IF(F258="","",LOOKUP(F258,Grundlagen!$A$3:$A$10,Grundlagen!$C$3:$C$10))</f>
        <v/>
      </c>
      <c r="J258" s="34" t="str">
        <f t="shared" si="57"/>
        <v/>
      </c>
      <c r="K258" s="34" t="str">
        <f t="shared" si="55"/>
        <v/>
      </c>
      <c r="L258" s="34" t="str">
        <f>IF('Events einzeln'!H258="","",'Events einzeln'!H258)</f>
        <v/>
      </c>
      <c r="M258" s="1" t="str">
        <f>IF(L258="","",LOOKUP(L258,Grundlagen!$A$3:$A$10,Grundlagen!$B$3:$B$10))</f>
        <v/>
      </c>
      <c r="N258" s="1" t="str">
        <f t="shared" si="58"/>
        <v/>
      </c>
      <c r="O258" s="1" t="str">
        <f>IF(L258="","",LOOKUP(L258,Grundlagen!$A$3:$A$10,Grundlagen!$C$3:$C$10))</f>
        <v/>
      </c>
      <c r="P258" s="1" t="str">
        <f t="shared" si="59"/>
        <v/>
      </c>
      <c r="Q258" s="34" t="str">
        <f t="shared" si="72"/>
        <v/>
      </c>
      <c r="R258" s="34" t="str">
        <f>IF('Events einzeln'!I258="","",'Events einzeln'!I258)</f>
        <v/>
      </c>
      <c r="S258" s="34" t="str">
        <f>IF(R258="","",LOOKUP(R258,Grundlagen!$A$3:$A$10,Grundlagen!$B$3:$B$10))</f>
        <v/>
      </c>
      <c r="T258" s="34" t="str">
        <f t="shared" si="60"/>
        <v/>
      </c>
      <c r="U258" s="34" t="str">
        <f>IF(R258="","",LOOKUP(R258,Grundlagen!$A$3:$A$10,Grundlagen!$C$3:$C$10))</f>
        <v/>
      </c>
      <c r="V258" s="34" t="str">
        <f t="shared" si="61"/>
        <v/>
      </c>
      <c r="W258" s="34" t="str">
        <f t="shared" si="62"/>
        <v/>
      </c>
      <c r="X258" s="34" t="str">
        <f>IF('Events einzeln'!J258="","",'Events einzeln'!J258)</f>
        <v/>
      </c>
      <c r="Y258" s="1" t="str">
        <f>IF(X258="","",LOOKUP(X258,Grundlagen!$A$3:$A$10,Grundlagen!$B$3:$B$10))</f>
        <v/>
      </c>
      <c r="Z258" s="1" t="str">
        <f t="shared" si="63"/>
        <v/>
      </c>
      <c r="AA258" s="1" t="str">
        <f>IF(X258="","",LOOKUP(X258,Grundlagen!$A$3:$A$10,Grundlagen!$C$3:$C$10))</f>
        <v/>
      </c>
      <c r="AB258" s="1" t="str">
        <f t="shared" si="64"/>
        <v/>
      </c>
      <c r="AC258" s="34" t="str">
        <f t="shared" si="65"/>
        <v/>
      </c>
      <c r="AD258" s="34" t="str">
        <f>IF('Events einzeln'!K258="","",'Events einzeln'!K258)</f>
        <v/>
      </c>
      <c r="AE258" s="34" t="str">
        <f>IF(AD258="","",LOOKUP(AD258,Grundlagen!$A$3:$A$10,Grundlagen!$B$3:$B$10))</f>
        <v/>
      </c>
      <c r="AF258" s="34" t="str">
        <f t="shared" si="66"/>
        <v/>
      </c>
      <c r="AG258" s="34" t="str">
        <f>IF(AD258="","",LOOKUP(AD258,Grundlagen!$A$3:$A$10,Grundlagen!$C$3:$C$10))</f>
        <v/>
      </c>
      <c r="AH258" s="34" t="str">
        <f t="shared" si="67"/>
        <v/>
      </c>
      <c r="AI258" s="34" t="str">
        <f t="shared" si="68"/>
        <v/>
      </c>
      <c r="AJ258" s="34" t="str">
        <f>IF('Events einzeln'!L258="","",'Events einzeln'!L258)</f>
        <v/>
      </c>
      <c r="AK258" s="1" t="str">
        <f>IF(AJ258="","",LOOKUP(AJ258,Grundlagen!$A$3:$A$10,Grundlagen!$B$3:$B$10))</f>
        <v/>
      </c>
      <c r="AL258" s="1" t="str">
        <f t="shared" si="69"/>
        <v/>
      </c>
      <c r="AM258" s="1" t="str">
        <f>IF(AJ258="","",LOOKUP(AJ258,Grundlagen!$A$3:$A$10,Grundlagen!$C$3:$C$10))</f>
        <v/>
      </c>
      <c r="AN258" s="1" t="str">
        <f t="shared" si="70"/>
        <v/>
      </c>
      <c r="AO258" s="34" t="str">
        <f t="shared" si="71"/>
        <v/>
      </c>
    </row>
    <row r="259" spans="1:41" x14ac:dyDescent="0.25">
      <c r="A259" s="1" t="str">
        <f>IF('Events einzeln'!A259="","",'Events einzeln'!A259)</f>
        <v/>
      </c>
      <c r="B259" s="1" t="str">
        <f>IF('Events einzeln'!B259="","",'Events einzeln'!B259)</f>
        <v/>
      </c>
      <c r="C259" s="1" t="str">
        <f>IF('Events einzeln'!C259="","",'Events einzeln'!C259)</f>
        <v/>
      </c>
      <c r="D259" s="32" t="str">
        <f>IF('Events einzeln'!E259="","",'Events einzeln'!E259)</f>
        <v/>
      </c>
      <c r="E259" s="1" t="str">
        <f>IF('Events einzeln'!F259="","",'Events einzeln'!F259)</f>
        <v/>
      </c>
      <c r="F259" s="34" t="str">
        <f>IF('Events einzeln'!G259="","",'Events einzeln'!G259)</f>
        <v/>
      </c>
      <c r="G259" s="34" t="str">
        <f>IF(F259="","",LOOKUP(F259,Grundlagen!$A$3:$A$10,Grundlagen!$B$3:$B$10))</f>
        <v/>
      </c>
      <c r="H259" s="34" t="str">
        <f t="shared" si="56"/>
        <v/>
      </c>
      <c r="I259" s="34" t="str">
        <f>IF(F259="","",LOOKUP(F259,Grundlagen!$A$3:$A$10,Grundlagen!$C$3:$C$10))</f>
        <v/>
      </c>
      <c r="J259" s="34" t="str">
        <f t="shared" si="57"/>
        <v/>
      </c>
      <c r="K259" s="34" t="str">
        <f t="shared" si="55"/>
        <v/>
      </c>
      <c r="L259" s="34" t="str">
        <f>IF('Events einzeln'!H259="","",'Events einzeln'!H259)</f>
        <v/>
      </c>
      <c r="M259" s="1" t="str">
        <f>IF(L259="","",LOOKUP(L259,Grundlagen!$A$3:$A$10,Grundlagen!$B$3:$B$10))</f>
        <v/>
      </c>
      <c r="N259" s="1" t="str">
        <f t="shared" si="58"/>
        <v/>
      </c>
      <c r="O259" s="1" t="str">
        <f>IF(L259="","",LOOKUP(L259,Grundlagen!$A$3:$A$10,Grundlagen!$C$3:$C$10))</f>
        <v/>
      </c>
      <c r="P259" s="1" t="str">
        <f t="shared" si="59"/>
        <v/>
      </c>
      <c r="Q259" s="34" t="str">
        <f t="shared" si="72"/>
        <v/>
      </c>
      <c r="R259" s="34" t="str">
        <f>IF('Events einzeln'!I259="","",'Events einzeln'!I259)</f>
        <v/>
      </c>
      <c r="S259" s="34" t="str">
        <f>IF(R259="","",LOOKUP(R259,Grundlagen!$A$3:$A$10,Grundlagen!$B$3:$B$10))</f>
        <v/>
      </c>
      <c r="T259" s="34" t="str">
        <f t="shared" si="60"/>
        <v/>
      </c>
      <c r="U259" s="34" t="str">
        <f>IF(R259="","",LOOKUP(R259,Grundlagen!$A$3:$A$10,Grundlagen!$C$3:$C$10))</f>
        <v/>
      </c>
      <c r="V259" s="34" t="str">
        <f t="shared" si="61"/>
        <v/>
      </c>
      <c r="W259" s="34" t="str">
        <f t="shared" si="62"/>
        <v/>
      </c>
      <c r="X259" s="34" t="str">
        <f>IF('Events einzeln'!J259="","",'Events einzeln'!J259)</f>
        <v/>
      </c>
      <c r="Y259" s="1" t="str">
        <f>IF(X259="","",LOOKUP(X259,Grundlagen!$A$3:$A$10,Grundlagen!$B$3:$B$10))</f>
        <v/>
      </c>
      <c r="Z259" s="1" t="str">
        <f t="shared" si="63"/>
        <v/>
      </c>
      <c r="AA259" s="1" t="str">
        <f>IF(X259="","",LOOKUP(X259,Grundlagen!$A$3:$A$10,Grundlagen!$C$3:$C$10))</f>
        <v/>
      </c>
      <c r="AB259" s="1" t="str">
        <f t="shared" si="64"/>
        <v/>
      </c>
      <c r="AC259" s="34" t="str">
        <f t="shared" si="65"/>
        <v/>
      </c>
      <c r="AD259" s="34" t="str">
        <f>IF('Events einzeln'!K259="","",'Events einzeln'!K259)</f>
        <v/>
      </c>
      <c r="AE259" s="34" t="str">
        <f>IF(AD259="","",LOOKUP(AD259,Grundlagen!$A$3:$A$10,Grundlagen!$B$3:$B$10))</f>
        <v/>
      </c>
      <c r="AF259" s="34" t="str">
        <f t="shared" si="66"/>
        <v/>
      </c>
      <c r="AG259" s="34" t="str">
        <f>IF(AD259="","",LOOKUP(AD259,Grundlagen!$A$3:$A$10,Grundlagen!$C$3:$C$10))</f>
        <v/>
      </c>
      <c r="AH259" s="34" t="str">
        <f t="shared" si="67"/>
        <v/>
      </c>
      <c r="AI259" s="34" t="str">
        <f t="shared" si="68"/>
        <v/>
      </c>
      <c r="AJ259" s="34" t="str">
        <f>IF('Events einzeln'!L259="","",'Events einzeln'!L259)</f>
        <v/>
      </c>
      <c r="AK259" s="1" t="str">
        <f>IF(AJ259="","",LOOKUP(AJ259,Grundlagen!$A$3:$A$10,Grundlagen!$B$3:$B$10))</f>
        <v/>
      </c>
      <c r="AL259" s="1" t="str">
        <f t="shared" si="69"/>
        <v/>
      </c>
      <c r="AM259" s="1" t="str">
        <f>IF(AJ259="","",LOOKUP(AJ259,Grundlagen!$A$3:$A$10,Grundlagen!$C$3:$C$10))</f>
        <v/>
      </c>
      <c r="AN259" s="1" t="str">
        <f t="shared" si="70"/>
        <v/>
      </c>
      <c r="AO259" s="34" t="str">
        <f t="shared" si="71"/>
        <v/>
      </c>
    </row>
    <row r="260" spans="1:41" x14ac:dyDescent="0.25">
      <c r="A260" s="1" t="str">
        <f>IF('Events einzeln'!A260="","",'Events einzeln'!A260)</f>
        <v/>
      </c>
      <c r="B260" s="1" t="str">
        <f>IF('Events einzeln'!B260="","",'Events einzeln'!B260)</f>
        <v/>
      </c>
      <c r="C260" s="1" t="str">
        <f>IF('Events einzeln'!C260="","",'Events einzeln'!C260)</f>
        <v/>
      </c>
      <c r="D260" s="32" t="str">
        <f>IF('Events einzeln'!E260="","",'Events einzeln'!E260)</f>
        <v/>
      </c>
      <c r="E260" s="1" t="str">
        <f>IF('Events einzeln'!F260="","",'Events einzeln'!F260)</f>
        <v/>
      </c>
      <c r="F260" s="34" t="str">
        <f>IF('Events einzeln'!G260="","",'Events einzeln'!G260)</f>
        <v/>
      </c>
      <c r="G260" s="34" t="str">
        <f>IF(F260="","",LOOKUP(F260,Grundlagen!$A$3:$A$10,Grundlagen!$B$3:$B$10))</f>
        <v/>
      </c>
      <c r="H260" s="34" t="str">
        <f t="shared" si="56"/>
        <v/>
      </c>
      <c r="I260" s="34" t="str">
        <f>IF(F260="","",LOOKUP(F260,Grundlagen!$A$3:$A$10,Grundlagen!$C$3:$C$10))</f>
        <v/>
      </c>
      <c r="J260" s="34" t="str">
        <f t="shared" si="57"/>
        <v/>
      </c>
      <c r="K260" s="34" t="str">
        <f t="shared" ref="K260:K323" si="73">IF(G260="","",SUM(K259,I260))</f>
        <v/>
      </c>
      <c r="L260" s="34" t="str">
        <f>IF('Events einzeln'!H260="","",'Events einzeln'!H260)</f>
        <v/>
      </c>
      <c r="M260" s="1" t="str">
        <f>IF(L260="","",LOOKUP(L260,Grundlagen!$A$3:$A$10,Grundlagen!$B$3:$B$10))</f>
        <v/>
      </c>
      <c r="N260" s="1" t="str">
        <f t="shared" si="58"/>
        <v/>
      </c>
      <c r="O260" s="1" t="str">
        <f>IF(L260="","",LOOKUP(L260,Grundlagen!$A$3:$A$10,Grundlagen!$C$3:$C$10))</f>
        <v/>
      </c>
      <c r="P260" s="1" t="str">
        <f t="shared" si="59"/>
        <v/>
      </c>
      <c r="Q260" s="34" t="str">
        <f t="shared" si="72"/>
        <v/>
      </c>
      <c r="R260" s="34" t="str">
        <f>IF('Events einzeln'!I260="","",'Events einzeln'!I260)</f>
        <v/>
      </c>
      <c r="S260" s="34" t="str">
        <f>IF(R260="","",LOOKUP(R260,Grundlagen!$A$3:$A$10,Grundlagen!$B$3:$B$10))</f>
        <v/>
      </c>
      <c r="T260" s="34" t="str">
        <f t="shared" si="60"/>
        <v/>
      </c>
      <c r="U260" s="34" t="str">
        <f>IF(R260="","",LOOKUP(R260,Grundlagen!$A$3:$A$10,Grundlagen!$C$3:$C$10))</f>
        <v/>
      </c>
      <c r="V260" s="34" t="str">
        <f t="shared" si="61"/>
        <v/>
      </c>
      <c r="W260" s="34" t="str">
        <f t="shared" si="62"/>
        <v/>
      </c>
      <c r="X260" s="34" t="str">
        <f>IF('Events einzeln'!J260="","",'Events einzeln'!J260)</f>
        <v/>
      </c>
      <c r="Y260" s="1" t="str">
        <f>IF(X260="","",LOOKUP(X260,Grundlagen!$A$3:$A$10,Grundlagen!$B$3:$B$10))</f>
        <v/>
      </c>
      <c r="Z260" s="1" t="str">
        <f t="shared" si="63"/>
        <v/>
      </c>
      <c r="AA260" s="1" t="str">
        <f>IF(X260="","",LOOKUP(X260,Grundlagen!$A$3:$A$10,Grundlagen!$C$3:$C$10))</f>
        <v/>
      </c>
      <c r="AB260" s="1" t="str">
        <f t="shared" si="64"/>
        <v/>
      </c>
      <c r="AC260" s="34" t="str">
        <f t="shared" si="65"/>
        <v/>
      </c>
      <c r="AD260" s="34" t="str">
        <f>IF('Events einzeln'!K260="","",'Events einzeln'!K260)</f>
        <v/>
      </c>
      <c r="AE260" s="34" t="str">
        <f>IF(AD260="","",LOOKUP(AD260,Grundlagen!$A$3:$A$10,Grundlagen!$B$3:$B$10))</f>
        <v/>
      </c>
      <c r="AF260" s="34" t="str">
        <f t="shared" si="66"/>
        <v/>
      </c>
      <c r="AG260" s="34" t="str">
        <f>IF(AD260="","",LOOKUP(AD260,Grundlagen!$A$3:$A$10,Grundlagen!$C$3:$C$10))</f>
        <v/>
      </c>
      <c r="AH260" s="34" t="str">
        <f t="shared" si="67"/>
        <v/>
      </c>
      <c r="AI260" s="34" t="str">
        <f t="shared" si="68"/>
        <v/>
      </c>
      <c r="AJ260" s="34" t="str">
        <f>IF('Events einzeln'!L260="","",'Events einzeln'!L260)</f>
        <v/>
      </c>
      <c r="AK260" s="1" t="str">
        <f>IF(AJ260="","",LOOKUP(AJ260,Grundlagen!$A$3:$A$10,Grundlagen!$B$3:$B$10))</f>
        <v/>
      </c>
      <c r="AL260" s="1" t="str">
        <f t="shared" si="69"/>
        <v/>
      </c>
      <c r="AM260" s="1" t="str">
        <f>IF(AJ260="","",LOOKUP(AJ260,Grundlagen!$A$3:$A$10,Grundlagen!$C$3:$C$10))</f>
        <v/>
      </c>
      <c r="AN260" s="1" t="str">
        <f t="shared" si="70"/>
        <v/>
      </c>
      <c r="AO260" s="34" t="str">
        <f t="shared" si="71"/>
        <v/>
      </c>
    </row>
    <row r="261" spans="1:41" x14ac:dyDescent="0.25">
      <c r="A261" s="1" t="str">
        <f>IF('Events einzeln'!A261="","",'Events einzeln'!A261)</f>
        <v/>
      </c>
      <c r="B261" s="1" t="str">
        <f>IF('Events einzeln'!B261="","",'Events einzeln'!B261)</f>
        <v/>
      </c>
      <c r="C261" s="1" t="str">
        <f>IF('Events einzeln'!C261="","",'Events einzeln'!C261)</f>
        <v/>
      </c>
      <c r="D261" s="32" t="str">
        <f>IF('Events einzeln'!E261="","",'Events einzeln'!E261)</f>
        <v/>
      </c>
      <c r="E261" s="1" t="str">
        <f>IF('Events einzeln'!F261="","",'Events einzeln'!F261)</f>
        <v/>
      </c>
      <c r="F261" s="34" t="str">
        <f>IF('Events einzeln'!G261="","",'Events einzeln'!G261)</f>
        <v/>
      </c>
      <c r="G261" s="34" t="str">
        <f>IF(F261="","",LOOKUP(F261,Grundlagen!$A$3:$A$10,Grundlagen!$B$3:$B$10))</f>
        <v/>
      </c>
      <c r="H261" s="34" t="str">
        <f t="shared" ref="H261:H324" si="74">IF(F261="","",SUM(H260,G261))</f>
        <v/>
      </c>
      <c r="I261" s="34" t="str">
        <f>IF(F261="","",LOOKUP(F261,Grundlagen!$A$3:$A$10,Grundlagen!$C$3:$C$10))</f>
        <v/>
      </c>
      <c r="J261" s="34" t="str">
        <f t="shared" ref="J261:J324" si="75">IF(F261="","",SUM(J260,I261))</f>
        <v/>
      </c>
      <c r="K261" s="34" t="str">
        <f t="shared" si="73"/>
        <v/>
      </c>
      <c r="L261" s="34" t="str">
        <f>IF('Events einzeln'!H261="","",'Events einzeln'!H261)</f>
        <v/>
      </c>
      <c r="M261" s="1" t="str">
        <f>IF(L261="","",LOOKUP(L261,Grundlagen!$A$3:$A$10,Grundlagen!$B$3:$B$10))</f>
        <v/>
      </c>
      <c r="N261" s="1" t="str">
        <f t="shared" ref="N261:N324" si="76">IF(L261="","",SUM(N260,M261))</f>
        <v/>
      </c>
      <c r="O261" s="1" t="str">
        <f>IF(L261="","",LOOKUP(L261,Grundlagen!$A$3:$A$10,Grundlagen!$C$3:$C$10))</f>
        <v/>
      </c>
      <c r="P261" s="1" t="str">
        <f t="shared" ref="P261:P324" si="77">IF(L261="","",SUM(P260,O261))</f>
        <v/>
      </c>
      <c r="Q261" s="34" t="str">
        <f t="shared" si="72"/>
        <v/>
      </c>
      <c r="R261" s="34" t="str">
        <f>IF('Events einzeln'!I261="","",'Events einzeln'!I261)</f>
        <v/>
      </c>
      <c r="S261" s="34" t="str">
        <f>IF(R261="","",LOOKUP(R261,Grundlagen!$A$3:$A$10,Grundlagen!$B$3:$B$10))</f>
        <v/>
      </c>
      <c r="T261" s="34" t="str">
        <f t="shared" ref="T261:T324" si="78">IF(R261="","",SUM(T260,S261))</f>
        <v/>
      </c>
      <c r="U261" s="34" t="str">
        <f>IF(R261="","",LOOKUP(R261,Grundlagen!$A$3:$A$10,Grundlagen!$C$3:$C$10))</f>
        <v/>
      </c>
      <c r="V261" s="34" t="str">
        <f t="shared" ref="V261:V324" si="79">IF(R261="","",SUM(V260,U261))</f>
        <v/>
      </c>
      <c r="W261" s="34" t="str">
        <f t="shared" ref="W261:W324" si="80">IF(S261="","",SUM(W260,U261))</f>
        <v/>
      </c>
      <c r="X261" s="34" t="str">
        <f>IF('Events einzeln'!J261="","",'Events einzeln'!J261)</f>
        <v/>
      </c>
      <c r="Y261" s="1" t="str">
        <f>IF(X261="","",LOOKUP(X261,Grundlagen!$A$3:$A$10,Grundlagen!$B$3:$B$10))</f>
        <v/>
      </c>
      <c r="Z261" s="1" t="str">
        <f t="shared" ref="Z261:Z324" si="81">IF(X261="","",SUM(Z260,Y261))</f>
        <v/>
      </c>
      <c r="AA261" s="1" t="str">
        <f>IF(X261="","",LOOKUP(X261,Grundlagen!$A$3:$A$10,Grundlagen!$C$3:$C$10))</f>
        <v/>
      </c>
      <c r="AB261" s="1" t="str">
        <f t="shared" ref="AB261:AB324" si="82">IF(X261="","",SUM(AB260,AA261))</f>
        <v/>
      </c>
      <c r="AC261" s="34" t="str">
        <f t="shared" ref="AC261:AC324" si="83">IF(Y261="","",SUM(AC260,AA261))</f>
        <v/>
      </c>
      <c r="AD261" s="34" t="str">
        <f>IF('Events einzeln'!K261="","",'Events einzeln'!K261)</f>
        <v/>
      </c>
      <c r="AE261" s="34" t="str">
        <f>IF(AD261="","",LOOKUP(AD261,Grundlagen!$A$3:$A$10,Grundlagen!$B$3:$B$10))</f>
        <v/>
      </c>
      <c r="AF261" s="34" t="str">
        <f t="shared" ref="AF261:AF324" si="84">IF(AD261="","",SUM(AF260,AE261))</f>
        <v/>
      </c>
      <c r="AG261" s="34" t="str">
        <f>IF(AD261="","",LOOKUP(AD261,Grundlagen!$A$3:$A$10,Grundlagen!$C$3:$C$10))</f>
        <v/>
      </c>
      <c r="AH261" s="34" t="str">
        <f t="shared" ref="AH261:AH324" si="85">IF(AD261="","",SUM(AH260,AG261))</f>
        <v/>
      </c>
      <c r="AI261" s="34" t="str">
        <f t="shared" ref="AI261:AI324" si="86">IF(AE261="","",SUM(AI260,AG261))</f>
        <v/>
      </c>
      <c r="AJ261" s="34" t="str">
        <f>IF('Events einzeln'!L261="","",'Events einzeln'!L261)</f>
        <v/>
      </c>
      <c r="AK261" s="1" t="str">
        <f>IF(AJ261="","",LOOKUP(AJ261,Grundlagen!$A$3:$A$10,Grundlagen!$B$3:$B$10))</f>
        <v/>
      </c>
      <c r="AL261" s="1" t="str">
        <f t="shared" ref="AL261:AL324" si="87">IF(AJ261="","",SUM(AL260,AK261))</f>
        <v/>
      </c>
      <c r="AM261" s="1" t="str">
        <f>IF(AJ261="","",LOOKUP(AJ261,Grundlagen!$A$3:$A$10,Grundlagen!$C$3:$C$10))</f>
        <v/>
      </c>
      <c r="AN261" s="1" t="str">
        <f t="shared" ref="AN261:AN324" si="88">IF(AJ261="","",SUM(AN260,AM261))</f>
        <v/>
      </c>
      <c r="AO261" s="34" t="str">
        <f t="shared" ref="AO261:AO324" si="89">IF(AK261="","",SUM(AO260,AM261))</f>
        <v/>
      </c>
    </row>
    <row r="262" spans="1:41" x14ac:dyDescent="0.25">
      <c r="A262" s="1" t="str">
        <f>IF('Events einzeln'!A262="","",'Events einzeln'!A262)</f>
        <v/>
      </c>
      <c r="B262" s="1" t="str">
        <f>IF('Events einzeln'!B262="","",'Events einzeln'!B262)</f>
        <v/>
      </c>
      <c r="C262" s="1" t="str">
        <f>IF('Events einzeln'!C262="","",'Events einzeln'!C262)</f>
        <v/>
      </c>
      <c r="D262" s="32" t="str">
        <f>IF('Events einzeln'!E262="","",'Events einzeln'!E262)</f>
        <v/>
      </c>
      <c r="E262" s="1" t="str">
        <f>IF('Events einzeln'!F262="","",'Events einzeln'!F262)</f>
        <v/>
      </c>
      <c r="F262" s="34" t="str">
        <f>IF('Events einzeln'!G262="","",'Events einzeln'!G262)</f>
        <v/>
      </c>
      <c r="G262" s="34" t="str">
        <f>IF(F262="","",LOOKUP(F262,Grundlagen!$A$3:$A$10,Grundlagen!$B$3:$B$10))</f>
        <v/>
      </c>
      <c r="H262" s="34" t="str">
        <f t="shared" si="74"/>
        <v/>
      </c>
      <c r="I262" s="34" t="str">
        <f>IF(F262="","",LOOKUP(F262,Grundlagen!$A$3:$A$10,Grundlagen!$C$3:$C$10))</f>
        <v/>
      </c>
      <c r="J262" s="34" t="str">
        <f t="shared" si="75"/>
        <v/>
      </c>
      <c r="K262" s="34" t="str">
        <f t="shared" si="73"/>
        <v/>
      </c>
      <c r="L262" s="34" t="str">
        <f>IF('Events einzeln'!H262="","",'Events einzeln'!H262)</f>
        <v/>
      </c>
      <c r="M262" s="1" t="str">
        <f>IF(L262="","",LOOKUP(L262,Grundlagen!$A$3:$A$10,Grundlagen!$B$3:$B$10))</f>
        <v/>
      </c>
      <c r="N262" s="1" t="str">
        <f t="shared" si="76"/>
        <v/>
      </c>
      <c r="O262" s="1" t="str">
        <f>IF(L262="","",LOOKUP(L262,Grundlagen!$A$3:$A$10,Grundlagen!$C$3:$C$10))</f>
        <v/>
      </c>
      <c r="P262" s="1" t="str">
        <f t="shared" si="77"/>
        <v/>
      </c>
      <c r="Q262" s="34" t="str">
        <f t="shared" si="72"/>
        <v/>
      </c>
      <c r="R262" s="34" t="str">
        <f>IF('Events einzeln'!I262="","",'Events einzeln'!I262)</f>
        <v/>
      </c>
      <c r="S262" s="34" t="str">
        <f>IF(R262="","",LOOKUP(R262,Grundlagen!$A$3:$A$10,Grundlagen!$B$3:$B$10))</f>
        <v/>
      </c>
      <c r="T262" s="34" t="str">
        <f t="shared" si="78"/>
        <v/>
      </c>
      <c r="U262" s="34" t="str">
        <f>IF(R262="","",LOOKUP(R262,Grundlagen!$A$3:$A$10,Grundlagen!$C$3:$C$10))</f>
        <v/>
      </c>
      <c r="V262" s="34" t="str">
        <f t="shared" si="79"/>
        <v/>
      </c>
      <c r="W262" s="34" t="str">
        <f t="shared" si="80"/>
        <v/>
      </c>
      <c r="X262" s="34" t="str">
        <f>IF('Events einzeln'!J262="","",'Events einzeln'!J262)</f>
        <v/>
      </c>
      <c r="Y262" s="1" t="str">
        <f>IF(X262="","",LOOKUP(X262,Grundlagen!$A$3:$A$10,Grundlagen!$B$3:$B$10))</f>
        <v/>
      </c>
      <c r="Z262" s="1" t="str">
        <f t="shared" si="81"/>
        <v/>
      </c>
      <c r="AA262" s="1" t="str">
        <f>IF(X262="","",LOOKUP(X262,Grundlagen!$A$3:$A$10,Grundlagen!$C$3:$C$10))</f>
        <v/>
      </c>
      <c r="AB262" s="1" t="str">
        <f t="shared" si="82"/>
        <v/>
      </c>
      <c r="AC262" s="34" t="str">
        <f t="shared" si="83"/>
        <v/>
      </c>
      <c r="AD262" s="34" t="str">
        <f>IF('Events einzeln'!K262="","",'Events einzeln'!K262)</f>
        <v/>
      </c>
      <c r="AE262" s="34" t="str">
        <f>IF(AD262="","",LOOKUP(AD262,Grundlagen!$A$3:$A$10,Grundlagen!$B$3:$B$10))</f>
        <v/>
      </c>
      <c r="AF262" s="34" t="str">
        <f t="shared" si="84"/>
        <v/>
      </c>
      <c r="AG262" s="34" t="str">
        <f>IF(AD262="","",LOOKUP(AD262,Grundlagen!$A$3:$A$10,Grundlagen!$C$3:$C$10))</f>
        <v/>
      </c>
      <c r="AH262" s="34" t="str">
        <f t="shared" si="85"/>
        <v/>
      </c>
      <c r="AI262" s="34" t="str">
        <f t="shared" si="86"/>
        <v/>
      </c>
      <c r="AJ262" s="34" t="str">
        <f>IF('Events einzeln'!L262="","",'Events einzeln'!L262)</f>
        <v/>
      </c>
      <c r="AK262" s="1" t="str">
        <f>IF(AJ262="","",LOOKUP(AJ262,Grundlagen!$A$3:$A$10,Grundlagen!$B$3:$B$10))</f>
        <v/>
      </c>
      <c r="AL262" s="1" t="str">
        <f t="shared" si="87"/>
        <v/>
      </c>
      <c r="AM262" s="1" t="str">
        <f>IF(AJ262="","",LOOKUP(AJ262,Grundlagen!$A$3:$A$10,Grundlagen!$C$3:$C$10))</f>
        <v/>
      </c>
      <c r="AN262" s="1" t="str">
        <f t="shared" si="88"/>
        <v/>
      </c>
      <c r="AO262" s="34" t="str">
        <f t="shared" si="89"/>
        <v/>
      </c>
    </row>
    <row r="263" spans="1:41" x14ac:dyDescent="0.25">
      <c r="A263" s="1" t="str">
        <f>IF('Events einzeln'!A263="","",'Events einzeln'!A263)</f>
        <v/>
      </c>
      <c r="B263" s="1" t="str">
        <f>IF('Events einzeln'!B263="","",'Events einzeln'!B263)</f>
        <v/>
      </c>
      <c r="C263" s="1" t="str">
        <f>IF('Events einzeln'!C263="","",'Events einzeln'!C263)</f>
        <v/>
      </c>
      <c r="D263" s="32" t="str">
        <f>IF('Events einzeln'!E263="","",'Events einzeln'!E263)</f>
        <v/>
      </c>
      <c r="E263" s="1" t="str">
        <f>IF('Events einzeln'!F263="","",'Events einzeln'!F263)</f>
        <v/>
      </c>
      <c r="F263" s="34" t="str">
        <f>IF('Events einzeln'!G263="","",'Events einzeln'!G263)</f>
        <v/>
      </c>
      <c r="G263" s="34" t="str">
        <f>IF(F263="","",LOOKUP(F263,Grundlagen!$A$3:$A$10,Grundlagen!$B$3:$B$10))</f>
        <v/>
      </c>
      <c r="H263" s="34" t="str">
        <f t="shared" si="74"/>
        <v/>
      </c>
      <c r="I263" s="34" t="str">
        <f>IF(F263="","",LOOKUP(F263,Grundlagen!$A$3:$A$10,Grundlagen!$C$3:$C$10))</f>
        <v/>
      </c>
      <c r="J263" s="34" t="str">
        <f t="shared" si="75"/>
        <v/>
      </c>
      <c r="K263" s="34" t="str">
        <f t="shared" si="73"/>
        <v/>
      </c>
      <c r="L263" s="34" t="str">
        <f>IF('Events einzeln'!H263="","",'Events einzeln'!H263)</f>
        <v/>
      </c>
      <c r="M263" s="1" t="str">
        <f>IF(L263="","",LOOKUP(L263,Grundlagen!$A$3:$A$10,Grundlagen!$B$3:$B$10))</f>
        <v/>
      </c>
      <c r="N263" s="1" t="str">
        <f t="shared" si="76"/>
        <v/>
      </c>
      <c r="O263" s="1" t="str">
        <f>IF(L263="","",LOOKUP(L263,Grundlagen!$A$3:$A$10,Grundlagen!$C$3:$C$10))</f>
        <v/>
      </c>
      <c r="P263" s="1" t="str">
        <f t="shared" si="77"/>
        <v/>
      </c>
      <c r="Q263" s="34" t="str">
        <f t="shared" si="72"/>
        <v/>
      </c>
      <c r="R263" s="34" t="str">
        <f>IF('Events einzeln'!I263="","",'Events einzeln'!I263)</f>
        <v/>
      </c>
      <c r="S263" s="34" t="str">
        <f>IF(R263="","",LOOKUP(R263,Grundlagen!$A$3:$A$10,Grundlagen!$B$3:$B$10))</f>
        <v/>
      </c>
      <c r="T263" s="34" t="str">
        <f t="shared" si="78"/>
        <v/>
      </c>
      <c r="U263" s="34" t="str">
        <f>IF(R263="","",LOOKUP(R263,Grundlagen!$A$3:$A$10,Grundlagen!$C$3:$C$10))</f>
        <v/>
      </c>
      <c r="V263" s="34" t="str">
        <f t="shared" si="79"/>
        <v/>
      </c>
      <c r="W263" s="34" t="str">
        <f t="shared" si="80"/>
        <v/>
      </c>
      <c r="X263" s="34" t="str">
        <f>IF('Events einzeln'!J263="","",'Events einzeln'!J263)</f>
        <v/>
      </c>
      <c r="Y263" s="1" t="str">
        <f>IF(X263="","",LOOKUP(X263,Grundlagen!$A$3:$A$10,Grundlagen!$B$3:$B$10))</f>
        <v/>
      </c>
      <c r="Z263" s="1" t="str">
        <f t="shared" si="81"/>
        <v/>
      </c>
      <c r="AA263" s="1" t="str">
        <f>IF(X263="","",LOOKUP(X263,Grundlagen!$A$3:$A$10,Grundlagen!$C$3:$C$10))</f>
        <v/>
      </c>
      <c r="AB263" s="1" t="str">
        <f t="shared" si="82"/>
        <v/>
      </c>
      <c r="AC263" s="34" t="str">
        <f t="shared" si="83"/>
        <v/>
      </c>
      <c r="AD263" s="34" t="str">
        <f>IF('Events einzeln'!K263="","",'Events einzeln'!K263)</f>
        <v/>
      </c>
      <c r="AE263" s="34" t="str">
        <f>IF(AD263="","",LOOKUP(AD263,Grundlagen!$A$3:$A$10,Grundlagen!$B$3:$B$10))</f>
        <v/>
      </c>
      <c r="AF263" s="34" t="str">
        <f t="shared" si="84"/>
        <v/>
      </c>
      <c r="AG263" s="34" t="str">
        <f>IF(AD263="","",LOOKUP(AD263,Grundlagen!$A$3:$A$10,Grundlagen!$C$3:$C$10))</f>
        <v/>
      </c>
      <c r="AH263" s="34" t="str">
        <f t="shared" si="85"/>
        <v/>
      </c>
      <c r="AI263" s="34" t="str">
        <f t="shared" si="86"/>
        <v/>
      </c>
      <c r="AJ263" s="34" t="str">
        <f>IF('Events einzeln'!L263="","",'Events einzeln'!L263)</f>
        <v/>
      </c>
      <c r="AK263" s="1" t="str">
        <f>IF(AJ263="","",LOOKUP(AJ263,Grundlagen!$A$3:$A$10,Grundlagen!$B$3:$B$10))</f>
        <v/>
      </c>
      <c r="AL263" s="1" t="str">
        <f t="shared" si="87"/>
        <v/>
      </c>
      <c r="AM263" s="1" t="str">
        <f>IF(AJ263="","",LOOKUP(AJ263,Grundlagen!$A$3:$A$10,Grundlagen!$C$3:$C$10))</f>
        <v/>
      </c>
      <c r="AN263" s="1" t="str">
        <f t="shared" si="88"/>
        <v/>
      </c>
      <c r="AO263" s="34" t="str">
        <f t="shared" si="89"/>
        <v/>
      </c>
    </row>
    <row r="264" spans="1:41" x14ac:dyDescent="0.25">
      <c r="A264" s="1" t="str">
        <f>IF('Events einzeln'!A264="","",'Events einzeln'!A264)</f>
        <v/>
      </c>
      <c r="B264" s="1" t="str">
        <f>IF('Events einzeln'!B264="","",'Events einzeln'!B264)</f>
        <v/>
      </c>
      <c r="C264" s="1" t="str">
        <f>IF('Events einzeln'!C264="","",'Events einzeln'!C264)</f>
        <v/>
      </c>
      <c r="D264" s="32" t="str">
        <f>IF('Events einzeln'!E264="","",'Events einzeln'!E264)</f>
        <v/>
      </c>
      <c r="E264" s="1" t="str">
        <f>IF('Events einzeln'!F264="","",'Events einzeln'!F264)</f>
        <v/>
      </c>
      <c r="F264" s="34" t="str">
        <f>IF('Events einzeln'!G264="","",'Events einzeln'!G264)</f>
        <v/>
      </c>
      <c r="G264" s="34" t="str">
        <f>IF(F264="","",LOOKUP(F264,Grundlagen!$A$3:$A$10,Grundlagen!$B$3:$B$10))</f>
        <v/>
      </c>
      <c r="H264" s="34" t="str">
        <f t="shared" si="74"/>
        <v/>
      </c>
      <c r="I264" s="34" t="str">
        <f>IF(F264="","",LOOKUP(F264,Grundlagen!$A$3:$A$10,Grundlagen!$C$3:$C$10))</f>
        <v/>
      </c>
      <c r="J264" s="34" t="str">
        <f t="shared" si="75"/>
        <v/>
      </c>
      <c r="K264" s="34" t="str">
        <f t="shared" si="73"/>
        <v/>
      </c>
      <c r="L264" s="34" t="str">
        <f>IF('Events einzeln'!H264="","",'Events einzeln'!H264)</f>
        <v/>
      </c>
      <c r="M264" s="1" t="str">
        <f>IF(L264="","",LOOKUP(L264,Grundlagen!$A$3:$A$10,Grundlagen!$B$3:$B$10))</f>
        <v/>
      </c>
      <c r="N264" s="1" t="str">
        <f t="shared" si="76"/>
        <v/>
      </c>
      <c r="O264" s="1" t="str">
        <f>IF(L264="","",LOOKUP(L264,Grundlagen!$A$3:$A$10,Grundlagen!$C$3:$C$10))</f>
        <v/>
      </c>
      <c r="P264" s="1" t="str">
        <f t="shared" si="77"/>
        <v/>
      </c>
      <c r="Q264" s="34" t="str">
        <f t="shared" si="72"/>
        <v/>
      </c>
      <c r="R264" s="34" t="str">
        <f>IF('Events einzeln'!I264="","",'Events einzeln'!I264)</f>
        <v/>
      </c>
      <c r="S264" s="34" t="str">
        <f>IF(R264="","",LOOKUP(R264,Grundlagen!$A$3:$A$10,Grundlagen!$B$3:$B$10))</f>
        <v/>
      </c>
      <c r="T264" s="34" t="str">
        <f t="shared" si="78"/>
        <v/>
      </c>
      <c r="U264" s="34" t="str">
        <f>IF(R264="","",LOOKUP(R264,Grundlagen!$A$3:$A$10,Grundlagen!$C$3:$C$10))</f>
        <v/>
      </c>
      <c r="V264" s="34" t="str">
        <f t="shared" si="79"/>
        <v/>
      </c>
      <c r="W264" s="34" t="str">
        <f t="shared" si="80"/>
        <v/>
      </c>
      <c r="X264" s="34" t="str">
        <f>IF('Events einzeln'!J264="","",'Events einzeln'!J264)</f>
        <v/>
      </c>
      <c r="Y264" s="1" t="str">
        <f>IF(X264="","",LOOKUP(X264,Grundlagen!$A$3:$A$10,Grundlagen!$B$3:$B$10))</f>
        <v/>
      </c>
      <c r="Z264" s="1" t="str">
        <f t="shared" si="81"/>
        <v/>
      </c>
      <c r="AA264" s="1" t="str">
        <f>IF(X264="","",LOOKUP(X264,Grundlagen!$A$3:$A$10,Grundlagen!$C$3:$C$10))</f>
        <v/>
      </c>
      <c r="AB264" s="1" t="str">
        <f t="shared" si="82"/>
        <v/>
      </c>
      <c r="AC264" s="34" t="str">
        <f t="shared" si="83"/>
        <v/>
      </c>
      <c r="AD264" s="34" t="str">
        <f>IF('Events einzeln'!K264="","",'Events einzeln'!K264)</f>
        <v/>
      </c>
      <c r="AE264" s="34" t="str">
        <f>IF(AD264="","",LOOKUP(AD264,Grundlagen!$A$3:$A$10,Grundlagen!$B$3:$B$10))</f>
        <v/>
      </c>
      <c r="AF264" s="34" t="str">
        <f t="shared" si="84"/>
        <v/>
      </c>
      <c r="AG264" s="34" t="str">
        <f>IF(AD264="","",LOOKUP(AD264,Grundlagen!$A$3:$A$10,Grundlagen!$C$3:$C$10))</f>
        <v/>
      </c>
      <c r="AH264" s="34" t="str">
        <f t="shared" si="85"/>
        <v/>
      </c>
      <c r="AI264" s="34" t="str">
        <f t="shared" si="86"/>
        <v/>
      </c>
      <c r="AJ264" s="34" t="str">
        <f>IF('Events einzeln'!L264="","",'Events einzeln'!L264)</f>
        <v/>
      </c>
      <c r="AK264" s="1" t="str">
        <f>IF(AJ264="","",LOOKUP(AJ264,Grundlagen!$A$3:$A$10,Grundlagen!$B$3:$B$10))</f>
        <v/>
      </c>
      <c r="AL264" s="1" t="str">
        <f t="shared" si="87"/>
        <v/>
      </c>
      <c r="AM264" s="1" t="str">
        <f>IF(AJ264="","",LOOKUP(AJ264,Grundlagen!$A$3:$A$10,Grundlagen!$C$3:$C$10))</f>
        <v/>
      </c>
      <c r="AN264" s="1" t="str">
        <f t="shared" si="88"/>
        <v/>
      </c>
      <c r="AO264" s="34" t="str">
        <f t="shared" si="89"/>
        <v/>
      </c>
    </row>
    <row r="265" spans="1:41" x14ac:dyDescent="0.25">
      <c r="A265" s="1" t="str">
        <f>IF('Events einzeln'!A265="","",'Events einzeln'!A265)</f>
        <v/>
      </c>
      <c r="B265" s="1" t="str">
        <f>IF('Events einzeln'!B265="","",'Events einzeln'!B265)</f>
        <v/>
      </c>
      <c r="C265" s="1" t="str">
        <f>IF('Events einzeln'!C265="","",'Events einzeln'!C265)</f>
        <v/>
      </c>
      <c r="D265" s="32" t="str">
        <f>IF('Events einzeln'!E265="","",'Events einzeln'!E265)</f>
        <v/>
      </c>
      <c r="E265" s="1" t="str">
        <f>IF('Events einzeln'!F265="","",'Events einzeln'!F265)</f>
        <v/>
      </c>
      <c r="F265" s="34" t="str">
        <f>IF('Events einzeln'!G265="","",'Events einzeln'!G265)</f>
        <v/>
      </c>
      <c r="G265" s="34" t="str">
        <f>IF(F265="","",LOOKUP(F265,Grundlagen!$A$3:$A$10,Grundlagen!$B$3:$B$10))</f>
        <v/>
      </c>
      <c r="H265" s="34" t="str">
        <f t="shared" si="74"/>
        <v/>
      </c>
      <c r="I265" s="34" t="str">
        <f>IF(F265="","",LOOKUP(F265,Grundlagen!$A$3:$A$10,Grundlagen!$C$3:$C$10))</f>
        <v/>
      </c>
      <c r="J265" s="34" t="str">
        <f t="shared" si="75"/>
        <v/>
      </c>
      <c r="K265" s="34" t="str">
        <f t="shared" si="73"/>
        <v/>
      </c>
      <c r="L265" s="34" t="str">
        <f>IF('Events einzeln'!H265="","",'Events einzeln'!H265)</f>
        <v/>
      </c>
      <c r="M265" s="1" t="str">
        <f>IF(L265="","",LOOKUP(L265,Grundlagen!$A$3:$A$10,Grundlagen!$B$3:$B$10))</f>
        <v/>
      </c>
      <c r="N265" s="1" t="str">
        <f t="shared" si="76"/>
        <v/>
      </c>
      <c r="O265" s="1" t="str">
        <f>IF(L265="","",LOOKUP(L265,Grundlagen!$A$3:$A$10,Grundlagen!$C$3:$C$10))</f>
        <v/>
      </c>
      <c r="P265" s="1" t="str">
        <f t="shared" si="77"/>
        <v/>
      </c>
      <c r="Q265" s="34" t="str">
        <f t="shared" si="72"/>
        <v/>
      </c>
      <c r="R265" s="34" t="str">
        <f>IF('Events einzeln'!I265="","",'Events einzeln'!I265)</f>
        <v/>
      </c>
      <c r="S265" s="34" t="str">
        <f>IF(R265="","",LOOKUP(R265,Grundlagen!$A$3:$A$10,Grundlagen!$B$3:$B$10))</f>
        <v/>
      </c>
      <c r="T265" s="34" t="str">
        <f t="shared" si="78"/>
        <v/>
      </c>
      <c r="U265" s="34" t="str">
        <f>IF(R265="","",LOOKUP(R265,Grundlagen!$A$3:$A$10,Grundlagen!$C$3:$C$10))</f>
        <v/>
      </c>
      <c r="V265" s="34" t="str">
        <f t="shared" si="79"/>
        <v/>
      </c>
      <c r="W265" s="34" t="str">
        <f t="shared" si="80"/>
        <v/>
      </c>
      <c r="X265" s="34" t="str">
        <f>IF('Events einzeln'!J265="","",'Events einzeln'!J265)</f>
        <v/>
      </c>
      <c r="Y265" s="1" t="str">
        <f>IF(X265="","",LOOKUP(X265,Grundlagen!$A$3:$A$10,Grundlagen!$B$3:$B$10))</f>
        <v/>
      </c>
      <c r="Z265" s="1" t="str">
        <f t="shared" si="81"/>
        <v/>
      </c>
      <c r="AA265" s="1" t="str">
        <f>IF(X265="","",LOOKUP(X265,Grundlagen!$A$3:$A$10,Grundlagen!$C$3:$C$10))</f>
        <v/>
      </c>
      <c r="AB265" s="1" t="str">
        <f t="shared" si="82"/>
        <v/>
      </c>
      <c r="AC265" s="34" t="str">
        <f t="shared" si="83"/>
        <v/>
      </c>
      <c r="AD265" s="34" t="str">
        <f>IF('Events einzeln'!K265="","",'Events einzeln'!K265)</f>
        <v/>
      </c>
      <c r="AE265" s="34" t="str">
        <f>IF(AD265="","",LOOKUP(AD265,Grundlagen!$A$3:$A$10,Grundlagen!$B$3:$B$10))</f>
        <v/>
      </c>
      <c r="AF265" s="34" t="str">
        <f t="shared" si="84"/>
        <v/>
      </c>
      <c r="AG265" s="34" t="str">
        <f>IF(AD265="","",LOOKUP(AD265,Grundlagen!$A$3:$A$10,Grundlagen!$C$3:$C$10))</f>
        <v/>
      </c>
      <c r="AH265" s="34" t="str">
        <f t="shared" si="85"/>
        <v/>
      </c>
      <c r="AI265" s="34" t="str">
        <f t="shared" si="86"/>
        <v/>
      </c>
      <c r="AJ265" s="34" t="str">
        <f>IF('Events einzeln'!L265="","",'Events einzeln'!L265)</f>
        <v/>
      </c>
      <c r="AK265" s="1" t="str">
        <f>IF(AJ265="","",LOOKUP(AJ265,Grundlagen!$A$3:$A$10,Grundlagen!$B$3:$B$10))</f>
        <v/>
      </c>
      <c r="AL265" s="1" t="str">
        <f t="shared" si="87"/>
        <v/>
      </c>
      <c r="AM265" s="1" t="str">
        <f>IF(AJ265="","",LOOKUP(AJ265,Grundlagen!$A$3:$A$10,Grundlagen!$C$3:$C$10))</f>
        <v/>
      </c>
      <c r="AN265" s="1" t="str">
        <f t="shared" si="88"/>
        <v/>
      </c>
      <c r="AO265" s="34" t="str">
        <f t="shared" si="89"/>
        <v/>
      </c>
    </row>
    <row r="266" spans="1:41" x14ac:dyDescent="0.25">
      <c r="A266" s="1" t="str">
        <f>IF('Events einzeln'!A266="","",'Events einzeln'!A266)</f>
        <v/>
      </c>
      <c r="B266" s="1" t="str">
        <f>IF('Events einzeln'!B266="","",'Events einzeln'!B266)</f>
        <v/>
      </c>
      <c r="C266" s="1" t="str">
        <f>IF('Events einzeln'!C266="","",'Events einzeln'!C266)</f>
        <v/>
      </c>
      <c r="D266" s="32" t="str">
        <f>IF('Events einzeln'!E266="","",'Events einzeln'!E266)</f>
        <v/>
      </c>
      <c r="E266" s="1" t="str">
        <f>IF('Events einzeln'!F266="","",'Events einzeln'!F266)</f>
        <v/>
      </c>
      <c r="F266" s="34" t="str">
        <f>IF('Events einzeln'!G266="","",'Events einzeln'!G266)</f>
        <v/>
      </c>
      <c r="G266" s="34" t="str">
        <f>IF(F266="","",LOOKUP(F266,Grundlagen!$A$3:$A$10,Grundlagen!$B$3:$B$10))</f>
        <v/>
      </c>
      <c r="H266" s="34" t="str">
        <f t="shared" si="74"/>
        <v/>
      </c>
      <c r="I266" s="34" t="str">
        <f>IF(F266="","",LOOKUP(F266,Grundlagen!$A$3:$A$10,Grundlagen!$C$3:$C$10))</f>
        <v/>
      </c>
      <c r="J266" s="34" t="str">
        <f t="shared" si="75"/>
        <v/>
      </c>
      <c r="K266" s="34" t="str">
        <f t="shared" si="73"/>
        <v/>
      </c>
      <c r="L266" s="34" t="str">
        <f>IF('Events einzeln'!H266="","",'Events einzeln'!H266)</f>
        <v/>
      </c>
      <c r="M266" s="1" t="str">
        <f>IF(L266="","",LOOKUP(L266,Grundlagen!$A$3:$A$10,Grundlagen!$B$3:$B$10))</f>
        <v/>
      </c>
      <c r="N266" s="1" t="str">
        <f t="shared" si="76"/>
        <v/>
      </c>
      <c r="O266" s="1" t="str">
        <f>IF(L266="","",LOOKUP(L266,Grundlagen!$A$3:$A$10,Grundlagen!$C$3:$C$10))</f>
        <v/>
      </c>
      <c r="P266" s="1" t="str">
        <f t="shared" si="77"/>
        <v/>
      </c>
      <c r="Q266" s="34" t="str">
        <f t="shared" si="72"/>
        <v/>
      </c>
      <c r="R266" s="34" t="str">
        <f>IF('Events einzeln'!I266="","",'Events einzeln'!I266)</f>
        <v/>
      </c>
      <c r="S266" s="34" t="str">
        <f>IF(R266="","",LOOKUP(R266,Grundlagen!$A$3:$A$10,Grundlagen!$B$3:$B$10))</f>
        <v/>
      </c>
      <c r="T266" s="34" t="str">
        <f t="shared" si="78"/>
        <v/>
      </c>
      <c r="U266" s="34" t="str">
        <f>IF(R266="","",LOOKUP(R266,Grundlagen!$A$3:$A$10,Grundlagen!$C$3:$C$10))</f>
        <v/>
      </c>
      <c r="V266" s="34" t="str">
        <f t="shared" si="79"/>
        <v/>
      </c>
      <c r="W266" s="34" t="str">
        <f t="shared" si="80"/>
        <v/>
      </c>
      <c r="X266" s="34" t="str">
        <f>IF('Events einzeln'!J266="","",'Events einzeln'!J266)</f>
        <v/>
      </c>
      <c r="Y266" s="1" t="str">
        <f>IF(X266="","",LOOKUP(X266,Grundlagen!$A$3:$A$10,Grundlagen!$B$3:$B$10))</f>
        <v/>
      </c>
      <c r="Z266" s="1" t="str">
        <f t="shared" si="81"/>
        <v/>
      </c>
      <c r="AA266" s="1" t="str">
        <f>IF(X266="","",LOOKUP(X266,Grundlagen!$A$3:$A$10,Grundlagen!$C$3:$C$10))</f>
        <v/>
      </c>
      <c r="AB266" s="1" t="str">
        <f t="shared" si="82"/>
        <v/>
      </c>
      <c r="AC266" s="34" t="str">
        <f t="shared" si="83"/>
        <v/>
      </c>
      <c r="AD266" s="34" t="str">
        <f>IF('Events einzeln'!K266="","",'Events einzeln'!K266)</f>
        <v/>
      </c>
      <c r="AE266" s="34" t="str">
        <f>IF(AD266="","",LOOKUP(AD266,Grundlagen!$A$3:$A$10,Grundlagen!$B$3:$B$10))</f>
        <v/>
      </c>
      <c r="AF266" s="34" t="str">
        <f t="shared" si="84"/>
        <v/>
      </c>
      <c r="AG266" s="34" t="str">
        <f>IF(AD266="","",LOOKUP(AD266,Grundlagen!$A$3:$A$10,Grundlagen!$C$3:$C$10))</f>
        <v/>
      </c>
      <c r="AH266" s="34" t="str">
        <f t="shared" si="85"/>
        <v/>
      </c>
      <c r="AI266" s="34" t="str">
        <f t="shared" si="86"/>
        <v/>
      </c>
      <c r="AJ266" s="34" t="str">
        <f>IF('Events einzeln'!L266="","",'Events einzeln'!L266)</f>
        <v/>
      </c>
      <c r="AK266" s="1" t="str">
        <f>IF(AJ266="","",LOOKUP(AJ266,Grundlagen!$A$3:$A$10,Grundlagen!$B$3:$B$10))</f>
        <v/>
      </c>
      <c r="AL266" s="1" t="str">
        <f t="shared" si="87"/>
        <v/>
      </c>
      <c r="AM266" s="1" t="str">
        <f>IF(AJ266="","",LOOKUP(AJ266,Grundlagen!$A$3:$A$10,Grundlagen!$C$3:$C$10))</f>
        <v/>
      </c>
      <c r="AN266" s="1" t="str">
        <f t="shared" si="88"/>
        <v/>
      </c>
      <c r="AO266" s="34" t="str">
        <f t="shared" si="89"/>
        <v/>
      </c>
    </row>
    <row r="267" spans="1:41" x14ac:dyDescent="0.25">
      <c r="A267" s="1" t="str">
        <f>IF('Events einzeln'!A267="","",'Events einzeln'!A267)</f>
        <v/>
      </c>
      <c r="B267" s="1" t="str">
        <f>IF('Events einzeln'!B267="","",'Events einzeln'!B267)</f>
        <v/>
      </c>
      <c r="C267" s="1" t="str">
        <f>IF('Events einzeln'!C267="","",'Events einzeln'!C267)</f>
        <v/>
      </c>
      <c r="D267" s="32" t="str">
        <f>IF('Events einzeln'!E267="","",'Events einzeln'!E267)</f>
        <v/>
      </c>
      <c r="E267" s="1" t="str">
        <f>IF('Events einzeln'!F267="","",'Events einzeln'!F267)</f>
        <v/>
      </c>
      <c r="F267" s="34" t="str">
        <f>IF('Events einzeln'!G267="","",'Events einzeln'!G267)</f>
        <v/>
      </c>
      <c r="G267" s="34" t="str">
        <f>IF(F267="","",LOOKUP(F267,Grundlagen!$A$3:$A$10,Grundlagen!$B$3:$B$10))</f>
        <v/>
      </c>
      <c r="H267" s="34" t="str">
        <f t="shared" si="74"/>
        <v/>
      </c>
      <c r="I267" s="34" t="str">
        <f>IF(F267="","",LOOKUP(F267,Grundlagen!$A$3:$A$10,Grundlagen!$C$3:$C$10))</f>
        <v/>
      </c>
      <c r="J267" s="34" t="str">
        <f t="shared" si="75"/>
        <v/>
      </c>
      <c r="K267" s="34" t="str">
        <f t="shared" si="73"/>
        <v/>
      </c>
      <c r="L267" s="34" t="str">
        <f>IF('Events einzeln'!H267="","",'Events einzeln'!H267)</f>
        <v/>
      </c>
      <c r="M267" s="1" t="str">
        <f>IF(L267="","",LOOKUP(L267,Grundlagen!$A$3:$A$10,Grundlagen!$B$3:$B$10))</f>
        <v/>
      </c>
      <c r="N267" s="1" t="str">
        <f t="shared" si="76"/>
        <v/>
      </c>
      <c r="O267" s="1" t="str">
        <f>IF(L267="","",LOOKUP(L267,Grundlagen!$A$3:$A$10,Grundlagen!$C$3:$C$10))</f>
        <v/>
      </c>
      <c r="P267" s="1" t="str">
        <f t="shared" si="77"/>
        <v/>
      </c>
      <c r="Q267" s="34" t="str">
        <f t="shared" si="72"/>
        <v/>
      </c>
      <c r="R267" s="34" t="str">
        <f>IF('Events einzeln'!I267="","",'Events einzeln'!I267)</f>
        <v/>
      </c>
      <c r="S267" s="34" t="str">
        <f>IF(R267="","",LOOKUP(R267,Grundlagen!$A$3:$A$10,Grundlagen!$B$3:$B$10))</f>
        <v/>
      </c>
      <c r="T267" s="34" t="str">
        <f t="shared" si="78"/>
        <v/>
      </c>
      <c r="U267" s="34" t="str">
        <f>IF(R267="","",LOOKUP(R267,Grundlagen!$A$3:$A$10,Grundlagen!$C$3:$C$10))</f>
        <v/>
      </c>
      <c r="V267" s="34" t="str">
        <f t="shared" si="79"/>
        <v/>
      </c>
      <c r="W267" s="34" t="str">
        <f t="shared" si="80"/>
        <v/>
      </c>
      <c r="X267" s="34" t="str">
        <f>IF('Events einzeln'!J267="","",'Events einzeln'!J267)</f>
        <v/>
      </c>
      <c r="Y267" s="1" t="str">
        <f>IF(X267="","",LOOKUP(X267,Grundlagen!$A$3:$A$10,Grundlagen!$B$3:$B$10))</f>
        <v/>
      </c>
      <c r="Z267" s="1" t="str">
        <f t="shared" si="81"/>
        <v/>
      </c>
      <c r="AA267" s="1" t="str">
        <f>IF(X267="","",LOOKUP(X267,Grundlagen!$A$3:$A$10,Grundlagen!$C$3:$C$10))</f>
        <v/>
      </c>
      <c r="AB267" s="1" t="str">
        <f t="shared" si="82"/>
        <v/>
      </c>
      <c r="AC267" s="34" t="str">
        <f t="shared" si="83"/>
        <v/>
      </c>
      <c r="AD267" s="34" t="str">
        <f>IF('Events einzeln'!K267="","",'Events einzeln'!K267)</f>
        <v/>
      </c>
      <c r="AE267" s="34" t="str">
        <f>IF(AD267="","",LOOKUP(AD267,Grundlagen!$A$3:$A$10,Grundlagen!$B$3:$B$10))</f>
        <v/>
      </c>
      <c r="AF267" s="34" t="str">
        <f t="shared" si="84"/>
        <v/>
      </c>
      <c r="AG267" s="34" t="str">
        <f>IF(AD267="","",LOOKUP(AD267,Grundlagen!$A$3:$A$10,Grundlagen!$C$3:$C$10))</f>
        <v/>
      </c>
      <c r="AH267" s="34" t="str">
        <f t="shared" si="85"/>
        <v/>
      </c>
      <c r="AI267" s="34" t="str">
        <f t="shared" si="86"/>
        <v/>
      </c>
      <c r="AJ267" s="34" t="str">
        <f>IF('Events einzeln'!L267="","",'Events einzeln'!L267)</f>
        <v/>
      </c>
      <c r="AK267" s="1" t="str">
        <f>IF(AJ267="","",LOOKUP(AJ267,Grundlagen!$A$3:$A$10,Grundlagen!$B$3:$B$10))</f>
        <v/>
      </c>
      <c r="AL267" s="1" t="str">
        <f t="shared" si="87"/>
        <v/>
      </c>
      <c r="AM267" s="1" t="str">
        <f>IF(AJ267="","",LOOKUP(AJ267,Grundlagen!$A$3:$A$10,Grundlagen!$C$3:$C$10))</f>
        <v/>
      </c>
      <c r="AN267" s="1" t="str">
        <f t="shared" si="88"/>
        <v/>
      </c>
      <c r="AO267" s="34" t="str">
        <f t="shared" si="89"/>
        <v/>
      </c>
    </row>
    <row r="268" spans="1:41" x14ac:dyDescent="0.25">
      <c r="A268" s="1" t="str">
        <f>IF('Events einzeln'!A268="","",'Events einzeln'!A268)</f>
        <v/>
      </c>
      <c r="B268" s="1" t="str">
        <f>IF('Events einzeln'!B268="","",'Events einzeln'!B268)</f>
        <v/>
      </c>
      <c r="C268" s="1" t="str">
        <f>IF('Events einzeln'!C268="","",'Events einzeln'!C268)</f>
        <v/>
      </c>
      <c r="D268" s="32" t="str">
        <f>IF('Events einzeln'!E268="","",'Events einzeln'!E268)</f>
        <v/>
      </c>
      <c r="E268" s="1" t="str">
        <f>IF('Events einzeln'!F268="","",'Events einzeln'!F268)</f>
        <v/>
      </c>
      <c r="F268" s="34" t="str">
        <f>IF('Events einzeln'!G268="","",'Events einzeln'!G268)</f>
        <v/>
      </c>
      <c r="G268" s="34" t="str">
        <f>IF(F268="","",LOOKUP(F268,Grundlagen!$A$3:$A$10,Grundlagen!$B$3:$B$10))</f>
        <v/>
      </c>
      <c r="H268" s="34" t="str">
        <f t="shared" si="74"/>
        <v/>
      </c>
      <c r="I268" s="34" t="str">
        <f>IF(F268="","",LOOKUP(F268,Grundlagen!$A$3:$A$10,Grundlagen!$C$3:$C$10))</f>
        <v/>
      </c>
      <c r="J268" s="34" t="str">
        <f t="shared" si="75"/>
        <v/>
      </c>
      <c r="K268" s="34" t="str">
        <f t="shared" si="73"/>
        <v/>
      </c>
      <c r="L268" s="34" t="str">
        <f>IF('Events einzeln'!H268="","",'Events einzeln'!H268)</f>
        <v/>
      </c>
      <c r="M268" s="1" t="str">
        <f>IF(L268="","",LOOKUP(L268,Grundlagen!$A$3:$A$10,Grundlagen!$B$3:$B$10))</f>
        <v/>
      </c>
      <c r="N268" s="1" t="str">
        <f t="shared" si="76"/>
        <v/>
      </c>
      <c r="O268" s="1" t="str">
        <f>IF(L268="","",LOOKUP(L268,Grundlagen!$A$3:$A$10,Grundlagen!$C$3:$C$10))</f>
        <v/>
      </c>
      <c r="P268" s="1" t="str">
        <f t="shared" si="77"/>
        <v/>
      </c>
      <c r="Q268" s="34" t="str">
        <f t="shared" si="72"/>
        <v/>
      </c>
      <c r="R268" s="34" t="str">
        <f>IF('Events einzeln'!I268="","",'Events einzeln'!I268)</f>
        <v/>
      </c>
      <c r="S268" s="34" t="str">
        <f>IF(R268="","",LOOKUP(R268,Grundlagen!$A$3:$A$10,Grundlagen!$B$3:$B$10))</f>
        <v/>
      </c>
      <c r="T268" s="34" t="str">
        <f t="shared" si="78"/>
        <v/>
      </c>
      <c r="U268" s="34" t="str">
        <f>IF(R268="","",LOOKUP(R268,Grundlagen!$A$3:$A$10,Grundlagen!$C$3:$C$10))</f>
        <v/>
      </c>
      <c r="V268" s="34" t="str">
        <f t="shared" si="79"/>
        <v/>
      </c>
      <c r="W268" s="34" t="str">
        <f t="shared" si="80"/>
        <v/>
      </c>
      <c r="X268" s="34" t="str">
        <f>IF('Events einzeln'!J268="","",'Events einzeln'!J268)</f>
        <v/>
      </c>
      <c r="Y268" s="1" t="str">
        <f>IF(X268="","",LOOKUP(X268,Grundlagen!$A$3:$A$10,Grundlagen!$B$3:$B$10))</f>
        <v/>
      </c>
      <c r="Z268" s="1" t="str">
        <f t="shared" si="81"/>
        <v/>
      </c>
      <c r="AA268" s="1" t="str">
        <f>IF(X268="","",LOOKUP(X268,Grundlagen!$A$3:$A$10,Grundlagen!$C$3:$C$10))</f>
        <v/>
      </c>
      <c r="AB268" s="1" t="str">
        <f t="shared" si="82"/>
        <v/>
      </c>
      <c r="AC268" s="34" t="str">
        <f t="shared" si="83"/>
        <v/>
      </c>
      <c r="AD268" s="34" t="str">
        <f>IF('Events einzeln'!K268="","",'Events einzeln'!K268)</f>
        <v/>
      </c>
      <c r="AE268" s="34" t="str">
        <f>IF(AD268="","",LOOKUP(AD268,Grundlagen!$A$3:$A$10,Grundlagen!$B$3:$B$10))</f>
        <v/>
      </c>
      <c r="AF268" s="34" t="str">
        <f t="shared" si="84"/>
        <v/>
      </c>
      <c r="AG268" s="34" t="str">
        <f>IF(AD268="","",LOOKUP(AD268,Grundlagen!$A$3:$A$10,Grundlagen!$C$3:$C$10))</f>
        <v/>
      </c>
      <c r="AH268" s="34" t="str">
        <f t="shared" si="85"/>
        <v/>
      </c>
      <c r="AI268" s="34" t="str">
        <f t="shared" si="86"/>
        <v/>
      </c>
      <c r="AJ268" s="34" t="str">
        <f>IF('Events einzeln'!L268="","",'Events einzeln'!L268)</f>
        <v/>
      </c>
      <c r="AK268" s="1" t="str">
        <f>IF(AJ268="","",LOOKUP(AJ268,Grundlagen!$A$3:$A$10,Grundlagen!$B$3:$B$10))</f>
        <v/>
      </c>
      <c r="AL268" s="1" t="str">
        <f t="shared" si="87"/>
        <v/>
      </c>
      <c r="AM268" s="1" t="str">
        <f>IF(AJ268="","",LOOKUP(AJ268,Grundlagen!$A$3:$A$10,Grundlagen!$C$3:$C$10))</f>
        <v/>
      </c>
      <c r="AN268" s="1" t="str">
        <f t="shared" si="88"/>
        <v/>
      </c>
      <c r="AO268" s="34" t="str">
        <f t="shared" si="89"/>
        <v/>
      </c>
    </row>
    <row r="269" spans="1:41" x14ac:dyDescent="0.25">
      <c r="A269" s="1" t="str">
        <f>IF('Events einzeln'!A269="","",'Events einzeln'!A269)</f>
        <v/>
      </c>
      <c r="B269" s="1" t="str">
        <f>IF('Events einzeln'!B269="","",'Events einzeln'!B269)</f>
        <v/>
      </c>
      <c r="C269" s="1" t="str">
        <f>IF('Events einzeln'!C269="","",'Events einzeln'!C269)</f>
        <v/>
      </c>
      <c r="D269" s="32" t="str">
        <f>IF('Events einzeln'!E269="","",'Events einzeln'!E269)</f>
        <v/>
      </c>
      <c r="E269" s="1" t="str">
        <f>IF('Events einzeln'!F269="","",'Events einzeln'!F269)</f>
        <v/>
      </c>
      <c r="F269" s="34" t="str">
        <f>IF('Events einzeln'!G269="","",'Events einzeln'!G269)</f>
        <v/>
      </c>
      <c r="G269" s="34" t="str">
        <f>IF(F269="","",LOOKUP(F269,Grundlagen!$A$3:$A$10,Grundlagen!$B$3:$B$10))</f>
        <v/>
      </c>
      <c r="H269" s="34" t="str">
        <f t="shared" si="74"/>
        <v/>
      </c>
      <c r="I269" s="34" t="str">
        <f>IF(F269="","",LOOKUP(F269,Grundlagen!$A$3:$A$10,Grundlagen!$C$3:$C$10))</f>
        <v/>
      </c>
      <c r="J269" s="34" t="str">
        <f t="shared" si="75"/>
        <v/>
      </c>
      <c r="K269" s="34" t="str">
        <f t="shared" si="73"/>
        <v/>
      </c>
      <c r="L269" s="34" t="str">
        <f>IF('Events einzeln'!H269="","",'Events einzeln'!H269)</f>
        <v/>
      </c>
      <c r="M269" s="1" t="str">
        <f>IF(L269="","",LOOKUP(L269,Grundlagen!$A$3:$A$10,Grundlagen!$B$3:$B$10))</f>
        <v/>
      </c>
      <c r="N269" s="1" t="str">
        <f t="shared" si="76"/>
        <v/>
      </c>
      <c r="O269" s="1" t="str">
        <f>IF(L269="","",LOOKUP(L269,Grundlagen!$A$3:$A$10,Grundlagen!$C$3:$C$10))</f>
        <v/>
      </c>
      <c r="P269" s="1" t="str">
        <f t="shared" si="77"/>
        <v/>
      </c>
      <c r="Q269" s="34" t="str">
        <f t="shared" si="72"/>
        <v/>
      </c>
      <c r="R269" s="34" t="str">
        <f>IF('Events einzeln'!I269="","",'Events einzeln'!I269)</f>
        <v/>
      </c>
      <c r="S269" s="34" t="str">
        <f>IF(R269="","",LOOKUP(R269,Grundlagen!$A$3:$A$10,Grundlagen!$B$3:$B$10))</f>
        <v/>
      </c>
      <c r="T269" s="34" t="str">
        <f t="shared" si="78"/>
        <v/>
      </c>
      <c r="U269" s="34" t="str">
        <f>IF(R269="","",LOOKUP(R269,Grundlagen!$A$3:$A$10,Grundlagen!$C$3:$C$10))</f>
        <v/>
      </c>
      <c r="V269" s="34" t="str">
        <f t="shared" si="79"/>
        <v/>
      </c>
      <c r="W269" s="34" t="str">
        <f t="shared" si="80"/>
        <v/>
      </c>
      <c r="X269" s="34" t="str">
        <f>IF('Events einzeln'!J269="","",'Events einzeln'!J269)</f>
        <v/>
      </c>
      <c r="Y269" s="1" t="str">
        <f>IF(X269="","",LOOKUP(X269,Grundlagen!$A$3:$A$10,Grundlagen!$B$3:$B$10))</f>
        <v/>
      </c>
      <c r="Z269" s="1" t="str">
        <f t="shared" si="81"/>
        <v/>
      </c>
      <c r="AA269" s="1" t="str">
        <f>IF(X269="","",LOOKUP(X269,Grundlagen!$A$3:$A$10,Grundlagen!$C$3:$C$10))</f>
        <v/>
      </c>
      <c r="AB269" s="1" t="str">
        <f t="shared" si="82"/>
        <v/>
      </c>
      <c r="AC269" s="34" t="str">
        <f t="shared" si="83"/>
        <v/>
      </c>
      <c r="AD269" s="34" t="str">
        <f>IF('Events einzeln'!K269="","",'Events einzeln'!K269)</f>
        <v/>
      </c>
      <c r="AE269" s="34" t="str">
        <f>IF(AD269="","",LOOKUP(AD269,Grundlagen!$A$3:$A$10,Grundlagen!$B$3:$B$10))</f>
        <v/>
      </c>
      <c r="AF269" s="34" t="str">
        <f t="shared" si="84"/>
        <v/>
      </c>
      <c r="AG269" s="34" t="str">
        <f>IF(AD269="","",LOOKUP(AD269,Grundlagen!$A$3:$A$10,Grundlagen!$C$3:$C$10))</f>
        <v/>
      </c>
      <c r="AH269" s="34" t="str">
        <f t="shared" si="85"/>
        <v/>
      </c>
      <c r="AI269" s="34" t="str">
        <f t="shared" si="86"/>
        <v/>
      </c>
      <c r="AJ269" s="34" t="str">
        <f>IF('Events einzeln'!L269="","",'Events einzeln'!L269)</f>
        <v/>
      </c>
      <c r="AK269" s="1" t="str">
        <f>IF(AJ269="","",LOOKUP(AJ269,Grundlagen!$A$3:$A$10,Grundlagen!$B$3:$B$10))</f>
        <v/>
      </c>
      <c r="AL269" s="1" t="str">
        <f t="shared" si="87"/>
        <v/>
      </c>
      <c r="AM269" s="1" t="str">
        <f>IF(AJ269="","",LOOKUP(AJ269,Grundlagen!$A$3:$A$10,Grundlagen!$C$3:$C$10))</f>
        <v/>
      </c>
      <c r="AN269" s="1" t="str">
        <f t="shared" si="88"/>
        <v/>
      </c>
      <c r="AO269" s="34" t="str">
        <f t="shared" si="89"/>
        <v/>
      </c>
    </row>
    <row r="270" spans="1:41" x14ac:dyDescent="0.25">
      <c r="A270" s="1" t="str">
        <f>IF('Events einzeln'!A270="","",'Events einzeln'!A270)</f>
        <v/>
      </c>
      <c r="B270" s="1" t="str">
        <f>IF('Events einzeln'!B270="","",'Events einzeln'!B270)</f>
        <v/>
      </c>
      <c r="C270" s="1" t="str">
        <f>IF('Events einzeln'!C270="","",'Events einzeln'!C270)</f>
        <v/>
      </c>
      <c r="D270" s="32" t="str">
        <f>IF('Events einzeln'!E270="","",'Events einzeln'!E270)</f>
        <v/>
      </c>
      <c r="E270" s="1" t="str">
        <f>IF('Events einzeln'!F270="","",'Events einzeln'!F270)</f>
        <v/>
      </c>
      <c r="F270" s="34" t="str">
        <f>IF('Events einzeln'!G270="","",'Events einzeln'!G270)</f>
        <v/>
      </c>
      <c r="G270" s="34" t="str">
        <f>IF(F270="","",LOOKUP(F270,Grundlagen!$A$3:$A$10,Grundlagen!$B$3:$B$10))</f>
        <v/>
      </c>
      <c r="H270" s="34" t="str">
        <f t="shared" si="74"/>
        <v/>
      </c>
      <c r="I270" s="34" t="str">
        <f>IF(F270="","",LOOKUP(F270,Grundlagen!$A$3:$A$10,Grundlagen!$C$3:$C$10))</f>
        <v/>
      </c>
      <c r="J270" s="34" t="str">
        <f t="shared" si="75"/>
        <v/>
      </c>
      <c r="K270" s="34" t="str">
        <f t="shared" si="73"/>
        <v/>
      </c>
      <c r="L270" s="34" t="str">
        <f>IF('Events einzeln'!H270="","",'Events einzeln'!H270)</f>
        <v/>
      </c>
      <c r="M270" s="1" t="str">
        <f>IF(L270="","",LOOKUP(L270,Grundlagen!$A$3:$A$10,Grundlagen!$B$3:$B$10))</f>
        <v/>
      </c>
      <c r="N270" s="1" t="str">
        <f t="shared" si="76"/>
        <v/>
      </c>
      <c r="O270" s="1" t="str">
        <f>IF(L270="","",LOOKUP(L270,Grundlagen!$A$3:$A$10,Grundlagen!$C$3:$C$10))</f>
        <v/>
      </c>
      <c r="P270" s="1" t="str">
        <f t="shared" si="77"/>
        <v/>
      </c>
      <c r="Q270" s="34" t="str">
        <f t="shared" si="72"/>
        <v/>
      </c>
      <c r="R270" s="34" t="str">
        <f>IF('Events einzeln'!I270="","",'Events einzeln'!I270)</f>
        <v/>
      </c>
      <c r="S270" s="34" t="str">
        <f>IF(R270="","",LOOKUP(R270,Grundlagen!$A$3:$A$10,Grundlagen!$B$3:$B$10))</f>
        <v/>
      </c>
      <c r="T270" s="34" t="str">
        <f t="shared" si="78"/>
        <v/>
      </c>
      <c r="U270" s="34" t="str">
        <f>IF(R270="","",LOOKUP(R270,Grundlagen!$A$3:$A$10,Grundlagen!$C$3:$C$10))</f>
        <v/>
      </c>
      <c r="V270" s="34" t="str">
        <f t="shared" si="79"/>
        <v/>
      </c>
      <c r="W270" s="34" t="str">
        <f t="shared" si="80"/>
        <v/>
      </c>
      <c r="X270" s="34" t="str">
        <f>IF('Events einzeln'!J270="","",'Events einzeln'!J270)</f>
        <v/>
      </c>
      <c r="Y270" s="1" t="str">
        <f>IF(X270="","",LOOKUP(X270,Grundlagen!$A$3:$A$10,Grundlagen!$B$3:$B$10))</f>
        <v/>
      </c>
      <c r="Z270" s="1" t="str">
        <f t="shared" si="81"/>
        <v/>
      </c>
      <c r="AA270" s="1" t="str">
        <f>IF(X270="","",LOOKUP(X270,Grundlagen!$A$3:$A$10,Grundlagen!$C$3:$C$10))</f>
        <v/>
      </c>
      <c r="AB270" s="1" t="str">
        <f t="shared" si="82"/>
        <v/>
      </c>
      <c r="AC270" s="34" t="str">
        <f t="shared" si="83"/>
        <v/>
      </c>
      <c r="AD270" s="34" t="str">
        <f>IF('Events einzeln'!K270="","",'Events einzeln'!K270)</f>
        <v/>
      </c>
      <c r="AE270" s="34" t="str">
        <f>IF(AD270="","",LOOKUP(AD270,Grundlagen!$A$3:$A$10,Grundlagen!$B$3:$B$10))</f>
        <v/>
      </c>
      <c r="AF270" s="34" t="str">
        <f t="shared" si="84"/>
        <v/>
      </c>
      <c r="AG270" s="34" t="str">
        <f>IF(AD270="","",LOOKUP(AD270,Grundlagen!$A$3:$A$10,Grundlagen!$C$3:$C$10))</f>
        <v/>
      </c>
      <c r="AH270" s="34" t="str">
        <f t="shared" si="85"/>
        <v/>
      </c>
      <c r="AI270" s="34" t="str">
        <f t="shared" si="86"/>
        <v/>
      </c>
      <c r="AJ270" s="34" t="str">
        <f>IF('Events einzeln'!L270="","",'Events einzeln'!L270)</f>
        <v/>
      </c>
      <c r="AK270" s="1" t="str">
        <f>IF(AJ270="","",LOOKUP(AJ270,Grundlagen!$A$3:$A$10,Grundlagen!$B$3:$B$10))</f>
        <v/>
      </c>
      <c r="AL270" s="1" t="str">
        <f t="shared" si="87"/>
        <v/>
      </c>
      <c r="AM270" s="1" t="str">
        <f>IF(AJ270="","",LOOKUP(AJ270,Grundlagen!$A$3:$A$10,Grundlagen!$C$3:$C$10))</f>
        <v/>
      </c>
      <c r="AN270" s="1" t="str">
        <f t="shared" si="88"/>
        <v/>
      </c>
      <c r="AO270" s="34" t="str">
        <f t="shared" si="89"/>
        <v/>
      </c>
    </row>
    <row r="271" spans="1:41" x14ac:dyDescent="0.25">
      <c r="A271" s="1" t="str">
        <f>IF('Events einzeln'!A271="","",'Events einzeln'!A271)</f>
        <v/>
      </c>
      <c r="B271" s="1" t="str">
        <f>IF('Events einzeln'!B271="","",'Events einzeln'!B271)</f>
        <v/>
      </c>
      <c r="C271" s="1" t="str">
        <f>IF('Events einzeln'!C271="","",'Events einzeln'!C271)</f>
        <v/>
      </c>
      <c r="D271" s="32" t="str">
        <f>IF('Events einzeln'!E271="","",'Events einzeln'!E271)</f>
        <v/>
      </c>
      <c r="E271" s="1" t="str">
        <f>IF('Events einzeln'!F271="","",'Events einzeln'!F271)</f>
        <v/>
      </c>
      <c r="F271" s="34" t="str">
        <f>IF('Events einzeln'!G271="","",'Events einzeln'!G271)</f>
        <v/>
      </c>
      <c r="G271" s="34" t="str">
        <f>IF(F271="","",LOOKUP(F271,Grundlagen!$A$3:$A$10,Grundlagen!$B$3:$B$10))</f>
        <v/>
      </c>
      <c r="H271" s="34" t="str">
        <f t="shared" si="74"/>
        <v/>
      </c>
      <c r="I271" s="34" t="str">
        <f>IF(F271="","",LOOKUP(F271,Grundlagen!$A$3:$A$10,Grundlagen!$C$3:$C$10))</f>
        <v/>
      </c>
      <c r="J271" s="34" t="str">
        <f t="shared" si="75"/>
        <v/>
      </c>
      <c r="K271" s="34" t="str">
        <f t="shared" si="73"/>
        <v/>
      </c>
      <c r="L271" s="34" t="str">
        <f>IF('Events einzeln'!H271="","",'Events einzeln'!H271)</f>
        <v/>
      </c>
      <c r="M271" s="1" t="str">
        <f>IF(L271="","",LOOKUP(L271,Grundlagen!$A$3:$A$10,Grundlagen!$B$3:$B$10))</f>
        <v/>
      </c>
      <c r="N271" s="1" t="str">
        <f t="shared" si="76"/>
        <v/>
      </c>
      <c r="O271" s="1" t="str">
        <f>IF(L271="","",LOOKUP(L271,Grundlagen!$A$3:$A$10,Grundlagen!$C$3:$C$10))</f>
        <v/>
      </c>
      <c r="P271" s="1" t="str">
        <f t="shared" si="77"/>
        <v/>
      </c>
      <c r="Q271" s="34" t="str">
        <f t="shared" si="72"/>
        <v/>
      </c>
      <c r="R271" s="34" t="str">
        <f>IF('Events einzeln'!I271="","",'Events einzeln'!I271)</f>
        <v/>
      </c>
      <c r="S271" s="34" t="str">
        <f>IF(R271="","",LOOKUP(R271,Grundlagen!$A$3:$A$10,Grundlagen!$B$3:$B$10))</f>
        <v/>
      </c>
      <c r="T271" s="34" t="str">
        <f t="shared" si="78"/>
        <v/>
      </c>
      <c r="U271" s="34" t="str">
        <f>IF(R271="","",LOOKUP(R271,Grundlagen!$A$3:$A$10,Grundlagen!$C$3:$C$10))</f>
        <v/>
      </c>
      <c r="V271" s="34" t="str">
        <f t="shared" si="79"/>
        <v/>
      </c>
      <c r="W271" s="34" t="str">
        <f t="shared" si="80"/>
        <v/>
      </c>
      <c r="X271" s="34" t="str">
        <f>IF('Events einzeln'!J271="","",'Events einzeln'!J271)</f>
        <v/>
      </c>
      <c r="Y271" s="1" t="str">
        <f>IF(X271="","",LOOKUP(X271,Grundlagen!$A$3:$A$10,Grundlagen!$B$3:$B$10))</f>
        <v/>
      </c>
      <c r="Z271" s="1" t="str">
        <f t="shared" si="81"/>
        <v/>
      </c>
      <c r="AA271" s="1" t="str">
        <f>IF(X271="","",LOOKUP(X271,Grundlagen!$A$3:$A$10,Grundlagen!$C$3:$C$10))</f>
        <v/>
      </c>
      <c r="AB271" s="1" t="str">
        <f t="shared" si="82"/>
        <v/>
      </c>
      <c r="AC271" s="34" t="str">
        <f t="shared" si="83"/>
        <v/>
      </c>
      <c r="AD271" s="34" t="str">
        <f>IF('Events einzeln'!K271="","",'Events einzeln'!K271)</f>
        <v/>
      </c>
      <c r="AE271" s="34" t="str">
        <f>IF(AD271="","",LOOKUP(AD271,Grundlagen!$A$3:$A$10,Grundlagen!$B$3:$B$10))</f>
        <v/>
      </c>
      <c r="AF271" s="34" t="str">
        <f t="shared" si="84"/>
        <v/>
      </c>
      <c r="AG271" s="34" t="str">
        <f>IF(AD271="","",LOOKUP(AD271,Grundlagen!$A$3:$A$10,Grundlagen!$C$3:$C$10))</f>
        <v/>
      </c>
      <c r="AH271" s="34" t="str">
        <f t="shared" si="85"/>
        <v/>
      </c>
      <c r="AI271" s="34" t="str">
        <f t="shared" si="86"/>
        <v/>
      </c>
      <c r="AJ271" s="34" t="str">
        <f>IF('Events einzeln'!L271="","",'Events einzeln'!L271)</f>
        <v/>
      </c>
      <c r="AK271" s="1" t="str">
        <f>IF(AJ271="","",LOOKUP(AJ271,Grundlagen!$A$3:$A$10,Grundlagen!$B$3:$B$10))</f>
        <v/>
      </c>
      <c r="AL271" s="1" t="str">
        <f t="shared" si="87"/>
        <v/>
      </c>
      <c r="AM271" s="1" t="str">
        <f>IF(AJ271="","",LOOKUP(AJ271,Grundlagen!$A$3:$A$10,Grundlagen!$C$3:$C$10))</f>
        <v/>
      </c>
      <c r="AN271" s="1" t="str">
        <f t="shared" si="88"/>
        <v/>
      </c>
      <c r="AO271" s="34" t="str">
        <f t="shared" si="89"/>
        <v/>
      </c>
    </row>
    <row r="272" spans="1:41" x14ac:dyDescent="0.25">
      <c r="A272" s="1" t="str">
        <f>IF('Events einzeln'!A272="","",'Events einzeln'!A272)</f>
        <v/>
      </c>
      <c r="B272" s="1" t="str">
        <f>IF('Events einzeln'!B272="","",'Events einzeln'!B272)</f>
        <v/>
      </c>
      <c r="C272" s="1" t="str">
        <f>IF('Events einzeln'!C272="","",'Events einzeln'!C272)</f>
        <v/>
      </c>
      <c r="D272" s="32" t="str">
        <f>IF('Events einzeln'!E272="","",'Events einzeln'!E272)</f>
        <v/>
      </c>
      <c r="E272" s="1" t="str">
        <f>IF('Events einzeln'!F272="","",'Events einzeln'!F272)</f>
        <v/>
      </c>
      <c r="F272" s="34" t="str">
        <f>IF('Events einzeln'!G272="","",'Events einzeln'!G272)</f>
        <v/>
      </c>
      <c r="G272" s="34" t="str">
        <f>IF(F272="","",LOOKUP(F272,Grundlagen!$A$3:$A$10,Grundlagen!$B$3:$B$10))</f>
        <v/>
      </c>
      <c r="H272" s="34" t="str">
        <f t="shared" si="74"/>
        <v/>
      </c>
      <c r="I272" s="34" t="str">
        <f>IF(F272="","",LOOKUP(F272,Grundlagen!$A$3:$A$10,Grundlagen!$C$3:$C$10))</f>
        <v/>
      </c>
      <c r="J272" s="34" t="str">
        <f t="shared" si="75"/>
        <v/>
      </c>
      <c r="K272" s="34" t="str">
        <f t="shared" si="73"/>
        <v/>
      </c>
      <c r="L272" s="34" t="str">
        <f>IF('Events einzeln'!H272="","",'Events einzeln'!H272)</f>
        <v/>
      </c>
      <c r="M272" s="1" t="str">
        <f>IF(L272="","",LOOKUP(L272,Grundlagen!$A$3:$A$10,Grundlagen!$B$3:$B$10))</f>
        <v/>
      </c>
      <c r="N272" s="1" t="str">
        <f t="shared" si="76"/>
        <v/>
      </c>
      <c r="O272" s="1" t="str">
        <f>IF(L272="","",LOOKUP(L272,Grundlagen!$A$3:$A$10,Grundlagen!$C$3:$C$10))</f>
        <v/>
      </c>
      <c r="P272" s="1" t="str">
        <f t="shared" si="77"/>
        <v/>
      </c>
      <c r="Q272" s="34" t="str">
        <f t="shared" si="72"/>
        <v/>
      </c>
      <c r="R272" s="34" t="str">
        <f>IF('Events einzeln'!I272="","",'Events einzeln'!I272)</f>
        <v/>
      </c>
      <c r="S272" s="34" t="str">
        <f>IF(R272="","",LOOKUP(R272,Grundlagen!$A$3:$A$10,Grundlagen!$B$3:$B$10))</f>
        <v/>
      </c>
      <c r="T272" s="34" t="str">
        <f t="shared" si="78"/>
        <v/>
      </c>
      <c r="U272" s="34" t="str">
        <f>IF(R272="","",LOOKUP(R272,Grundlagen!$A$3:$A$10,Grundlagen!$C$3:$C$10))</f>
        <v/>
      </c>
      <c r="V272" s="34" t="str">
        <f t="shared" si="79"/>
        <v/>
      </c>
      <c r="W272" s="34" t="str">
        <f t="shared" si="80"/>
        <v/>
      </c>
      <c r="X272" s="34" t="str">
        <f>IF('Events einzeln'!J272="","",'Events einzeln'!J272)</f>
        <v/>
      </c>
      <c r="Y272" s="1" t="str">
        <f>IF(X272="","",LOOKUP(X272,Grundlagen!$A$3:$A$10,Grundlagen!$B$3:$B$10))</f>
        <v/>
      </c>
      <c r="Z272" s="1" t="str">
        <f t="shared" si="81"/>
        <v/>
      </c>
      <c r="AA272" s="1" t="str">
        <f>IF(X272="","",LOOKUP(X272,Grundlagen!$A$3:$A$10,Grundlagen!$C$3:$C$10))</f>
        <v/>
      </c>
      <c r="AB272" s="1" t="str">
        <f t="shared" si="82"/>
        <v/>
      </c>
      <c r="AC272" s="34" t="str">
        <f t="shared" si="83"/>
        <v/>
      </c>
      <c r="AD272" s="34" t="str">
        <f>IF('Events einzeln'!K272="","",'Events einzeln'!K272)</f>
        <v/>
      </c>
      <c r="AE272" s="34" t="str">
        <f>IF(AD272="","",LOOKUP(AD272,Grundlagen!$A$3:$A$10,Grundlagen!$B$3:$B$10))</f>
        <v/>
      </c>
      <c r="AF272" s="34" t="str">
        <f t="shared" si="84"/>
        <v/>
      </c>
      <c r="AG272" s="34" t="str">
        <f>IF(AD272="","",LOOKUP(AD272,Grundlagen!$A$3:$A$10,Grundlagen!$C$3:$C$10))</f>
        <v/>
      </c>
      <c r="AH272" s="34" t="str">
        <f t="shared" si="85"/>
        <v/>
      </c>
      <c r="AI272" s="34" t="str">
        <f t="shared" si="86"/>
        <v/>
      </c>
      <c r="AJ272" s="34" t="str">
        <f>IF('Events einzeln'!L272="","",'Events einzeln'!L272)</f>
        <v/>
      </c>
      <c r="AK272" s="1" t="str">
        <f>IF(AJ272="","",LOOKUP(AJ272,Grundlagen!$A$3:$A$10,Grundlagen!$B$3:$B$10))</f>
        <v/>
      </c>
      <c r="AL272" s="1" t="str">
        <f t="shared" si="87"/>
        <v/>
      </c>
      <c r="AM272" s="1" t="str">
        <f>IF(AJ272="","",LOOKUP(AJ272,Grundlagen!$A$3:$A$10,Grundlagen!$C$3:$C$10))</f>
        <v/>
      </c>
      <c r="AN272" s="1" t="str">
        <f t="shared" si="88"/>
        <v/>
      </c>
      <c r="AO272" s="34" t="str">
        <f t="shared" si="89"/>
        <v/>
      </c>
    </row>
    <row r="273" spans="1:41" x14ac:dyDescent="0.25">
      <c r="A273" s="1" t="str">
        <f>IF('Events einzeln'!A273="","",'Events einzeln'!A273)</f>
        <v/>
      </c>
      <c r="B273" s="1" t="str">
        <f>IF('Events einzeln'!B273="","",'Events einzeln'!B273)</f>
        <v/>
      </c>
      <c r="C273" s="1" t="str">
        <f>IF('Events einzeln'!C273="","",'Events einzeln'!C273)</f>
        <v/>
      </c>
      <c r="D273" s="32" t="str">
        <f>IF('Events einzeln'!E273="","",'Events einzeln'!E273)</f>
        <v/>
      </c>
      <c r="E273" s="1" t="str">
        <f>IF('Events einzeln'!F273="","",'Events einzeln'!F273)</f>
        <v/>
      </c>
      <c r="F273" s="34" t="str">
        <f>IF('Events einzeln'!G273="","",'Events einzeln'!G273)</f>
        <v/>
      </c>
      <c r="G273" s="34" t="str">
        <f>IF(F273="","",LOOKUP(F273,Grundlagen!$A$3:$A$10,Grundlagen!$B$3:$B$10))</f>
        <v/>
      </c>
      <c r="H273" s="34" t="str">
        <f t="shared" si="74"/>
        <v/>
      </c>
      <c r="I273" s="34" t="str">
        <f>IF(F273="","",LOOKUP(F273,Grundlagen!$A$3:$A$10,Grundlagen!$C$3:$C$10))</f>
        <v/>
      </c>
      <c r="J273" s="34" t="str">
        <f t="shared" si="75"/>
        <v/>
      </c>
      <c r="K273" s="34" t="str">
        <f t="shared" si="73"/>
        <v/>
      </c>
      <c r="L273" s="34" t="str">
        <f>IF('Events einzeln'!H273="","",'Events einzeln'!H273)</f>
        <v/>
      </c>
      <c r="M273" s="1" t="str">
        <f>IF(L273="","",LOOKUP(L273,Grundlagen!$A$3:$A$10,Grundlagen!$B$3:$B$10))</f>
        <v/>
      </c>
      <c r="N273" s="1" t="str">
        <f t="shared" si="76"/>
        <v/>
      </c>
      <c r="O273" s="1" t="str">
        <f>IF(L273="","",LOOKUP(L273,Grundlagen!$A$3:$A$10,Grundlagen!$C$3:$C$10))</f>
        <v/>
      </c>
      <c r="P273" s="1" t="str">
        <f t="shared" si="77"/>
        <v/>
      </c>
      <c r="Q273" s="34" t="str">
        <f t="shared" ref="Q273:Q336" si="90">IF(M273="","",SUM(Q272,O273))</f>
        <v/>
      </c>
      <c r="R273" s="34" t="str">
        <f>IF('Events einzeln'!I273="","",'Events einzeln'!I273)</f>
        <v/>
      </c>
      <c r="S273" s="34" t="str">
        <f>IF(R273="","",LOOKUP(R273,Grundlagen!$A$3:$A$10,Grundlagen!$B$3:$B$10))</f>
        <v/>
      </c>
      <c r="T273" s="34" t="str">
        <f t="shared" si="78"/>
        <v/>
      </c>
      <c r="U273" s="34" t="str">
        <f>IF(R273="","",LOOKUP(R273,Grundlagen!$A$3:$A$10,Grundlagen!$C$3:$C$10))</f>
        <v/>
      </c>
      <c r="V273" s="34" t="str">
        <f t="shared" si="79"/>
        <v/>
      </c>
      <c r="W273" s="34" t="str">
        <f t="shared" si="80"/>
        <v/>
      </c>
      <c r="X273" s="34" t="str">
        <f>IF('Events einzeln'!J273="","",'Events einzeln'!J273)</f>
        <v/>
      </c>
      <c r="Y273" s="1" t="str">
        <f>IF(X273="","",LOOKUP(X273,Grundlagen!$A$3:$A$10,Grundlagen!$B$3:$B$10))</f>
        <v/>
      </c>
      <c r="Z273" s="1" t="str">
        <f t="shared" si="81"/>
        <v/>
      </c>
      <c r="AA273" s="1" t="str">
        <f>IF(X273="","",LOOKUP(X273,Grundlagen!$A$3:$A$10,Grundlagen!$C$3:$C$10))</f>
        <v/>
      </c>
      <c r="AB273" s="1" t="str">
        <f t="shared" si="82"/>
        <v/>
      </c>
      <c r="AC273" s="34" t="str">
        <f t="shared" si="83"/>
        <v/>
      </c>
      <c r="AD273" s="34" t="str">
        <f>IF('Events einzeln'!K273="","",'Events einzeln'!K273)</f>
        <v/>
      </c>
      <c r="AE273" s="34" t="str">
        <f>IF(AD273="","",LOOKUP(AD273,Grundlagen!$A$3:$A$10,Grundlagen!$B$3:$B$10))</f>
        <v/>
      </c>
      <c r="AF273" s="34" t="str">
        <f t="shared" si="84"/>
        <v/>
      </c>
      <c r="AG273" s="34" t="str">
        <f>IF(AD273="","",LOOKUP(AD273,Grundlagen!$A$3:$A$10,Grundlagen!$C$3:$C$10))</f>
        <v/>
      </c>
      <c r="AH273" s="34" t="str">
        <f t="shared" si="85"/>
        <v/>
      </c>
      <c r="AI273" s="34" t="str">
        <f t="shared" si="86"/>
        <v/>
      </c>
      <c r="AJ273" s="34" t="str">
        <f>IF('Events einzeln'!L273="","",'Events einzeln'!L273)</f>
        <v/>
      </c>
      <c r="AK273" s="1" t="str">
        <f>IF(AJ273="","",LOOKUP(AJ273,Grundlagen!$A$3:$A$10,Grundlagen!$B$3:$B$10))</f>
        <v/>
      </c>
      <c r="AL273" s="1" t="str">
        <f t="shared" si="87"/>
        <v/>
      </c>
      <c r="AM273" s="1" t="str">
        <f>IF(AJ273="","",LOOKUP(AJ273,Grundlagen!$A$3:$A$10,Grundlagen!$C$3:$C$10))</f>
        <v/>
      </c>
      <c r="AN273" s="1" t="str">
        <f t="shared" si="88"/>
        <v/>
      </c>
      <c r="AO273" s="34" t="str">
        <f t="shared" si="89"/>
        <v/>
      </c>
    </row>
    <row r="274" spans="1:41" x14ac:dyDescent="0.25">
      <c r="A274" s="1" t="str">
        <f>IF('Events einzeln'!A274="","",'Events einzeln'!A274)</f>
        <v/>
      </c>
      <c r="B274" s="1" t="str">
        <f>IF('Events einzeln'!B274="","",'Events einzeln'!B274)</f>
        <v/>
      </c>
      <c r="C274" s="1" t="str">
        <f>IF('Events einzeln'!C274="","",'Events einzeln'!C274)</f>
        <v/>
      </c>
      <c r="D274" s="32" t="str">
        <f>IF('Events einzeln'!E274="","",'Events einzeln'!E274)</f>
        <v/>
      </c>
      <c r="E274" s="1" t="str">
        <f>IF('Events einzeln'!F274="","",'Events einzeln'!F274)</f>
        <v/>
      </c>
      <c r="F274" s="34" t="str">
        <f>IF('Events einzeln'!G274="","",'Events einzeln'!G274)</f>
        <v/>
      </c>
      <c r="G274" s="34" t="str">
        <f>IF(F274="","",LOOKUP(F274,Grundlagen!$A$3:$A$10,Grundlagen!$B$3:$B$10))</f>
        <v/>
      </c>
      <c r="H274" s="34" t="str">
        <f t="shared" si="74"/>
        <v/>
      </c>
      <c r="I274" s="34" t="str">
        <f>IF(F274="","",LOOKUP(F274,Grundlagen!$A$3:$A$10,Grundlagen!$C$3:$C$10))</f>
        <v/>
      </c>
      <c r="J274" s="34" t="str">
        <f t="shared" si="75"/>
        <v/>
      </c>
      <c r="K274" s="34" t="str">
        <f t="shared" si="73"/>
        <v/>
      </c>
      <c r="L274" s="34" t="str">
        <f>IF('Events einzeln'!H274="","",'Events einzeln'!H274)</f>
        <v/>
      </c>
      <c r="M274" s="1" t="str">
        <f>IF(L274="","",LOOKUP(L274,Grundlagen!$A$3:$A$10,Grundlagen!$B$3:$B$10))</f>
        <v/>
      </c>
      <c r="N274" s="1" t="str">
        <f t="shared" si="76"/>
        <v/>
      </c>
      <c r="O274" s="1" t="str">
        <f>IF(L274="","",LOOKUP(L274,Grundlagen!$A$3:$A$10,Grundlagen!$C$3:$C$10))</f>
        <v/>
      </c>
      <c r="P274" s="1" t="str">
        <f t="shared" si="77"/>
        <v/>
      </c>
      <c r="Q274" s="34" t="str">
        <f t="shared" si="90"/>
        <v/>
      </c>
      <c r="R274" s="34" t="str">
        <f>IF('Events einzeln'!I274="","",'Events einzeln'!I274)</f>
        <v/>
      </c>
      <c r="S274" s="34" t="str">
        <f>IF(R274="","",LOOKUP(R274,Grundlagen!$A$3:$A$10,Grundlagen!$B$3:$B$10))</f>
        <v/>
      </c>
      <c r="T274" s="34" t="str">
        <f t="shared" si="78"/>
        <v/>
      </c>
      <c r="U274" s="34" t="str">
        <f>IF(R274="","",LOOKUP(R274,Grundlagen!$A$3:$A$10,Grundlagen!$C$3:$C$10))</f>
        <v/>
      </c>
      <c r="V274" s="34" t="str">
        <f t="shared" si="79"/>
        <v/>
      </c>
      <c r="W274" s="34" t="str">
        <f t="shared" si="80"/>
        <v/>
      </c>
      <c r="X274" s="34" t="str">
        <f>IF('Events einzeln'!J274="","",'Events einzeln'!J274)</f>
        <v/>
      </c>
      <c r="Y274" s="1" t="str">
        <f>IF(X274="","",LOOKUP(X274,Grundlagen!$A$3:$A$10,Grundlagen!$B$3:$B$10))</f>
        <v/>
      </c>
      <c r="Z274" s="1" t="str">
        <f t="shared" si="81"/>
        <v/>
      </c>
      <c r="AA274" s="1" t="str">
        <f>IF(X274="","",LOOKUP(X274,Grundlagen!$A$3:$A$10,Grundlagen!$C$3:$C$10))</f>
        <v/>
      </c>
      <c r="AB274" s="1" t="str">
        <f t="shared" si="82"/>
        <v/>
      </c>
      <c r="AC274" s="34" t="str">
        <f t="shared" si="83"/>
        <v/>
      </c>
      <c r="AD274" s="34" t="str">
        <f>IF('Events einzeln'!K274="","",'Events einzeln'!K274)</f>
        <v/>
      </c>
      <c r="AE274" s="34" t="str">
        <f>IF(AD274="","",LOOKUP(AD274,Grundlagen!$A$3:$A$10,Grundlagen!$B$3:$B$10))</f>
        <v/>
      </c>
      <c r="AF274" s="34" t="str">
        <f t="shared" si="84"/>
        <v/>
      </c>
      <c r="AG274" s="34" t="str">
        <f>IF(AD274="","",LOOKUP(AD274,Grundlagen!$A$3:$A$10,Grundlagen!$C$3:$C$10))</f>
        <v/>
      </c>
      <c r="AH274" s="34" t="str">
        <f t="shared" si="85"/>
        <v/>
      </c>
      <c r="AI274" s="34" t="str">
        <f t="shared" si="86"/>
        <v/>
      </c>
      <c r="AJ274" s="34" t="str">
        <f>IF('Events einzeln'!L274="","",'Events einzeln'!L274)</f>
        <v/>
      </c>
      <c r="AK274" s="1" t="str">
        <f>IF(AJ274="","",LOOKUP(AJ274,Grundlagen!$A$3:$A$10,Grundlagen!$B$3:$B$10))</f>
        <v/>
      </c>
      <c r="AL274" s="1" t="str">
        <f t="shared" si="87"/>
        <v/>
      </c>
      <c r="AM274" s="1" t="str">
        <f>IF(AJ274="","",LOOKUP(AJ274,Grundlagen!$A$3:$A$10,Grundlagen!$C$3:$C$10))</f>
        <v/>
      </c>
      <c r="AN274" s="1" t="str">
        <f t="shared" si="88"/>
        <v/>
      </c>
      <c r="AO274" s="34" t="str">
        <f t="shared" si="89"/>
        <v/>
      </c>
    </row>
    <row r="275" spans="1:41" x14ac:dyDescent="0.25">
      <c r="A275" s="1" t="str">
        <f>IF('Events einzeln'!A275="","",'Events einzeln'!A275)</f>
        <v/>
      </c>
      <c r="B275" s="1" t="str">
        <f>IF('Events einzeln'!B275="","",'Events einzeln'!B275)</f>
        <v/>
      </c>
      <c r="C275" s="1" t="str">
        <f>IF('Events einzeln'!C275="","",'Events einzeln'!C275)</f>
        <v/>
      </c>
      <c r="D275" s="32" t="str">
        <f>IF('Events einzeln'!E275="","",'Events einzeln'!E275)</f>
        <v/>
      </c>
      <c r="E275" s="1" t="str">
        <f>IF('Events einzeln'!F275="","",'Events einzeln'!F275)</f>
        <v/>
      </c>
      <c r="F275" s="34" t="str">
        <f>IF('Events einzeln'!G275="","",'Events einzeln'!G275)</f>
        <v/>
      </c>
      <c r="G275" s="34" t="str">
        <f>IF(F275="","",LOOKUP(F275,Grundlagen!$A$3:$A$10,Grundlagen!$B$3:$B$10))</f>
        <v/>
      </c>
      <c r="H275" s="34" t="str">
        <f t="shared" si="74"/>
        <v/>
      </c>
      <c r="I275" s="34" t="str">
        <f>IF(F275="","",LOOKUP(F275,Grundlagen!$A$3:$A$10,Grundlagen!$C$3:$C$10))</f>
        <v/>
      </c>
      <c r="J275" s="34" t="str">
        <f t="shared" si="75"/>
        <v/>
      </c>
      <c r="K275" s="34" t="str">
        <f t="shared" si="73"/>
        <v/>
      </c>
      <c r="L275" s="34" t="str">
        <f>IF('Events einzeln'!H275="","",'Events einzeln'!H275)</f>
        <v/>
      </c>
      <c r="M275" s="1" t="str">
        <f>IF(L275="","",LOOKUP(L275,Grundlagen!$A$3:$A$10,Grundlagen!$B$3:$B$10))</f>
        <v/>
      </c>
      <c r="N275" s="1" t="str">
        <f t="shared" si="76"/>
        <v/>
      </c>
      <c r="O275" s="1" t="str">
        <f>IF(L275="","",LOOKUP(L275,Grundlagen!$A$3:$A$10,Grundlagen!$C$3:$C$10))</f>
        <v/>
      </c>
      <c r="P275" s="1" t="str">
        <f t="shared" si="77"/>
        <v/>
      </c>
      <c r="Q275" s="34" t="str">
        <f t="shared" si="90"/>
        <v/>
      </c>
      <c r="R275" s="34" t="str">
        <f>IF('Events einzeln'!I275="","",'Events einzeln'!I275)</f>
        <v/>
      </c>
      <c r="S275" s="34" t="str">
        <f>IF(R275="","",LOOKUP(R275,Grundlagen!$A$3:$A$10,Grundlagen!$B$3:$B$10))</f>
        <v/>
      </c>
      <c r="T275" s="34" t="str">
        <f t="shared" si="78"/>
        <v/>
      </c>
      <c r="U275" s="34" t="str">
        <f>IF(R275="","",LOOKUP(R275,Grundlagen!$A$3:$A$10,Grundlagen!$C$3:$C$10))</f>
        <v/>
      </c>
      <c r="V275" s="34" t="str">
        <f t="shared" si="79"/>
        <v/>
      </c>
      <c r="W275" s="34" t="str">
        <f t="shared" si="80"/>
        <v/>
      </c>
      <c r="X275" s="34" t="str">
        <f>IF('Events einzeln'!J275="","",'Events einzeln'!J275)</f>
        <v/>
      </c>
      <c r="Y275" s="1" t="str">
        <f>IF(X275="","",LOOKUP(X275,Grundlagen!$A$3:$A$10,Grundlagen!$B$3:$B$10))</f>
        <v/>
      </c>
      <c r="Z275" s="1" t="str">
        <f t="shared" si="81"/>
        <v/>
      </c>
      <c r="AA275" s="1" t="str">
        <f>IF(X275="","",LOOKUP(X275,Grundlagen!$A$3:$A$10,Grundlagen!$C$3:$C$10))</f>
        <v/>
      </c>
      <c r="AB275" s="1" t="str">
        <f t="shared" si="82"/>
        <v/>
      </c>
      <c r="AC275" s="34" t="str">
        <f t="shared" si="83"/>
        <v/>
      </c>
      <c r="AD275" s="34" t="str">
        <f>IF('Events einzeln'!K275="","",'Events einzeln'!K275)</f>
        <v/>
      </c>
      <c r="AE275" s="34" t="str">
        <f>IF(AD275="","",LOOKUP(AD275,Grundlagen!$A$3:$A$10,Grundlagen!$B$3:$B$10))</f>
        <v/>
      </c>
      <c r="AF275" s="34" t="str">
        <f t="shared" si="84"/>
        <v/>
      </c>
      <c r="AG275" s="34" t="str">
        <f>IF(AD275="","",LOOKUP(AD275,Grundlagen!$A$3:$A$10,Grundlagen!$C$3:$C$10))</f>
        <v/>
      </c>
      <c r="AH275" s="34" t="str">
        <f t="shared" si="85"/>
        <v/>
      </c>
      <c r="AI275" s="34" t="str">
        <f t="shared" si="86"/>
        <v/>
      </c>
      <c r="AJ275" s="34" t="str">
        <f>IF('Events einzeln'!L275="","",'Events einzeln'!L275)</f>
        <v/>
      </c>
      <c r="AK275" s="1" t="str">
        <f>IF(AJ275="","",LOOKUP(AJ275,Grundlagen!$A$3:$A$10,Grundlagen!$B$3:$B$10))</f>
        <v/>
      </c>
      <c r="AL275" s="1" t="str">
        <f t="shared" si="87"/>
        <v/>
      </c>
      <c r="AM275" s="1" t="str">
        <f>IF(AJ275="","",LOOKUP(AJ275,Grundlagen!$A$3:$A$10,Grundlagen!$C$3:$C$10))</f>
        <v/>
      </c>
      <c r="AN275" s="1" t="str">
        <f t="shared" si="88"/>
        <v/>
      </c>
      <c r="AO275" s="34" t="str">
        <f t="shared" si="89"/>
        <v/>
      </c>
    </row>
    <row r="276" spans="1:41" x14ac:dyDescent="0.25">
      <c r="A276" s="1" t="str">
        <f>IF('Events einzeln'!A276="","",'Events einzeln'!A276)</f>
        <v/>
      </c>
      <c r="B276" s="1" t="str">
        <f>IF('Events einzeln'!B276="","",'Events einzeln'!B276)</f>
        <v/>
      </c>
      <c r="C276" s="1" t="str">
        <f>IF('Events einzeln'!C276="","",'Events einzeln'!C276)</f>
        <v/>
      </c>
      <c r="D276" s="32" t="str">
        <f>IF('Events einzeln'!E276="","",'Events einzeln'!E276)</f>
        <v/>
      </c>
      <c r="E276" s="1" t="str">
        <f>IF('Events einzeln'!F276="","",'Events einzeln'!F276)</f>
        <v/>
      </c>
      <c r="F276" s="34" t="str">
        <f>IF('Events einzeln'!G276="","",'Events einzeln'!G276)</f>
        <v/>
      </c>
      <c r="G276" s="34" t="str">
        <f>IF(F276="","",LOOKUP(F276,Grundlagen!$A$3:$A$10,Grundlagen!$B$3:$B$10))</f>
        <v/>
      </c>
      <c r="H276" s="34" t="str">
        <f t="shared" si="74"/>
        <v/>
      </c>
      <c r="I276" s="34" t="str">
        <f>IF(F276="","",LOOKUP(F276,Grundlagen!$A$3:$A$10,Grundlagen!$C$3:$C$10))</f>
        <v/>
      </c>
      <c r="J276" s="34" t="str">
        <f t="shared" si="75"/>
        <v/>
      </c>
      <c r="K276" s="34" t="str">
        <f t="shared" si="73"/>
        <v/>
      </c>
      <c r="L276" s="34" t="str">
        <f>IF('Events einzeln'!H276="","",'Events einzeln'!H276)</f>
        <v/>
      </c>
      <c r="M276" s="1" t="str">
        <f>IF(L276="","",LOOKUP(L276,Grundlagen!$A$3:$A$10,Grundlagen!$B$3:$B$10))</f>
        <v/>
      </c>
      <c r="N276" s="1" t="str">
        <f t="shared" si="76"/>
        <v/>
      </c>
      <c r="O276" s="1" t="str">
        <f>IF(L276="","",LOOKUP(L276,Grundlagen!$A$3:$A$10,Grundlagen!$C$3:$C$10))</f>
        <v/>
      </c>
      <c r="P276" s="1" t="str">
        <f t="shared" si="77"/>
        <v/>
      </c>
      <c r="Q276" s="34" t="str">
        <f t="shared" si="90"/>
        <v/>
      </c>
      <c r="R276" s="34" t="str">
        <f>IF('Events einzeln'!I276="","",'Events einzeln'!I276)</f>
        <v/>
      </c>
      <c r="S276" s="34" t="str">
        <f>IF(R276="","",LOOKUP(R276,Grundlagen!$A$3:$A$10,Grundlagen!$B$3:$B$10))</f>
        <v/>
      </c>
      <c r="T276" s="34" t="str">
        <f t="shared" si="78"/>
        <v/>
      </c>
      <c r="U276" s="34" t="str">
        <f>IF(R276="","",LOOKUP(R276,Grundlagen!$A$3:$A$10,Grundlagen!$C$3:$C$10))</f>
        <v/>
      </c>
      <c r="V276" s="34" t="str">
        <f t="shared" si="79"/>
        <v/>
      </c>
      <c r="W276" s="34" t="str">
        <f t="shared" si="80"/>
        <v/>
      </c>
      <c r="X276" s="34" t="str">
        <f>IF('Events einzeln'!J276="","",'Events einzeln'!J276)</f>
        <v/>
      </c>
      <c r="Y276" s="1" t="str">
        <f>IF(X276="","",LOOKUP(X276,Grundlagen!$A$3:$A$10,Grundlagen!$B$3:$B$10))</f>
        <v/>
      </c>
      <c r="Z276" s="1" t="str">
        <f t="shared" si="81"/>
        <v/>
      </c>
      <c r="AA276" s="1" t="str">
        <f>IF(X276="","",LOOKUP(X276,Grundlagen!$A$3:$A$10,Grundlagen!$C$3:$C$10))</f>
        <v/>
      </c>
      <c r="AB276" s="1" t="str">
        <f t="shared" si="82"/>
        <v/>
      </c>
      <c r="AC276" s="34" t="str">
        <f t="shared" si="83"/>
        <v/>
      </c>
      <c r="AD276" s="34" t="str">
        <f>IF('Events einzeln'!K276="","",'Events einzeln'!K276)</f>
        <v/>
      </c>
      <c r="AE276" s="34" t="str">
        <f>IF(AD276="","",LOOKUP(AD276,Grundlagen!$A$3:$A$10,Grundlagen!$B$3:$B$10))</f>
        <v/>
      </c>
      <c r="AF276" s="34" t="str">
        <f t="shared" si="84"/>
        <v/>
      </c>
      <c r="AG276" s="34" t="str">
        <f>IF(AD276="","",LOOKUP(AD276,Grundlagen!$A$3:$A$10,Grundlagen!$C$3:$C$10))</f>
        <v/>
      </c>
      <c r="AH276" s="34" t="str">
        <f t="shared" si="85"/>
        <v/>
      </c>
      <c r="AI276" s="34" t="str">
        <f t="shared" si="86"/>
        <v/>
      </c>
      <c r="AJ276" s="34" t="str">
        <f>IF('Events einzeln'!L276="","",'Events einzeln'!L276)</f>
        <v/>
      </c>
      <c r="AK276" s="1" t="str">
        <f>IF(AJ276="","",LOOKUP(AJ276,Grundlagen!$A$3:$A$10,Grundlagen!$B$3:$B$10))</f>
        <v/>
      </c>
      <c r="AL276" s="1" t="str">
        <f t="shared" si="87"/>
        <v/>
      </c>
      <c r="AM276" s="1" t="str">
        <f>IF(AJ276="","",LOOKUP(AJ276,Grundlagen!$A$3:$A$10,Grundlagen!$C$3:$C$10))</f>
        <v/>
      </c>
      <c r="AN276" s="1" t="str">
        <f t="shared" si="88"/>
        <v/>
      </c>
      <c r="AO276" s="34" t="str">
        <f t="shared" si="89"/>
        <v/>
      </c>
    </row>
    <row r="277" spans="1:41" x14ac:dyDescent="0.25">
      <c r="A277" s="1" t="str">
        <f>IF('Events einzeln'!A277="","",'Events einzeln'!A277)</f>
        <v/>
      </c>
      <c r="B277" s="1" t="str">
        <f>IF('Events einzeln'!B277="","",'Events einzeln'!B277)</f>
        <v/>
      </c>
      <c r="C277" s="1" t="str">
        <f>IF('Events einzeln'!C277="","",'Events einzeln'!C277)</f>
        <v/>
      </c>
      <c r="D277" s="32" t="str">
        <f>IF('Events einzeln'!E277="","",'Events einzeln'!E277)</f>
        <v/>
      </c>
      <c r="E277" s="1" t="str">
        <f>IF('Events einzeln'!F277="","",'Events einzeln'!F277)</f>
        <v/>
      </c>
      <c r="F277" s="34" t="str">
        <f>IF('Events einzeln'!G277="","",'Events einzeln'!G277)</f>
        <v/>
      </c>
      <c r="G277" s="34" t="str">
        <f>IF(F277="","",LOOKUP(F277,Grundlagen!$A$3:$A$10,Grundlagen!$B$3:$B$10))</f>
        <v/>
      </c>
      <c r="H277" s="34" t="str">
        <f t="shared" si="74"/>
        <v/>
      </c>
      <c r="I277" s="34" t="str">
        <f>IF(F277="","",LOOKUP(F277,Grundlagen!$A$3:$A$10,Grundlagen!$C$3:$C$10))</f>
        <v/>
      </c>
      <c r="J277" s="34" t="str">
        <f t="shared" si="75"/>
        <v/>
      </c>
      <c r="K277" s="34" t="str">
        <f t="shared" si="73"/>
        <v/>
      </c>
      <c r="L277" s="34" t="str">
        <f>IF('Events einzeln'!H277="","",'Events einzeln'!H277)</f>
        <v/>
      </c>
      <c r="M277" s="1" t="str">
        <f>IF(L277="","",LOOKUP(L277,Grundlagen!$A$3:$A$10,Grundlagen!$B$3:$B$10))</f>
        <v/>
      </c>
      <c r="N277" s="1" t="str">
        <f t="shared" si="76"/>
        <v/>
      </c>
      <c r="O277" s="1" t="str">
        <f>IF(L277="","",LOOKUP(L277,Grundlagen!$A$3:$A$10,Grundlagen!$C$3:$C$10))</f>
        <v/>
      </c>
      <c r="P277" s="1" t="str">
        <f t="shared" si="77"/>
        <v/>
      </c>
      <c r="Q277" s="34" t="str">
        <f t="shared" si="90"/>
        <v/>
      </c>
      <c r="R277" s="34" t="str">
        <f>IF('Events einzeln'!I277="","",'Events einzeln'!I277)</f>
        <v/>
      </c>
      <c r="S277" s="34" t="str">
        <f>IF(R277="","",LOOKUP(R277,Grundlagen!$A$3:$A$10,Grundlagen!$B$3:$B$10))</f>
        <v/>
      </c>
      <c r="T277" s="34" t="str">
        <f t="shared" si="78"/>
        <v/>
      </c>
      <c r="U277" s="34" t="str">
        <f>IF(R277="","",LOOKUP(R277,Grundlagen!$A$3:$A$10,Grundlagen!$C$3:$C$10))</f>
        <v/>
      </c>
      <c r="V277" s="34" t="str">
        <f t="shared" si="79"/>
        <v/>
      </c>
      <c r="W277" s="34" t="str">
        <f t="shared" si="80"/>
        <v/>
      </c>
      <c r="X277" s="34" t="str">
        <f>IF('Events einzeln'!J277="","",'Events einzeln'!J277)</f>
        <v/>
      </c>
      <c r="Y277" s="1" t="str">
        <f>IF(X277="","",LOOKUP(X277,Grundlagen!$A$3:$A$10,Grundlagen!$B$3:$B$10))</f>
        <v/>
      </c>
      <c r="Z277" s="1" t="str">
        <f t="shared" si="81"/>
        <v/>
      </c>
      <c r="AA277" s="1" t="str">
        <f>IF(X277="","",LOOKUP(X277,Grundlagen!$A$3:$A$10,Grundlagen!$C$3:$C$10))</f>
        <v/>
      </c>
      <c r="AB277" s="1" t="str">
        <f t="shared" si="82"/>
        <v/>
      </c>
      <c r="AC277" s="34" t="str">
        <f t="shared" si="83"/>
        <v/>
      </c>
      <c r="AD277" s="34" t="str">
        <f>IF('Events einzeln'!K277="","",'Events einzeln'!K277)</f>
        <v/>
      </c>
      <c r="AE277" s="34" t="str">
        <f>IF(AD277="","",LOOKUP(AD277,Grundlagen!$A$3:$A$10,Grundlagen!$B$3:$B$10))</f>
        <v/>
      </c>
      <c r="AF277" s="34" t="str">
        <f t="shared" si="84"/>
        <v/>
      </c>
      <c r="AG277" s="34" t="str">
        <f>IF(AD277="","",LOOKUP(AD277,Grundlagen!$A$3:$A$10,Grundlagen!$C$3:$C$10))</f>
        <v/>
      </c>
      <c r="AH277" s="34" t="str">
        <f t="shared" si="85"/>
        <v/>
      </c>
      <c r="AI277" s="34" t="str">
        <f t="shared" si="86"/>
        <v/>
      </c>
      <c r="AJ277" s="34" t="str">
        <f>IF('Events einzeln'!L277="","",'Events einzeln'!L277)</f>
        <v/>
      </c>
      <c r="AK277" s="1" t="str">
        <f>IF(AJ277="","",LOOKUP(AJ277,Grundlagen!$A$3:$A$10,Grundlagen!$B$3:$B$10))</f>
        <v/>
      </c>
      <c r="AL277" s="1" t="str">
        <f t="shared" si="87"/>
        <v/>
      </c>
      <c r="AM277" s="1" t="str">
        <f>IF(AJ277="","",LOOKUP(AJ277,Grundlagen!$A$3:$A$10,Grundlagen!$C$3:$C$10))</f>
        <v/>
      </c>
      <c r="AN277" s="1" t="str">
        <f t="shared" si="88"/>
        <v/>
      </c>
      <c r="AO277" s="34" t="str">
        <f t="shared" si="89"/>
        <v/>
      </c>
    </row>
    <row r="278" spans="1:41" x14ac:dyDescent="0.25">
      <c r="A278" s="1" t="str">
        <f>IF('Events einzeln'!A278="","",'Events einzeln'!A278)</f>
        <v/>
      </c>
      <c r="B278" s="1" t="str">
        <f>IF('Events einzeln'!B278="","",'Events einzeln'!B278)</f>
        <v/>
      </c>
      <c r="C278" s="1" t="str">
        <f>IF('Events einzeln'!C278="","",'Events einzeln'!C278)</f>
        <v/>
      </c>
      <c r="D278" s="32" t="str">
        <f>IF('Events einzeln'!E278="","",'Events einzeln'!E278)</f>
        <v/>
      </c>
      <c r="E278" s="1" t="str">
        <f>IF('Events einzeln'!F278="","",'Events einzeln'!F278)</f>
        <v/>
      </c>
      <c r="F278" s="34" t="str">
        <f>IF('Events einzeln'!G278="","",'Events einzeln'!G278)</f>
        <v/>
      </c>
      <c r="G278" s="34" t="str">
        <f>IF(F278="","",LOOKUP(F278,Grundlagen!$A$3:$A$10,Grundlagen!$B$3:$B$10))</f>
        <v/>
      </c>
      <c r="H278" s="34" t="str">
        <f t="shared" si="74"/>
        <v/>
      </c>
      <c r="I278" s="34" t="str">
        <f>IF(F278="","",LOOKUP(F278,Grundlagen!$A$3:$A$10,Grundlagen!$C$3:$C$10))</f>
        <v/>
      </c>
      <c r="J278" s="34" t="str">
        <f t="shared" si="75"/>
        <v/>
      </c>
      <c r="K278" s="34" t="str">
        <f t="shared" si="73"/>
        <v/>
      </c>
      <c r="L278" s="34" t="str">
        <f>IF('Events einzeln'!H278="","",'Events einzeln'!H278)</f>
        <v/>
      </c>
      <c r="M278" s="1" t="str">
        <f>IF(L278="","",LOOKUP(L278,Grundlagen!$A$3:$A$10,Grundlagen!$B$3:$B$10))</f>
        <v/>
      </c>
      <c r="N278" s="1" t="str">
        <f t="shared" si="76"/>
        <v/>
      </c>
      <c r="O278" s="1" t="str">
        <f>IF(L278="","",LOOKUP(L278,Grundlagen!$A$3:$A$10,Grundlagen!$C$3:$C$10))</f>
        <v/>
      </c>
      <c r="P278" s="1" t="str">
        <f t="shared" si="77"/>
        <v/>
      </c>
      <c r="Q278" s="34" t="str">
        <f t="shared" si="90"/>
        <v/>
      </c>
      <c r="R278" s="34" t="str">
        <f>IF('Events einzeln'!I278="","",'Events einzeln'!I278)</f>
        <v/>
      </c>
      <c r="S278" s="34" t="str">
        <f>IF(R278="","",LOOKUP(R278,Grundlagen!$A$3:$A$10,Grundlagen!$B$3:$B$10))</f>
        <v/>
      </c>
      <c r="T278" s="34" t="str">
        <f t="shared" si="78"/>
        <v/>
      </c>
      <c r="U278" s="34" t="str">
        <f>IF(R278="","",LOOKUP(R278,Grundlagen!$A$3:$A$10,Grundlagen!$C$3:$C$10))</f>
        <v/>
      </c>
      <c r="V278" s="34" t="str">
        <f t="shared" si="79"/>
        <v/>
      </c>
      <c r="W278" s="34" t="str">
        <f t="shared" si="80"/>
        <v/>
      </c>
      <c r="X278" s="34" t="str">
        <f>IF('Events einzeln'!J278="","",'Events einzeln'!J278)</f>
        <v/>
      </c>
      <c r="Y278" s="1" t="str">
        <f>IF(X278="","",LOOKUP(X278,Grundlagen!$A$3:$A$10,Grundlagen!$B$3:$B$10))</f>
        <v/>
      </c>
      <c r="Z278" s="1" t="str">
        <f t="shared" si="81"/>
        <v/>
      </c>
      <c r="AA278" s="1" t="str">
        <f>IF(X278="","",LOOKUP(X278,Grundlagen!$A$3:$A$10,Grundlagen!$C$3:$C$10))</f>
        <v/>
      </c>
      <c r="AB278" s="1" t="str">
        <f t="shared" si="82"/>
        <v/>
      </c>
      <c r="AC278" s="34" t="str">
        <f t="shared" si="83"/>
        <v/>
      </c>
      <c r="AD278" s="34" t="str">
        <f>IF('Events einzeln'!K278="","",'Events einzeln'!K278)</f>
        <v/>
      </c>
      <c r="AE278" s="34" t="str">
        <f>IF(AD278="","",LOOKUP(AD278,Grundlagen!$A$3:$A$10,Grundlagen!$B$3:$B$10))</f>
        <v/>
      </c>
      <c r="AF278" s="34" t="str">
        <f t="shared" si="84"/>
        <v/>
      </c>
      <c r="AG278" s="34" t="str">
        <f>IF(AD278="","",LOOKUP(AD278,Grundlagen!$A$3:$A$10,Grundlagen!$C$3:$C$10))</f>
        <v/>
      </c>
      <c r="AH278" s="34" t="str">
        <f t="shared" si="85"/>
        <v/>
      </c>
      <c r="AI278" s="34" t="str">
        <f t="shared" si="86"/>
        <v/>
      </c>
      <c r="AJ278" s="34" t="str">
        <f>IF('Events einzeln'!L278="","",'Events einzeln'!L278)</f>
        <v/>
      </c>
      <c r="AK278" s="1" t="str">
        <f>IF(AJ278="","",LOOKUP(AJ278,Grundlagen!$A$3:$A$10,Grundlagen!$B$3:$B$10))</f>
        <v/>
      </c>
      <c r="AL278" s="1" t="str">
        <f t="shared" si="87"/>
        <v/>
      </c>
      <c r="AM278" s="1" t="str">
        <f>IF(AJ278="","",LOOKUP(AJ278,Grundlagen!$A$3:$A$10,Grundlagen!$C$3:$C$10))</f>
        <v/>
      </c>
      <c r="AN278" s="1" t="str">
        <f t="shared" si="88"/>
        <v/>
      </c>
      <c r="AO278" s="34" t="str">
        <f t="shared" si="89"/>
        <v/>
      </c>
    </row>
    <row r="279" spans="1:41" x14ac:dyDescent="0.25">
      <c r="A279" s="1" t="str">
        <f>IF('Events einzeln'!A279="","",'Events einzeln'!A279)</f>
        <v/>
      </c>
      <c r="B279" s="1" t="str">
        <f>IF('Events einzeln'!B279="","",'Events einzeln'!B279)</f>
        <v/>
      </c>
      <c r="C279" s="1" t="str">
        <f>IF('Events einzeln'!C279="","",'Events einzeln'!C279)</f>
        <v/>
      </c>
      <c r="D279" s="32" t="str">
        <f>IF('Events einzeln'!E279="","",'Events einzeln'!E279)</f>
        <v/>
      </c>
      <c r="E279" s="1" t="str">
        <f>IF('Events einzeln'!F279="","",'Events einzeln'!F279)</f>
        <v/>
      </c>
      <c r="F279" s="34" t="str">
        <f>IF('Events einzeln'!G279="","",'Events einzeln'!G279)</f>
        <v/>
      </c>
      <c r="G279" s="34" t="str">
        <f>IF(F279="","",LOOKUP(F279,Grundlagen!$A$3:$A$10,Grundlagen!$B$3:$B$10))</f>
        <v/>
      </c>
      <c r="H279" s="34" t="str">
        <f t="shared" si="74"/>
        <v/>
      </c>
      <c r="I279" s="34" t="str">
        <f>IF(F279="","",LOOKUP(F279,Grundlagen!$A$3:$A$10,Grundlagen!$C$3:$C$10))</f>
        <v/>
      </c>
      <c r="J279" s="34" t="str">
        <f t="shared" si="75"/>
        <v/>
      </c>
      <c r="K279" s="34" t="str">
        <f t="shared" si="73"/>
        <v/>
      </c>
      <c r="L279" s="34" t="str">
        <f>IF('Events einzeln'!H279="","",'Events einzeln'!H279)</f>
        <v/>
      </c>
      <c r="M279" s="1" t="str">
        <f>IF(L279="","",LOOKUP(L279,Grundlagen!$A$3:$A$10,Grundlagen!$B$3:$B$10))</f>
        <v/>
      </c>
      <c r="N279" s="1" t="str">
        <f t="shared" si="76"/>
        <v/>
      </c>
      <c r="O279" s="1" t="str">
        <f>IF(L279="","",LOOKUP(L279,Grundlagen!$A$3:$A$10,Grundlagen!$C$3:$C$10))</f>
        <v/>
      </c>
      <c r="P279" s="1" t="str">
        <f t="shared" si="77"/>
        <v/>
      </c>
      <c r="Q279" s="34" t="str">
        <f t="shared" si="90"/>
        <v/>
      </c>
      <c r="R279" s="34" t="str">
        <f>IF('Events einzeln'!I279="","",'Events einzeln'!I279)</f>
        <v/>
      </c>
      <c r="S279" s="34" t="str">
        <f>IF(R279="","",LOOKUP(R279,Grundlagen!$A$3:$A$10,Grundlagen!$B$3:$B$10))</f>
        <v/>
      </c>
      <c r="T279" s="34" t="str">
        <f t="shared" si="78"/>
        <v/>
      </c>
      <c r="U279" s="34" t="str">
        <f>IF(R279="","",LOOKUP(R279,Grundlagen!$A$3:$A$10,Grundlagen!$C$3:$C$10))</f>
        <v/>
      </c>
      <c r="V279" s="34" t="str">
        <f t="shared" si="79"/>
        <v/>
      </c>
      <c r="W279" s="34" t="str">
        <f t="shared" si="80"/>
        <v/>
      </c>
      <c r="X279" s="34" t="str">
        <f>IF('Events einzeln'!J279="","",'Events einzeln'!J279)</f>
        <v/>
      </c>
      <c r="Y279" s="1" t="str">
        <f>IF(X279="","",LOOKUP(X279,Grundlagen!$A$3:$A$10,Grundlagen!$B$3:$B$10))</f>
        <v/>
      </c>
      <c r="Z279" s="1" t="str">
        <f t="shared" si="81"/>
        <v/>
      </c>
      <c r="AA279" s="1" t="str">
        <f>IF(X279="","",LOOKUP(X279,Grundlagen!$A$3:$A$10,Grundlagen!$C$3:$C$10))</f>
        <v/>
      </c>
      <c r="AB279" s="1" t="str">
        <f t="shared" si="82"/>
        <v/>
      </c>
      <c r="AC279" s="34" t="str">
        <f t="shared" si="83"/>
        <v/>
      </c>
      <c r="AD279" s="34" t="str">
        <f>IF('Events einzeln'!K279="","",'Events einzeln'!K279)</f>
        <v/>
      </c>
      <c r="AE279" s="34" t="str">
        <f>IF(AD279="","",LOOKUP(AD279,Grundlagen!$A$3:$A$10,Grundlagen!$B$3:$B$10))</f>
        <v/>
      </c>
      <c r="AF279" s="34" t="str">
        <f t="shared" si="84"/>
        <v/>
      </c>
      <c r="AG279" s="34" t="str">
        <f>IF(AD279="","",LOOKUP(AD279,Grundlagen!$A$3:$A$10,Grundlagen!$C$3:$C$10))</f>
        <v/>
      </c>
      <c r="AH279" s="34" t="str">
        <f t="shared" si="85"/>
        <v/>
      </c>
      <c r="AI279" s="34" t="str">
        <f t="shared" si="86"/>
        <v/>
      </c>
      <c r="AJ279" s="34" t="str">
        <f>IF('Events einzeln'!L279="","",'Events einzeln'!L279)</f>
        <v/>
      </c>
      <c r="AK279" s="1" t="str">
        <f>IF(AJ279="","",LOOKUP(AJ279,Grundlagen!$A$3:$A$10,Grundlagen!$B$3:$B$10))</f>
        <v/>
      </c>
      <c r="AL279" s="1" t="str">
        <f t="shared" si="87"/>
        <v/>
      </c>
      <c r="AM279" s="1" t="str">
        <f>IF(AJ279="","",LOOKUP(AJ279,Grundlagen!$A$3:$A$10,Grundlagen!$C$3:$C$10))</f>
        <v/>
      </c>
      <c r="AN279" s="1" t="str">
        <f t="shared" si="88"/>
        <v/>
      </c>
      <c r="AO279" s="34" t="str">
        <f t="shared" si="89"/>
        <v/>
      </c>
    </row>
    <row r="280" spans="1:41" x14ac:dyDescent="0.25">
      <c r="A280" s="1" t="str">
        <f>IF('Events einzeln'!A280="","",'Events einzeln'!A280)</f>
        <v/>
      </c>
      <c r="B280" s="1" t="str">
        <f>IF('Events einzeln'!B280="","",'Events einzeln'!B280)</f>
        <v/>
      </c>
      <c r="C280" s="1" t="str">
        <f>IF('Events einzeln'!C280="","",'Events einzeln'!C280)</f>
        <v/>
      </c>
      <c r="D280" s="32" t="str">
        <f>IF('Events einzeln'!E280="","",'Events einzeln'!E280)</f>
        <v/>
      </c>
      <c r="E280" s="1" t="str">
        <f>IF('Events einzeln'!F280="","",'Events einzeln'!F280)</f>
        <v/>
      </c>
      <c r="F280" s="34" t="str">
        <f>IF('Events einzeln'!G280="","",'Events einzeln'!G280)</f>
        <v/>
      </c>
      <c r="G280" s="34" t="str">
        <f>IF(F280="","",LOOKUP(F280,Grundlagen!$A$3:$A$10,Grundlagen!$B$3:$B$10))</f>
        <v/>
      </c>
      <c r="H280" s="34" t="str">
        <f t="shared" si="74"/>
        <v/>
      </c>
      <c r="I280" s="34" t="str">
        <f>IF(F280="","",LOOKUP(F280,Grundlagen!$A$3:$A$10,Grundlagen!$C$3:$C$10))</f>
        <v/>
      </c>
      <c r="J280" s="34" t="str">
        <f t="shared" si="75"/>
        <v/>
      </c>
      <c r="K280" s="34" t="str">
        <f t="shared" si="73"/>
        <v/>
      </c>
      <c r="L280" s="34" t="str">
        <f>IF('Events einzeln'!H280="","",'Events einzeln'!H280)</f>
        <v/>
      </c>
      <c r="M280" s="1" t="str">
        <f>IF(L280="","",LOOKUP(L280,Grundlagen!$A$3:$A$10,Grundlagen!$B$3:$B$10))</f>
        <v/>
      </c>
      <c r="N280" s="1" t="str">
        <f t="shared" si="76"/>
        <v/>
      </c>
      <c r="O280" s="1" t="str">
        <f>IF(L280="","",LOOKUP(L280,Grundlagen!$A$3:$A$10,Grundlagen!$C$3:$C$10))</f>
        <v/>
      </c>
      <c r="P280" s="1" t="str">
        <f t="shared" si="77"/>
        <v/>
      </c>
      <c r="Q280" s="34" t="str">
        <f t="shared" si="90"/>
        <v/>
      </c>
      <c r="R280" s="34" t="str">
        <f>IF('Events einzeln'!I280="","",'Events einzeln'!I280)</f>
        <v/>
      </c>
      <c r="S280" s="34" t="str">
        <f>IF(R280="","",LOOKUP(R280,Grundlagen!$A$3:$A$10,Grundlagen!$B$3:$B$10))</f>
        <v/>
      </c>
      <c r="T280" s="34" t="str">
        <f t="shared" si="78"/>
        <v/>
      </c>
      <c r="U280" s="34" t="str">
        <f>IF(R280="","",LOOKUP(R280,Grundlagen!$A$3:$A$10,Grundlagen!$C$3:$C$10))</f>
        <v/>
      </c>
      <c r="V280" s="34" t="str">
        <f t="shared" si="79"/>
        <v/>
      </c>
      <c r="W280" s="34" t="str">
        <f t="shared" si="80"/>
        <v/>
      </c>
      <c r="X280" s="34" t="str">
        <f>IF('Events einzeln'!J280="","",'Events einzeln'!J280)</f>
        <v/>
      </c>
      <c r="Y280" s="1" t="str">
        <f>IF(X280="","",LOOKUP(X280,Grundlagen!$A$3:$A$10,Grundlagen!$B$3:$B$10))</f>
        <v/>
      </c>
      <c r="Z280" s="1" t="str">
        <f t="shared" si="81"/>
        <v/>
      </c>
      <c r="AA280" s="1" t="str">
        <f>IF(X280="","",LOOKUP(X280,Grundlagen!$A$3:$A$10,Grundlagen!$C$3:$C$10))</f>
        <v/>
      </c>
      <c r="AB280" s="1" t="str">
        <f t="shared" si="82"/>
        <v/>
      </c>
      <c r="AC280" s="34" t="str">
        <f t="shared" si="83"/>
        <v/>
      </c>
      <c r="AD280" s="34" t="str">
        <f>IF('Events einzeln'!K280="","",'Events einzeln'!K280)</f>
        <v/>
      </c>
      <c r="AE280" s="34" t="str">
        <f>IF(AD280="","",LOOKUP(AD280,Grundlagen!$A$3:$A$10,Grundlagen!$B$3:$B$10))</f>
        <v/>
      </c>
      <c r="AF280" s="34" t="str">
        <f t="shared" si="84"/>
        <v/>
      </c>
      <c r="AG280" s="34" t="str">
        <f>IF(AD280="","",LOOKUP(AD280,Grundlagen!$A$3:$A$10,Grundlagen!$C$3:$C$10))</f>
        <v/>
      </c>
      <c r="AH280" s="34" t="str">
        <f t="shared" si="85"/>
        <v/>
      </c>
      <c r="AI280" s="34" t="str">
        <f t="shared" si="86"/>
        <v/>
      </c>
      <c r="AJ280" s="34" t="str">
        <f>IF('Events einzeln'!L280="","",'Events einzeln'!L280)</f>
        <v/>
      </c>
      <c r="AK280" s="1" t="str">
        <f>IF(AJ280="","",LOOKUP(AJ280,Grundlagen!$A$3:$A$10,Grundlagen!$B$3:$B$10))</f>
        <v/>
      </c>
      <c r="AL280" s="1" t="str">
        <f t="shared" si="87"/>
        <v/>
      </c>
      <c r="AM280" s="1" t="str">
        <f>IF(AJ280="","",LOOKUP(AJ280,Grundlagen!$A$3:$A$10,Grundlagen!$C$3:$C$10))</f>
        <v/>
      </c>
      <c r="AN280" s="1" t="str">
        <f t="shared" si="88"/>
        <v/>
      </c>
      <c r="AO280" s="34" t="str">
        <f t="shared" si="89"/>
        <v/>
      </c>
    </row>
    <row r="281" spans="1:41" x14ac:dyDescent="0.25">
      <c r="A281" s="1" t="str">
        <f>IF('Events einzeln'!A281="","",'Events einzeln'!A281)</f>
        <v/>
      </c>
      <c r="B281" s="1" t="str">
        <f>IF('Events einzeln'!B281="","",'Events einzeln'!B281)</f>
        <v/>
      </c>
      <c r="C281" s="1" t="str">
        <f>IF('Events einzeln'!C281="","",'Events einzeln'!C281)</f>
        <v/>
      </c>
      <c r="D281" s="32" t="str">
        <f>IF('Events einzeln'!E281="","",'Events einzeln'!E281)</f>
        <v/>
      </c>
      <c r="E281" s="1" t="str">
        <f>IF('Events einzeln'!F281="","",'Events einzeln'!F281)</f>
        <v/>
      </c>
      <c r="F281" s="34" t="str">
        <f>IF('Events einzeln'!G281="","",'Events einzeln'!G281)</f>
        <v/>
      </c>
      <c r="G281" s="34" t="str">
        <f>IF(F281="","",LOOKUP(F281,Grundlagen!$A$3:$A$10,Grundlagen!$B$3:$B$10))</f>
        <v/>
      </c>
      <c r="H281" s="34" t="str">
        <f t="shared" si="74"/>
        <v/>
      </c>
      <c r="I281" s="34" t="str">
        <f>IF(F281="","",LOOKUP(F281,Grundlagen!$A$3:$A$10,Grundlagen!$C$3:$C$10))</f>
        <v/>
      </c>
      <c r="J281" s="34" t="str">
        <f t="shared" si="75"/>
        <v/>
      </c>
      <c r="K281" s="34" t="str">
        <f t="shared" si="73"/>
        <v/>
      </c>
      <c r="L281" s="34" t="str">
        <f>IF('Events einzeln'!H281="","",'Events einzeln'!H281)</f>
        <v/>
      </c>
      <c r="M281" s="1" t="str">
        <f>IF(L281="","",LOOKUP(L281,Grundlagen!$A$3:$A$10,Grundlagen!$B$3:$B$10))</f>
        <v/>
      </c>
      <c r="N281" s="1" t="str">
        <f t="shared" si="76"/>
        <v/>
      </c>
      <c r="O281" s="1" t="str">
        <f>IF(L281="","",LOOKUP(L281,Grundlagen!$A$3:$A$10,Grundlagen!$C$3:$C$10))</f>
        <v/>
      </c>
      <c r="P281" s="1" t="str">
        <f t="shared" si="77"/>
        <v/>
      </c>
      <c r="Q281" s="34" t="str">
        <f t="shared" si="90"/>
        <v/>
      </c>
      <c r="R281" s="34" t="str">
        <f>IF('Events einzeln'!I281="","",'Events einzeln'!I281)</f>
        <v/>
      </c>
      <c r="S281" s="34" t="str">
        <f>IF(R281="","",LOOKUP(R281,Grundlagen!$A$3:$A$10,Grundlagen!$B$3:$B$10))</f>
        <v/>
      </c>
      <c r="T281" s="34" t="str">
        <f t="shared" si="78"/>
        <v/>
      </c>
      <c r="U281" s="34" t="str">
        <f>IF(R281="","",LOOKUP(R281,Grundlagen!$A$3:$A$10,Grundlagen!$C$3:$C$10))</f>
        <v/>
      </c>
      <c r="V281" s="34" t="str">
        <f t="shared" si="79"/>
        <v/>
      </c>
      <c r="W281" s="34" t="str">
        <f t="shared" si="80"/>
        <v/>
      </c>
      <c r="X281" s="34" t="str">
        <f>IF('Events einzeln'!J281="","",'Events einzeln'!J281)</f>
        <v/>
      </c>
      <c r="Y281" s="1" t="str">
        <f>IF(X281="","",LOOKUP(X281,Grundlagen!$A$3:$A$10,Grundlagen!$B$3:$B$10))</f>
        <v/>
      </c>
      <c r="Z281" s="1" t="str">
        <f t="shared" si="81"/>
        <v/>
      </c>
      <c r="AA281" s="1" t="str">
        <f>IF(X281="","",LOOKUP(X281,Grundlagen!$A$3:$A$10,Grundlagen!$C$3:$C$10))</f>
        <v/>
      </c>
      <c r="AB281" s="1" t="str">
        <f t="shared" si="82"/>
        <v/>
      </c>
      <c r="AC281" s="34" t="str">
        <f t="shared" si="83"/>
        <v/>
      </c>
      <c r="AD281" s="34" t="str">
        <f>IF('Events einzeln'!K281="","",'Events einzeln'!K281)</f>
        <v/>
      </c>
      <c r="AE281" s="34" t="str">
        <f>IF(AD281="","",LOOKUP(AD281,Grundlagen!$A$3:$A$10,Grundlagen!$B$3:$B$10))</f>
        <v/>
      </c>
      <c r="AF281" s="34" t="str">
        <f t="shared" si="84"/>
        <v/>
      </c>
      <c r="AG281" s="34" t="str">
        <f>IF(AD281="","",LOOKUP(AD281,Grundlagen!$A$3:$A$10,Grundlagen!$C$3:$C$10))</f>
        <v/>
      </c>
      <c r="AH281" s="34" t="str">
        <f t="shared" si="85"/>
        <v/>
      </c>
      <c r="AI281" s="34" t="str">
        <f t="shared" si="86"/>
        <v/>
      </c>
      <c r="AJ281" s="34" t="str">
        <f>IF('Events einzeln'!L281="","",'Events einzeln'!L281)</f>
        <v/>
      </c>
      <c r="AK281" s="1" t="str">
        <f>IF(AJ281="","",LOOKUP(AJ281,Grundlagen!$A$3:$A$10,Grundlagen!$B$3:$B$10))</f>
        <v/>
      </c>
      <c r="AL281" s="1" t="str">
        <f t="shared" si="87"/>
        <v/>
      </c>
      <c r="AM281" s="1" t="str">
        <f>IF(AJ281="","",LOOKUP(AJ281,Grundlagen!$A$3:$A$10,Grundlagen!$C$3:$C$10))</f>
        <v/>
      </c>
      <c r="AN281" s="1" t="str">
        <f t="shared" si="88"/>
        <v/>
      </c>
      <c r="AO281" s="34" t="str">
        <f t="shared" si="89"/>
        <v/>
      </c>
    </row>
    <row r="282" spans="1:41" x14ac:dyDescent="0.25">
      <c r="A282" s="1" t="str">
        <f>IF('Events einzeln'!A282="","",'Events einzeln'!A282)</f>
        <v/>
      </c>
      <c r="B282" s="1" t="str">
        <f>IF('Events einzeln'!B282="","",'Events einzeln'!B282)</f>
        <v/>
      </c>
      <c r="C282" s="1" t="str">
        <f>IF('Events einzeln'!C282="","",'Events einzeln'!C282)</f>
        <v/>
      </c>
      <c r="D282" s="32" t="str">
        <f>IF('Events einzeln'!E282="","",'Events einzeln'!E282)</f>
        <v/>
      </c>
      <c r="E282" s="1" t="str">
        <f>IF('Events einzeln'!F282="","",'Events einzeln'!F282)</f>
        <v/>
      </c>
      <c r="F282" s="34" t="str">
        <f>IF('Events einzeln'!G282="","",'Events einzeln'!G282)</f>
        <v/>
      </c>
      <c r="G282" s="34" t="str">
        <f>IF(F282="","",LOOKUP(F282,Grundlagen!$A$3:$A$10,Grundlagen!$B$3:$B$10))</f>
        <v/>
      </c>
      <c r="H282" s="34" t="str">
        <f t="shared" si="74"/>
        <v/>
      </c>
      <c r="I282" s="34" t="str">
        <f>IF(F282="","",LOOKUP(F282,Grundlagen!$A$3:$A$10,Grundlagen!$C$3:$C$10))</f>
        <v/>
      </c>
      <c r="J282" s="34" t="str">
        <f t="shared" si="75"/>
        <v/>
      </c>
      <c r="K282" s="34" t="str">
        <f t="shared" si="73"/>
        <v/>
      </c>
      <c r="L282" s="34" t="str">
        <f>IF('Events einzeln'!H282="","",'Events einzeln'!H282)</f>
        <v/>
      </c>
      <c r="M282" s="1" t="str">
        <f>IF(L282="","",LOOKUP(L282,Grundlagen!$A$3:$A$10,Grundlagen!$B$3:$B$10))</f>
        <v/>
      </c>
      <c r="N282" s="1" t="str">
        <f t="shared" si="76"/>
        <v/>
      </c>
      <c r="O282" s="1" t="str">
        <f>IF(L282="","",LOOKUP(L282,Grundlagen!$A$3:$A$10,Grundlagen!$C$3:$C$10))</f>
        <v/>
      </c>
      <c r="P282" s="1" t="str">
        <f t="shared" si="77"/>
        <v/>
      </c>
      <c r="Q282" s="34" t="str">
        <f t="shared" si="90"/>
        <v/>
      </c>
      <c r="R282" s="34" t="str">
        <f>IF('Events einzeln'!I282="","",'Events einzeln'!I282)</f>
        <v/>
      </c>
      <c r="S282" s="34" t="str">
        <f>IF(R282="","",LOOKUP(R282,Grundlagen!$A$3:$A$10,Grundlagen!$B$3:$B$10))</f>
        <v/>
      </c>
      <c r="T282" s="34" t="str">
        <f t="shared" si="78"/>
        <v/>
      </c>
      <c r="U282" s="34" t="str">
        <f>IF(R282="","",LOOKUP(R282,Grundlagen!$A$3:$A$10,Grundlagen!$C$3:$C$10))</f>
        <v/>
      </c>
      <c r="V282" s="34" t="str">
        <f t="shared" si="79"/>
        <v/>
      </c>
      <c r="W282" s="34" t="str">
        <f t="shared" si="80"/>
        <v/>
      </c>
      <c r="X282" s="34" t="str">
        <f>IF('Events einzeln'!J282="","",'Events einzeln'!J282)</f>
        <v/>
      </c>
      <c r="Y282" s="1" t="str">
        <f>IF(X282="","",LOOKUP(X282,Grundlagen!$A$3:$A$10,Grundlagen!$B$3:$B$10))</f>
        <v/>
      </c>
      <c r="Z282" s="1" t="str">
        <f t="shared" si="81"/>
        <v/>
      </c>
      <c r="AA282" s="1" t="str">
        <f>IF(X282="","",LOOKUP(X282,Grundlagen!$A$3:$A$10,Grundlagen!$C$3:$C$10))</f>
        <v/>
      </c>
      <c r="AB282" s="1" t="str">
        <f t="shared" si="82"/>
        <v/>
      </c>
      <c r="AC282" s="34" t="str">
        <f t="shared" si="83"/>
        <v/>
      </c>
      <c r="AD282" s="34" t="str">
        <f>IF('Events einzeln'!K282="","",'Events einzeln'!K282)</f>
        <v/>
      </c>
      <c r="AE282" s="34" t="str">
        <f>IF(AD282="","",LOOKUP(AD282,Grundlagen!$A$3:$A$10,Grundlagen!$B$3:$B$10))</f>
        <v/>
      </c>
      <c r="AF282" s="34" t="str">
        <f t="shared" si="84"/>
        <v/>
      </c>
      <c r="AG282" s="34" t="str">
        <f>IF(AD282="","",LOOKUP(AD282,Grundlagen!$A$3:$A$10,Grundlagen!$C$3:$C$10))</f>
        <v/>
      </c>
      <c r="AH282" s="34" t="str">
        <f t="shared" si="85"/>
        <v/>
      </c>
      <c r="AI282" s="34" t="str">
        <f t="shared" si="86"/>
        <v/>
      </c>
      <c r="AJ282" s="34" t="str">
        <f>IF('Events einzeln'!L282="","",'Events einzeln'!L282)</f>
        <v/>
      </c>
      <c r="AK282" s="1" t="str">
        <f>IF(AJ282="","",LOOKUP(AJ282,Grundlagen!$A$3:$A$10,Grundlagen!$B$3:$B$10))</f>
        <v/>
      </c>
      <c r="AL282" s="1" t="str">
        <f t="shared" si="87"/>
        <v/>
      </c>
      <c r="AM282" s="1" t="str">
        <f>IF(AJ282="","",LOOKUP(AJ282,Grundlagen!$A$3:$A$10,Grundlagen!$C$3:$C$10))</f>
        <v/>
      </c>
      <c r="AN282" s="1" t="str">
        <f t="shared" si="88"/>
        <v/>
      </c>
      <c r="AO282" s="34" t="str">
        <f t="shared" si="89"/>
        <v/>
      </c>
    </row>
    <row r="283" spans="1:41" x14ac:dyDescent="0.25">
      <c r="A283" s="1" t="str">
        <f>IF('Events einzeln'!A283="","",'Events einzeln'!A283)</f>
        <v/>
      </c>
      <c r="B283" s="1" t="str">
        <f>IF('Events einzeln'!B283="","",'Events einzeln'!B283)</f>
        <v/>
      </c>
      <c r="C283" s="1" t="str">
        <f>IF('Events einzeln'!C283="","",'Events einzeln'!C283)</f>
        <v/>
      </c>
      <c r="D283" s="32" t="str">
        <f>IF('Events einzeln'!E283="","",'Events einzeln'!E283)</f>
        <v/>
      </c>
      <c r="E283" s="1" t="str">
        <f>IF('Events einzeln'!F283="","",'Events einzeln'!F283)</f>
        <v/>
      </c>
      <c r="F283" s="34" t="str">
        <f>IF('Events einzeln'!G283="","",'Events einzeln'!G283)</f>
        <v/>
      </c>
      <c r="G283" s="34" t="str">
        <f>IF(F283="","",LOOKUP(F283,Grundlagen!$A$3:$A$10,Grundlagen!$B$3:$B$10))</f>
        <v/>
      </c>
      <c r="H283" s="34" t="str">
        <f t="shared" si="74"/>
        <v/>
      </c>
      <c r="I283" s="34" t="str">
        <f>IF(F283="","",LOOKUP(F283,Grundlagen!$A$3:$A$10,Grundlagen!$C$3:$C$10))</f>
        <v/>
      </c>
      <c r="J283" s="34" t="str">
        <f t="shared" si="75"/>
        <v/>
      </c>
      <c r="K283" s="34" t="str">
        <f t="shared" si="73"/>
        <v/>
      </c>
      <c r="L283" s="34" t="str">
        <f>IF('Events einzeln'!H283="","",'Events einzeln'!H283)</f>
        <v/>
      </c>
      <c r="M283" s="1" t="str">
        <f>IF(L283="","",LOOKUP(L283,Grundlagen!$A$3:$A$10,Grundlagen!$B$3:$B$10))</f>
        <v/>
      </c>
      <c r="N283" s="1" t="str">
        <f t="shared" si="76"/>
        <v/>
      </c>
      <c r="O283" s="1" t="str">
        <f>IF(L283="","",LOOKUP(L283,Grundlagen!$A$3:$A$10,Grundlagen!$C$3:$C$10))</f>
        <v/>
      </c>
      <c r="P283" s="1" t="str">
        <f t="shared" si="77"/>
        <v/>
      </c>
      <c r="Q283" s="34" t="str">
        <f t="shared" si="90"/>
        <v/>
      </c>
      <c r="R283" s="34" t="str">
        <f>IF('Events einzeln'!I283="","",'Events einzeln'!I283)</f>
        <v/>
      </c>
      <c r="S283" s="34" t="str">
        <f>IF(R283="","",LOOKUP(R283,Grundlagen!$A$3:$A$10,Grundlagen!$B$3:$B$10))</f>
        <v/>
      </c>
      <c r="T283" s="34" t="str">
        <f t="shared" si="78"/>
        <v/>
      </c>
      <c r="U283" s="34" t="str">
        <f>IF(R283="","",LOOKUP(R283,Grundlagen!$A$3:$A$10,Grundlagen!$C$3:$C$10))</f>
        <v/>
      </c>
      <c r="V283" s="34" t="str">
        <f t="shared" si="79"/>
        <v/>
      </c>
      <c r="W283" s="34" t="str">
        <f t="shared" si="80"/>
        <v/>
      </c>
      <c r="X283" s="34" t="str">
        <f>IF('Events einzeln'!J283="","",'Events einzeln'!J283)</f>
        <v/>
      </c>
      <c r="Y283" s="1" t="str">
        <f>IF(X283="","",LOOKUP(X283,Grundlagen!$A$3:$A$10,Grundlagen!$B$3:$B$10))</f>
        <v/>
      </c>
      <c r="Z283" s="1" t="str">
        <f t="shared" si="81"/>
        <v/>
      </c>
      <c r="AA283" s="1" t="str">
        <f>IF(X283="","",LOOKUP(X283,Grundlagen!$A$3:$A$10,Grundlagen!$C$3:$C$10))</f>
        <v/>
      </c>
      <c r="AB283" s="1" t="str">
        <f t="shared" si="82"/>
        <v/>
      </c>
      <c r="AC283" s="34" t="str">
        <f t="shared" si="83"/>
        <v/>
      </c>
      <c r="AD283" s="34" t="str">
        <f>IF('Events einzeln'!K283="","",'Events einzeln'!K283)</f>
        <v/>
      </c>
      <c r="AE283" s="34" t="str">
        <f>IF(AD283="","",LOOKUP(AD283,Grundlagen!$A$3:$A$10,Grundlagen!$B$3:$B$10))</f>
        <v/>
      </c>
      <c r="AF283" s="34" t="str">
        <f t="shared" si="84"/>
        <v/>
      </c>
      <c r="AG283" s="34" t="str">
        <f>IF(AD283="","",LOOKUP(AD283,Grundlagen!$A$3:$A$10,Grundlagen!$C$3:$C$10))</f>
        <v/>
      </c>
      <c r="AH283" s="34" t="str">
        <f t="shared" si="85"/>
        <v/>
      </c>
      <c r="AI283" s="34" t="str">
        <f t="shared" si="86"/>
        <v/>
      </c>
      <c r="AJ283" s="34" t="str">
        <f>IF('Events einzeln'!L283="","",'Events einzeln'!L283)</f>
        <v/>
      </c>
      <c r="AK283" s="1" t="str">
        <f>IF(AJ283="","",LOOKUP(AJ283,Grundlagen!$A$3:$A$10,Grundlagen!$B$3:$B$10))</f>
        <v/>
      </c>
      <c r="AL283" s="1" t="str">
        <f t="shared" si="87"/>
        <v/>
      </c>
      <c r="AM283" s="1" t="str">
        <f>IF(AJ283="","",LOOKUP(AJ283,Grundlagen!$A$3:$A$10,Grundlagen!$C$3:$C$10))</f>
        <v/>
      </c>
      <c r="AN283" s="1" t="str">
        <f t="shared" si="88"/>
        <v/>
      </c>
      <c r="AO283" s="34" t="str">
        <f t="shared" si="89"/>
        <v/>
      </c>
    </row>
    <row r="284" spans="1:41" x14ac:dyDescent="0.25">
      <c r="A284" s="1" t="str">
        <f>IF('Events einzeln'!A284="","",'Events einzeln'!A284)</f>
        <v/>
      </c>
      <c r="B284" s="1" t="str">
        <f>IF('Events einzeln'!B284="","",'Events einzeln'!B284)</f>
        <v/>
      </c>
      <c r="C284" s="1" t="str">
        <f>IF('Events einzeln'!C284="","",'Events einzeln'!C284)</f>
        <v/>
      </c>
      <c r="D284" s="32" t="str">
        <f>IF('Events einzeln'!E284="","",'Events einzeln'!E284)</f>
        <v/>
      </c>
      <c r="E284" s="1" t="str">
        <f>IF('Events einzeln'!F284="","",'Events einzeln'!F284)</f>
        <v/>
      </c>
      <c r="F284" s="34" t="str">
        <f>IF('Events einzeln'!G284="","",'Events einzeln'!G284)</f>
        <v/>
      </c>
      <c r="G284" s="34" t="str">
        <f>IF(F284="","",LOOKUP(F284,Grundlagen!$A$3:$A$10,Grundlagen!$B$3:$B$10))</f>
        <v/>
      </c>
      <c r="H284" s="34" t="str">
        <f t="shared" si="74"/>
        <v/>
      </c>
      <c r="I284" s="34" t="str">
        <f>IF(F284="","",LOOKUP(F284,Grundlagen!$A$3:$A$10,Grundlagen!$C$3:$C$10))</f>
        <v/>
      </c>
      <c r="J284" s="34" t="str">
        <f t="shared" si="75"/>
        <v/>
      </c>
      <c r="K284" s="34" t="str">
        <f t="shared" si="73"/>
        <v/>
      </c>
      <c r="L284" s="34" t="str">
        <f>IF('Events einzeln'!H284="","",'Events einzeln'!H284)</f>
        <v/>
      </c>
      <c r="M284" s="1" t="str">
        <f>IF(L284="","",LOOKUP(L284,Grundlagen!$A$3:$A$10,Grundlagen!$B$3:$B$10))</f>
        <v/>
      </c>
      <c r="N284" s="1" t="str">
        <f t="shared" si="76"/>
        <v/>
      </c>
      <c r="O284" s="1" t="str">
        <f>IF(L284="","",LOOKUP(L284,Grundlagen!$A$3:$A$10,Grundlagen!$C$3:$C$10))</f>
        <v/>
      </c>
      <c r="P284" s="1" t="str">
        <f t="shared" si="77"/>
        <v/>
      </c>
      <c r="Q284" s="34" t="str">
        <f t="shared" si="90"/>
        <v/>
      </c>
      <c r="R284" s="34" t="str">
        <f>IF('Events einzeln'!I284="","",'Events einzeln'!I284)</f>
        <v/>
      </c>
      <c r="S284" s="34" t="str">
        <f>IF(R284="","",LOOKUP(R284,Grundlagen!$A$3:$A$10,Grundlagen!$B$3:$B$10))</f>
        <v/>
      </c>
      <c r="T284" s="34" t="str">
        <f t="shared" si="78"/>
        <v/>
      </c>
      <c r="U284" s="34" t="str">
        <f>IF(R284="","",LOOKUP(R284,Grundlagen!$A$3:$A$10,Grundlagen!$C$3:$C$10))</f>
        <v/>
      </c>
      <c r="V284" s="34" t="str">
        <f t="shared" si="79"/>
        <v/>
      </c>
      <c r="W284" s="34" t="str">
        <f t="shared" si="80"/>
        <v/>
      </c>
      <c r="X284" s="34" t="str">
        <f>IF('Events einzeln'!J284="","",'Events einzeln'!J284)</f>
        <v/>
      </c>
      <c r="Y284" s="1" t="str">
        <f>IF(X284="","",LOOKUP(X284,Grundlagen!$A$3:$A$10,Grundlagen!$B$3:$B$10))</f>
        <v/>
      </c>
      <c r="Z284" s="1" t="str">
        <f t="shared" si="81"/>
        <v/>
      </c>
      <c r="AA284" s="1" t="str">
        <f>IF(X284="","",LOOKUP(X284,Grundlagen!$A$3:$A$10,Grundlagen!$C$3:$C$10))</f>
        <v/>
      </c>
      <c r="AB284" s="1" t="str">
        <f t="shared" si="82"/>
        <v/>
      </c>
      <c r="AC284" s="34" t="str">
        <f t="shared" si="83"/>
        <v/>
      </c>
      <c r="AD284" s="34" t="str">
        <f>IF('Events einzeln'!K284="","",'Events einzeln'!K284)</f>
        <v/>
      </c>
      <c r="AE284" s="34" t="str">
        <f>IF(AD284="","",LOOKUP(AD284,Grundlagen!$A$3:$A$10,Grundlagen!$B$3:$B$10))</f>
        <v/>
      </c>
      <c r="AF284" s="34" t="str">
        <f t="shared" si="84"/>
        <v/>
      </c>
      <c r="AG284" s="34" t="str">
        <f>IF(AD284="","",LOOKUP(AD284,Grundlagen!$A$3:$A$10,Grundlagen!$C$3:$C$10))</f>
        <v/>
      </c>
      <c r="AH284" s="34" t="str">
        <f t="shared" si="85"/>
        <v/>
      </c>
      <c r="AI284" s="34" t="str">
        <f t="shared" si="86"/>
        <v/>
      </c>
      <c r="AJ284" s="34" t="str">
        <f>IF('Events einzeln'!L284="","",'Events einzeln'!L284)</f>
        <v/>
      </c>
      <c r="AK284" s="1" t="str">
        <f>IF(AJ284="","",LOOKUP(AJ284,Grundlagen!$A$3:$A$10,Grundlagen!$B$3:$B$10))</f>
        <v/>
      </c>
      <c r="AL284" s="1" t="str">
        <f t="shared" si="87"/>
        <v/>
      </c>
      <c r="AM284" s="1" t="str">
        <f>IF(AJ284="","",LOOKUP(AJ284,Grundlagen!$A$3:$A$10,Grundlagen!$C$3:$C$10))</f>
        <v/>
      </c>
      <c r="AN284" s="1" t="str">
        <f t="shared" si="88"/>
        <v/>
      </c>
      <c r="AO284" s="34" t="str">
        <f t="shared" si="89"/>
        <v/>
      </c>
    </row>
    <row r="285" spans="1:41" x14ac:dyDescent="0.25">
      <c r="A285" s="1" t="str">
        <f>IF('Events einzeln'!A285="","",'Events einzeln'!A285)</f>
        <v/>
      </c>
      <c r="B285" s="1" t="str">
        <f>IF('Events einzeln'!B285="","",'Events einzeln'!B285)</f>
        <v/>
      </c>
      <c r="C285" s="1" t="str">
        <f>IF('Events einzeln'!C285="","",'Events einzeln'!C285)</f>
        <v/>
      </c>
      <c r="D285" s="32" t="str">
        <f>IF('Events einzeln'!E285="","",'Events einzeln'!E285)</f>
        <v/>
      </c>
      <c r="E285" s="1" t="str">
        <f>IF('Events einzeln'!F285="","",'Events einzeln'!F285)</f>
        <v/>
      </c>
      <c r="F285" s="34" t="str">
        <f>IF('Events einzeln'!G285="","",'Events einzeln'!G285)</f>
        <v/>
      </c>
      <c r="G285" s="34" t="str">
        <f>IF(F285="","",LOOKUP(F285,Grundlagen!$A$3:$A$10,Grundlagen!$B$3:$B$10))</f>
        <v/>
      </c>
      <c r="H285" s="34" t="str">
        <f t="shared" si="74"/>
        <v/>
      </c>
      <c r="I285" s="34" t="str">
        <f>IF(F285="","",LOOKUP(F285,Grundlagen!$A$3:$A$10,Grundlagen!$C$3:$C$10))</f>
        <v/>
      </c>
      <c r="J285" s="34" t="str">
        <f t="shared" si="75"/>
        <v/>
      </c>
      <c r="K285" s="34" t="str">
        <f t="shared" si="73"/>
        <v/>
      </c>
      <c r="L285" s="34" t="str">
        <f>IF('Events einzeln'!H285="","",'Events einzeln'!H285)</f>
        <v/>
      </c>
      <c r="M285" s="1" t="str">
        <f>IF(L285="","",LOOKUP(L285,Grundlagen!$A$3:$A$10,Grundlagen!$B$3:$B$10))</f>
        <v/>
      </c>
      <c r="N285" s="1" t="str">
        <f t="shared" si="76"/>
        <v/>
      </c>
      <c r="O285" s="1" t="str">
        <f>IF(L285="","",LOOKUP(L285,Grundlagen!$A$3:$A$10,Grundlagen!$C$3:$C$10))</f>
        <v/>
      </c>
      <c r="P285" s="1" t="str">
        <f t="shared" si="77"/>
        <v/>
      </c>
      <c r="Q285" s="34" t="str">
        <f t="shared" si="90"/>
        <v/>
      </c>
      <c r="R285" s="34" t="str">
        <f>IF('Events einzeln'!I285="","",'Events einzeln'!I285)</f>
        <v/>
      </c>
      <c r="S285" s="34" t="str">
        <f>IF(R285="","",LOOKUP(R285,Grundlagen!$A$3:$A$10,Grundlagen!$B$3:$B$10))</f>
        <v/>
      </c>
      <c r="T285" s="34" t="str">
        <f t="shared" si="78"/>
        <v/>
      </c>
      <c r="U285" s="34" t="str">
        <f>IF(R285="","",LOOKUP(R285,Grundlagen!$A$3:$A$10,Grundlagen!$C$3:$C$10))</f>
        <v/>
      </c>
      <c r="V285" s="34" t="str">
        <f t="shared" si="79"/>
        <v/>
      </c>
      <c r="W285" s="34" t="str">
        <f t="shared" si="80"/>
        <v/>
      </c>
      <c r="X285" s="34" t="str">
        <f>IF('Events einzeln'!J285="","",'Events einzeln'!J285)</f>
        <v/>
      </c>
      <c r="Y285" s="1" t="str">
        <f>IF(X285="","",LOOKUP(X285,Grundlagen!$A$3:$A$10,Grundlagen!$B$3:$B$10))</f>
        <v/>
      </c>
      <c r="Z285" s="1" t="str">
        <f t="shared" si="81"/>
        <v/>
      </c>
      <c r="AA285" s="1" t="str">
        <f>IF(X285="","",LOOKUP(X285,Grundlagen!$A$3:$A$10,Grundlagen!$C$3:$C$10))</f>
        <v/>
      </c>
      <c r="AB285" s="1" t="str">
        <f t="shared" si="82"/>
        <v/>
      </c>
      <c r="AC285" s="34" t="str">
        <f t="shared" si="83"/>
        <v/>
      </c>
      <c r="AD285" s="34" t="str">
        <f>IF('Events einzeln'!K285="","",'Events einzeln'!K285)</f>
        <v/>
      </c>
      <c r="AE285" s="34" t="str">
        <f>IF(AD285="","",LOOKUP(AD285,Grundlagen!$A$3:$A$10,Grundlagen!$B$3:$B$10))</f>
        <v/>
      </c>
      <c r="AF285" s="34" t="str">
        <f t="shared" si="84"/>
        <v/>
      </c>
      <c r="AG285" s="34" t="str">
        <f>IF(AD285="","",LOOKUP(AD285,Grundlagen!$A$3:$A$10,Grundlagen!$C$3:$C$10))</f>
        <v/>
      </c>
      <c r="AH285" s="34" t="str">
        <f t="shared" si="85"/>
        <v/>
      </c>
      <c r="AI285" s="34" t="str">
        <f t="shared" si="86"/>
        <v/>
      </c>
      <c r="AJ285" s="34" t="str">
        <f>IF('Events einzeln'!L285="","",'Events einzeln'!L285)</f>
        <v/>
      </c>
      <c r="AK285" s="1" t="str">
        <f>IF(AJ285="","",LOOKUP(AJ285,Grundlagen!$A$3:$A$10,Grundlagen!$B$3:$B$10))</f>
        <v/>
      </c>
      <c r="AL285" s="1" t="str">
        <f t="shared" si="87"/>
        <v/>
      </c>
      <c r="AM285" s="1" t="str">
        <f>IF(AJ285="","",LOOKUP(AJ285,Grundlagen!$A$3:$A$10,Grundlagen!$C$3:$C$10))</f>
        <v/>
      </c>
      <c r="AN285" s="1" t="str">
        <f t="shared" si="88"/>
        <v/>
      </c>
      <c r="AO285" s="34" t="str">
        <f t="shared" si="89"/>
        <v/>
      </c>
    </row>
    <row r="286" spans="1:41" x14ac:dyDescent="0.25">
      <c r="A286" s="1" t="str">
        <f>IF('Events einzeln'!A286="","",'Events einzeln'!A286)</f>
        <v/>
      </c>
      <c r="B286" s="1" t="str">
        <f>IF('Events einzeln'!B286="","",'Events einzeln'!B286)</f>
        <v/>
      </c>
      <c r="C286" s="1" t="str">
        <f>IF('Events einzeln'!C286="","",'Events einzeln'!C286)</f>
        <v/>
      </c>
      <c r="D286" s="32" t="str">
        <f>IF('Events einzeln'!E286="","",'Events einzeln'!E286)</f>
        <v/>
      </c>
      <c r="E286" s="1" t="str">
        <f>IF('Events einzeln'!F286="","",'Events einzeln'!F286)</f>
        <v/>
      </c>
      <c r="F286" s="34" t="str">
        <f>IF('Events einzeln'!G286="","",'Events einzeln'!G286)</f>
        <v/>
      </c>
      <c r="G286" s="34" t="str">
        <f>IF(F286="","",LOOKUP(F286,Grundlagen!$A$3:$A$10,Grundlagen!$B$3:$B$10))</f>
        <v/>
      </c>
      <c r="H286" s="34" t="str">
        <f t="shared" si="74"/>
        <v/>
      </c>
      <c r="I286" s="34" t="str">
        <f>IF(F286="","",LOOKUP(F286,Grundlagen!$A$3:$A$10,Grundlagen!$C$3:$C$10))</f>
        <v/>
      </c>
      <c r="J286" s="34" t="str">
        <f t="shared" si="75"/>
        <v/>
      </c>
      <c r="K286" s="34" t="str">
        <f t="shared" si="73"/>
        <v/>
      </c>
      <c r="L286" s="34" t="str">
        <f>IF('Events einzeln'!H286="","",'Events einzeln'!H286)</f>
        <v/>
      </c>
      <c r="M286" s="1" t="str">
        <f>IF(L286="","",LOOKUP(L286,Grundlagen!$A$3:$A$10,Grundlagen!$B$3:$B$10))</f>
        <v/>
      </c>
      <c r="N286" s="1" t="str">
        <f t="shared" si="76"/>
        <v/>
      </c>
      <c r="O286" s="1" t="str">
        <f>IF(L286="","",LOOKUP(L286,Grundlagen!$A$3:$A$10,Grundlagen!$C$3:$C$10))</f>
        <v/>
      </c>
      <c r="P286" s="1" t="str">
        <f t="shared" si="77"/>
        <v/>
      </c>
      <c r="Q286" s="34" t="str">
        <f t="shared" si="90"/>
        <v/>
      </c>
      <c r="R286" s="34" t="str">
        <f>IF('Events einzeln'!I286="","",'Events einzeln'!I286)</f>
        <v/>
      </c>
      <c r="S286" s="34" t="str">
        <f>IF(R286="","",LOOKUP(R286,Grundlagen!$A$3:$A$10,Grundlagen!$B$3:$B$10))</f>
        <v/>
      </c>
      <c r="T286" s="34" t="str">
        <f t="shared" si="78"/>
        <v/>
      </c>
      <c r="U286" s="34" t="str">
        <f>IF(R286="","",LOOKUP(R286,Grundlagen!$A$3:$A$10,Grundlagen!$C$3:$C$10))</f>
        <v/>
      </c>
      <c r="V286" s="34" t="str">
        <f t="shared" si="79"/>
        <v/>
      </c>
      <c r="W286" s="34" t="str">
        <f t="shared" si="80"/>
        <v/>
      </c>
      <c r="X286" s="34" t="str">
        <f>IF('Events einzeln'!J286="","",'Events einzeln'!J286)</f>
        <v/>
      </c>
      <c r="Y286" s="1" t="str">
        <f>IF(X286="","",LOOKUP(X286,Grundlagen!$A$3:$A$10,Grundlagen!$B$3:$B$10))</f>
        <v/>
      </c>
      <c r="Z286" s="1" t="str">
        <f t="shared" si="81"/>
        <v/>
      </c>
      <c r="AA286" s="1" t="str">
        <f>IF(X286="","",LOOKUP(X286,Grundlagen!$A$3:$A$10,Grundlagen!$C$3:$C$10))</f>
        <v/>
      </c>
      <c r="AB286" s="1" t="str">
        <f t="shared" si="82"/>
        <v/>
      </c>
      <c r="AC286" s="34" t="str">
        <f t="shared" si="83"/>
        <v/>
      </c>
      <c r="AD286" s="34" t="str">
        <f>IF('Events einzeln'!K286="","",'Events einzeln'!K286)</f>
        <v/>
      </c>
      <c r="AE286" s="34" t="str">
        <f>IF(AD286="","",LOOKUP(AD286,Grundlagen!$A$3:$A$10,Grundlagen!$B$3:$B$10))</f>
        <v/>
      </c>
      <c r="AF286" s="34" t="str">
        <f t="shared" si="84"/>
        <v/>
      </c>
      <c r="AG286" s="34" t="str">
        <f>IF(AD286="","",LOOKUP(AD286,Grundlagen!$A$3:$A$10,Grundlagen!$C$3:$C$10))</f>
        <v/>
      </c>
      <c r="AH286" s="34" t="str">
        <f t="shared" si="85"/>
        <v/>
      </c>
      <c r="AI286" s="34" t="str">
        <f t="shared" si="86"/>
        <v/>
      </c>
      <c r="AJ286" s="34" t="str">
        <f>IF('Events einzeln'!L286="","",'Events einzeln'!L286)</f>
        <v/>
      </c>
      <c r="AK286" s="1" t="str">
        <f>IF(AJ286="","",LOOKUP(AJ286,Grundlagen!$A$3:$A$10,Grundlagen!$B$3:$B$10))</f>
        <v/>
      </c>
      <c r="AL286" s="1" t="str">
        <f t="shared" si="87"/>
        <v/>
      </c>
      <c r="AM286" s="1" t="str">
        <f>IF(AJ286="","",LOOKUP(AJ286,Grundlagen!$A$3:$A$10,Grundlagen!$C$3:$C$10))</f>
        <v/>
      </c>
      <c r="AN286" s="1" t="str">
        <f t="shared" si="88"/>
        <v/>
      </c>
      <c r="AO286" s="34" t="str">
        <f t="shared" si="89"/>
        <v/>
      </c>
    </row>
    <row r="287" spans="1:41" x14ac:dyDescent="0.25">
      <c r="A287" s="1" t="str">
        <f>IF('Events einzeln'!A287="","",'Events einzeln'!A287)</f>
        <v/>
      </c>
      <c r="B287" s="1" t="str">
        <f>IF('Events einzeln'!B287="","",'Events einzeln'!B287)</f>
        <v/>
      </c>
      <c r="C287" s="1" t="str">
        <f>IF('Events einzeln'!C287="","",'Events einzeln'!C287)</f>
        <v/>
      </c>
      <c r="D287" s="32" t="str">
        <f>IF('Events einzeln'!E287="","",'Events einzeln'!E287)</f>
        <v/>
      </c>
      <c r="E287" s="1" t="str">
        <f>IF('Events einzeln'!F287="","",'Events einzeln'!F287)</f>
        <v/>
      </c>
      <c r="F287" s="34" t="str">
        <f>IF('Events einzeln'!G287="","",'Events einzeln'!G287)</f>
        <v/>
      </c>
      <c r="G287" s="34" t="str">
        <f>IF(F287="","",LOOKUP(F287,Grundlagen!$A$3:$A$10,Grundlagen!$B$3:$B$10))</f>
        <v/>
      </c>
      <c r="H287" s="34" t="str">
        <f t="shared" si="74"/>
        <v/>
      </c>
      <c r="I287" s="34" t="str">
        <f>IF(F287="","",LOOKUP(F287,Grundlagen!$A$3:$A$10,Grundlagen!$C$3:$C$10))</f>
        <v/>
      </c>
      <c r="J287" s="34" t="str">
        <f t="shared" si="75"/>
        <v/>
      </c>
      <c r="K287" s="34" t="str">
        <f t="shared" si="73"/>
        <v/>
      </c>
      <c r="L287" s="34" t="str">
        <f>IF('Events einzeln'!H287="","",'Events einzeln'!H287)</f>
        <v/>
      </c>
      <c r="M287" s="1" t="str">
        <f>IF(L287="","",LOOKUP(L287,Grundlagen!$A$3:$A$10,Grundlagen!$B$3:$B$10))</f>
        <v/>
      </c>
      <c r="N287" s="1" t="str">
        <f t="shared" si="76"/>
        <v/>
      </c>
      <c r="O287" s="1" t="str">
        <f>IF(L287="","",LOOKUP(L287,Grundlagen!$A$3:$A$10,Grundlagen!$C$3:$C$10))</f>
        <v/>
      </c>
      <c r="P287" s="1" t="str">
        <f t="shared" si="77"/>
        <v/>
      </c>
      <c r="Q287" s="34" t="str">
        <f t="shared" si="90"/>
        <v/>
      </c>
      <c r="R287" s="34" t="str">
        <f>IF('Events einzeln'!I287="","",'Events einzeln'!I287)</f>
        <v/>
      </c>
      <c r="S287" s="34" t="str">
        <f>IF(R287="","",LOOKUP(R287,Grundlagen!$A$3:$A$10,Grundlagen!$B$3:$B$10))</f>
        <v/>
      </c>
      <c r="T287" s="34" t="str">
        <f t="shared" si="78"/>
        <v/>
      </c>
      <c r="U287" s="34" t="str">
        <f>IF(R287="","",LOOKUP(R287,Grundlagen!$A$3:$A$10,Grundlagen!$C$3:$C$10))</f>
        <v/>
      </c>
      <c r="V287" s="34" t="str">
        <f t="shared" si="79"/>
        <v/>
      </c>
      <c r="W287" s="34" t="str">
        <f t="shared" si="80"/>
        <v/>
      </c>
      <c r="X287" s="34" t="str">
        <f>IF('Events einzeln'!J287="","",'Events einzeln'!J287)</f>
        <v/>
      </c>
      <c r="Y287" s="1" t="str">
        <f>IF(X287="","",LOOKUP(X287,Grundlagen!$A$3:$A$10,Grundlagen!$B$3:$B$10))</f>
        <v/>
      </c>
      <c r="Z287" s="1" t="str">
        <f t="shared" si="81"/>
        <v/>
      </c>
      <c r="AA287" s="1" t="str">
        <f>IF(X287="","",LOOKUP(X287,Grundlagen!$A$3:$A$10,Grundlagen!$C$3:$C$10))</f>
        <v/>
      </c>
      <c r="AB287" s="1" t="str">
        <f t="shared" si="82"/>
        <v/>
      </c>
      <c r="AC287" s="34" t="str">
        <f t="shared" si="83"/>
        <v/>
      </c>
      <c r="AD287" s="34" t="str">
        <f>IF('Events einzeln'!K287="","",'Events einzeln'!K287)</f>
        <v/>
      </c>
      <c r="AE287" s="34" t="str">
        <f>IF(AD287="","",LOOKUP(AD287,Grundlagen!$A$3:$A$10,Grundlagen!$B$3:$B$10))</f>
        <v/>
      </c>
      <c r="AF287" s="34" t="str">
        <f t="shared" si="84"/>
        <v/>
      </c>
      <c r="AG287" s="34" t="str">
        <f>IF(AD287="","",LOOKUP(AD287,Grundlagen!$A$3:$A$10,Grundlagen!$C$3:$C$10))</f>
        <v/>
      </c>
      <c r="AH287" s="34" t="str">
        <f t="shared" si="85"/>
        <v/>
      </c>
      <c r="AI287" s="34" t="str">
        <f t="shared" si="86"/>
        <v/>
      </c>
      <c r="AJ287" s="34" t="str">
        <f>IF('Events einzeln'!L287="","",'Events einzeln'!L287)</f>
        <v/>
      </c>
      <c r="AK287" s="1" t="str">
        <f>IF(AJ287="","",LOOKUP(AJ287,Grundlagen!$A$3:$A$10,Grundlagen!$B$3:$B$10))</f>
        <v/>
      </c>
      <c r="AL287" s="1" t="str">
        <f t="shared" si="87"/>
        <v/>
      </c>
      <c r="AM287" s="1" t="str">
        <f>IF(AJ287="","",LOOKUP(AJ287,Grundlagen!$A$3:$A$10,Grundlagen!$C$3:$C$10))</f>
        <v/>
      </c>
      <c r="AN287" s="1" t="str">
        <f t="shared" si="88"/>
        <v/>
      </c>
      <c r="AO287" s="34" t="str">
        <f t="shared" si="89"/>
        <v/>
      </c>
    </row>
    <row r="288" spans="1:41" x14ac:dyDescent="0.25">
      <c r="A288" s="1" t="str">
        <f>IF('Events einzeln'!A288="","",'Events einzeln'!A288)</f>
        <v/>
      </c>
      <c r="B288" s="1" t="str">
        <f>IF('Events einzeln'!B288="","",'Events einzeln'!B288)</f>
        <v/>
      </c>
      <c r="C288" s="1" t="str">
        <f>IF('Events einzeln'!C288="","",'Events einzeln'!C288)</f>
        <v/>
      </c>
      <c r="D288" s="32" t="str">
        <f>IF('Events einzeln'!E288="","",'Events einzeln'!E288)</f>
        <v/>
      </c>
      <c r="E288" s="1" t="str">
        <f>IF('Events einzeln'!F288="","",'Events einzeln'!F288)</f>
        <v/>
      </c>
      <c r="F288" s="34" t="str">
        <f>IF('Events einzeln'!G288="","",'Events einzeln'!G288)</f>
        <v/>
      </c>
      <c r="G288" s="34" t="str">
        <f>IF(F288="","",LOOKUP(F288,Grundlagen!$A$3:$A$10,Grundlagen!$B$3:$B$10))</f>
        <v/>
      </c>
      <c r="H288" s="34" t="str">
        <f t="shared" si="74"/>
        <v/>
      </c>
      <c r="I288" s="34" t="str">
        <f>IF(F288="","",LOOKUP(F288,Grundlagen!$A$3:$A$10,Grundlagen!$C$3:$C$10))</f>
        <v/>
      </c>
      <c r="J288" s="34" t="str">
        <f t="shared" si="75"/>
        <v/>
      </c>
      <c r="K288" s="34" t="str">
        <f t="shared" si="73"/>
        <v/>
      </c>
      <c r="L288" s="34" t="str">
        <f>IF('Events einzeln'!H288="","",'Events einzeln'!H288)</f>
        <v/>
      </c>
      <c r="M288" s="1" t="str">
        <f>IF(L288="","",LOOKUP(L288,Grundlagen!$A$3:$A$10,Grundlagen!$B$3:$B$10))</f>
        <v/>
      </c>
      <c r="N288" s="1" t="str">
        <f t="shared" si="76"/>
        <v/>
      </c>
      <c r="O288" s="1" t="str">
        <f>IF(L288="","",LOOKUP(L288,Grundlagen!$A$3:$A$10,Grundlagen!$C$3:$C$10))</f>
        <v/>
      </c>
      <c r="P288" s="1" t="str">
        <f t="shared" si="77"/>
        <v/>
      </c>
      <c r="Q288" s="34" t="str">
        <f t="shared" si="90"/>
        <v/>
      </c>
      <c r="R288" s="34" t="str">
        <f>IF('Events einzeln'!I288="","",'Events einzeln'!I288)</f>
        <v/>
      </c>
      <c r="S288" s="34" t="str">
        <f>IF(R288="","",LOOKUP(R288,Grundlagen!$A$3:$A$10,Grundlagen!$B$3:$B$10))</f>
        <v/>
      </c>
      <c r="T288" s="34" t="str">
        <f t="shared" si="78"/>
        <v/>
      </c>
      <c r="U288" s="34" t="str">
        <f>IF(R288="","",LOOKUP(R288,Grundlagen!$A$3:$A$10,Grundlagen!$C$3:$C$10))</f>
        <v/>
      </c>
      <c r="V288" s="34" t="str">
        <f t="shared" si="79"/>
        <v/>
      </c>
      <c r="W288" s="34" t="str">
        <f t="shared" si="80"/>
        <v/>
      </c>
      <c r="X288" s="34" t="str">
        <f>IF('Events einzeln'!J288="","",'Events einzeln'!J288)</f>
        <v/>
      </c>
      <c r="Y288" s="1" t="str">
        <f>IF(X288="","",LOOKUP(X288,Grundlagen!$A$3:$A$10,Grundlagen!$B$3:$B$10))</f>
        <v/>
      </c>
      <c r="Z288" s="1" t="str">
        <f t="shared" si="81"/>
        <v/>
      </c>
      <c r="AA288" s="1" t="str">
        <f>IF(X288="","",LOOKUP(X288,Grundlagen!$A$3:$A$10,Grundlagen!$C$3:$C$10))</f>
        <v/>
      </c>
      <c r="AB288" s="1" t="str">
        <f t="shared" si="82"/>
        <v/>
      </c>
      <c r="AC288" s="34" t="str">
        <f t="shared" si="83"/>
        <v/>
      </c>
      <c r="AD288" s="34" t="str">
        <f>IF('Events einzeln'!K288="","",'Events einzeln'!K288)</f>
        <v/>
      </c>
      <c r="AE288" s="34" t="str">
        <f>IF(AD288="","",LOOKUP(AD288,Grundlagen!$A$3:$A$10,Grundlagen!$B$3:$B$10))</f>
        <v/>
      </c>
      <c r="AF288" s="34" t="str">
        <f t="shared" si="84"/>
        <v/>
      </c>
      <c r="AG288" s="34" t="str">
        <f>IF(AD288="","",LOOKUP(AD288,Grundlagen!$A$3:$A$10,Grundlagen!$C$3:$C$10))</f>
        <v/>
      </c>
      <c r="AH288" s="34" t="str">
        <f t="shared" si="85"/>
        <v/>
      </c>
      <c r="AI288" s="34" t="str">
        <f t="shared" si="86"/>
        <v/>
      </c>
      <c r="AJ288" s="34" t="str">
        <f>IF('Events einzeln'!L288="","",'Events einzeln'!L288)</f>
        <v/>
      </c>
      <c r="AK288" s="1" t="str">
        <f>IF(AJ288="","",LOOKUP(AJ288,Grundlagen!$A$3:$A$10,Grundlagen!$B$3:$B$10))</f>
        <v/>
      </c>
      <c r="AL288" s="1" t="str">
        <f t="shared" si="87"/>
        <v/>
      </c>
      <c r="AM288" s="1" t="str">
        <f>IF(AJ288="","",LOOKUP(AJ288,Grundlagen!$A$3:$A$10,Grundlagen!$C$3:$C$10))</f>
        <v/>
      </c>
      <c r="AN288" s="1" t="str">
        <f t="shared" si="88"/>
        <v/>
      </c>
      <c r="AO288" s="34" t="str">
        <f t="shared" si="89"/>
        <v/>
      </c>
    </row>
    <row r="289" spans="1:41" x14ac:dyDescent="0.25">
      <c r="A289" s="1" t="str">
        <f>IF('Events einzeln'!A289="","",'Events einzeln'!A289)</f>
        <v/>
      </c>
      <c r="B289" s="1" t="str">
        <f>IF('Events einzeln'!B289="","",'Events einzeln'!B289)</f>
        <v/>
      </c>
      <c r="C289" s="1" t="str">
        <f>IF('Events einzeln'!C289="","",'Events einzeln'!C289)</f>
        <v/>
      </c>
      <c r="D289" s="32" t="str">
        <f>IF('Events einzeln'!E289="","",'Events einzeln'!E289)</f>
        <v/>
      </c>
      <c r="E289" s="1" t="str">
        <f>IF('Events einzeln'!F289="","",'Events einzeln'!F289)</f>
        <v/>
      </c>
      <c r="F289" s="34" t="str">
        <f>IF('Events einzeln'!G289="","",'Events einzeln'!G289)</f>
        <v/>
      </c>
      <c r="G289" s="34" t="str">
        <f>IF(F289="","",LOOKUP(F289,Grundlagen!$A$3:$A$10,Grundlagen!$B$3:$B$10))</f>
        <v/>
      </c>
      <c r="H289" s="34" t="str">
        <f t="shared" si="74"/>
        <v/>
      </c>
      <c r="I289" s="34" t="str">
        <f>IF(F289="","",LOOKUP(F289,Grundlagen!$A$3:$A$10,Grundlagen!$C$3:$C$10))</f>
        <v/>
      </c>
      <c r="J289" s="34" t="str">
        <f t="shared" si="75"/>
        <v/>
      </c>
      <c r="K289" s="34" t="str">
        <f t="shared" si="73"/>
        <v/>
      </c>
      <c r="L289" s="34" t="str">
        <f>IF('Events einzeln'!H289="","",'Events einzeln'!H289)</f>
        <v/>
      </c>
      <c r="M289" s="1" t="str">
        <f>IF(L289="","",LOOKUP(L289,Grundlagen!$A$3:$A$10,Grundlagen!$B$3:$B$10))</f>
        <v/>
      </c>
      <c r="N289" s="1" t="str">
        <f t="shared" si="76"/>
        <v/>
      </c>
      <c r="O289" s="1" t="str">
        <f>IF(L289="","",LOOKUP(L289,Grundlagen!$A$3:$A$10,Grundlagen!$C$3:$C$10))</f>
        <v/>
      </c>
      <c r="P289" s="1" t="str">
        <f t="shared" si="77"/>
        <v/>
      </c>
      <c r="Q289" s="34" t="str">
        <f t="shared" si="90"/>
        <v/>
      </c>
      <c r="R289" s="34" t="str">
        <f>IF('Events einzeln'!I289="","",'Events einzeln'!I289)</f>
        <v/>
      </c>
      <c r="S289" s="34" t="str">
        <f>IF(R289="","",LOOKUP(R289,Grundlagen!$A$3:$A$10,Grundlagen!$B$3:$B$10))</f>
        <v/>
      </c>
      <c r="T289" s="34" t="str">
        <f t="shared" si="78"/>
        <v/>
      </c>
      <c r="U289" s="34" t="str">
        <f>IF(R289="","",LOOKUP(R289,Grundlagen!$A$3:$A$10,Grundlagen!$C$3:$C$10))</f>
        <v/>
      </c>
      <c r="V289" s="34" t="str">
        <f t="shared" si="79"/>
        <v/>
      </c>
      <c r="W289" s="34" t="str">
        <f t="shared" si="80"/>
        <v/>
      </c>
      <c r="X289" s="34" t="str">
        <f>IF('Events einzeln'!J289="","",'Events einzeln'!J289)</f>
        <v/>
      </c>
      <c r="Y289" s="1" t="str">
        <f>IF(X289="","",LOOKUP(X289,Grundlagen!$A$3:$A$10,Grundlagen!$B$3:$B$10))</f>
        <v/>
      </c>
      <c r="Z289" s="1" t="str">
        <f t="shared" si="81"/>
        <v/>
      </c>
      <c r="AA289" s="1" t="str">
        <f>IF(X289="","",LOOKUP(X289,Grundlagen!$A$3:$A$10,Grundlagen!$C$3:$C$10))</f>
        <v/>
      </c>
      <c r="AB289" s="1" t="str">
        <f t="shared" si="82"/>
        <v/>
      </c>
      <c r="AC289" s="34" t="str">
        <f t="shared" si="83"/>
        <v/>
      </c>
      <c r="AD289" s="34" t="str">
        <f>IF('Events einzeln'!K289="","",'Events einzeln'!K289)</f>
        <v/>
      </c>
      <c r="AE289" s="34" t="str">
        <f>IF(AD289="","",LOOKUP(AD289,Grundlagen!$A$3:$A$10,Grundlagen!$B$3:$B$10))</f>
        <v/>
      </c>
      <c r="AF289" s="34" t="str">
        <f t="shared" si="84"/>
        <v/>
      </c>
      <c r="AG289" s="34" t="str">
        <f>IF(AD289="","",LOOKUP(AD289,Grundlagen!$A$3:$A$10,Grundlagen!$C$3:$C$10))</f>
        <v/>
      </c>
      <c r="AH289" s="34" t="str">
        <f t="shared" si="85"/>
        <v/>
      </c>
      <c r="AI289" s="34" t="str">
        <f t="shared" si="86"/>
        <v/>
      </c>
      <c r="AJ289" s="34" t="str">
        <f>IF('Events einzeln'!L289="","",'Events einzeln'!L289)</f>
        <v/>
      </c>
      <c r="AK289" s="1" t="str">
        <f>IF(AJ289="","",LOOKUP(AJ289,Grundlagen!$A$3:$A$10,Grundlagen!$B$3:$B$10))</f>
        <v/>
      </c>
      <c r="AL289" s="1" t="str">
        <f t="shared" si="87"/>
        <v/>
      </c>
      <c r="AM289" s="1" t="str">
        <f>IF(AJ289="","",LOOKUP(AJ289,Grundlagen!$A$3:$A$10,Grundlagen!$C$3:$C$10))</f>
        <v/>
      </c>
      <c r="AN289" s="1" t="str">
        <f t="shared" si="88"/>
        <v/>
      </c>
      <c r="AO289" s="34" t="str">
        <f t="shared" si="89"/>
        <v/>
      </c>
    </row>
    <row r="290" spans="1:41" x14ac:dyDescent="0.25">
      <c r="A290" s="1" t="str">
        <f>IF('Events einzeln'!A290="","",'Events einzeln'!A290)</f>
        <v/>
      </c>
      <c r="B290" s="1" t="str">
        <f>IF('Events einzeln'!B290="","",'Events einzeln'!B290)</f>
        <v/>
      </c>
      <c r="C290" s="1" t="str">
        <f>IF('Events einzeln'!C290="","",'Events einzeln'!C290)</f>
        <v/>
      </c>
      <c r="D290" s="32" t="str">
        <f>IF('Events einzeln'!E290="","",'Events einzeln'!E290)</f>
        <v/>
      </c>
      <c r="E290" s="1" t="str">
        <f>IF('Events einzeln'!F290="","",'Events einzeln'!F290)</f>
        <v/>
      </c>
      <c r="F290" s="34" t="str">
        <f>IF('Events einzeln'!G290="","",'Events einzeln'!G290)</f>
        <v/>
      </c>
      <c r="G290" s="34" t="str">
        <f>IF(F290="","",LOOKUP(F290,Grundlagen!$A$3:$A$10,Grundlagen!$B$3:$B$10))</f>
        <v/>
      </c>
      <c r="H290" s="34" t="str">
        <f t="shared" si="74"/>
        <v/>
      </c>
      <c r="I290" s="34" t="str">
        <f>IF(F290="","",LOOKUP(F290,Grundlagen!$A$3:$A$10,Grundlagen!$C$3:$C$10))</f>
        <v/>
      </c>
      <c r="J290" s="34" t="str">
        <f t="shared" si="75"/>
        <v/>
      </c>
      <c r="K290" s="34" t="str">
        <f t="shared" si="73"/>
        <v/>
      </c>
      <c r="L290" s="34" t="str">
        <f>IF('Events einzeln'!H290="","",'Events einzeln'!H290)</f>
        <v/>
      </c>
      <c r="M290" s="1" t="str">
        <f>IF(L290="","",LOOKUP(L290,Grundlagen!$A$3:$A$10,Grundlagen!$B$3:$B$10))</f>
        <v/>
      </c>
      <c r="N290" s="1" t="str">
        <f t="shared" si="76"/>
        <v/>
      </c>
      <c r="O290" s="1" t="str">
        <f>IF(L290="","",LOOKUP(L290,Grundlagen!$A$3:$A$10,Grundlagen!$C$3:$C$10))</f>
        <v/>
      </c>
      <c r="P290" s="1" t="str">
        <f t="shared" si="77"/>
        <v/>
      </c>
      <c r="Q290" s="34" t="str">
        <f t="shared" si="90"/>
        <v/>
      </c>
      <c r="R290" s="34" t="str">
        <f>IF('Events einzeln'!I290="","",'Events einzeln'!I290)</f>
        <v/>
      </c>
      <c r="S290" s="34" t="str">
        <f>IF(R290="","",LOOKUP(R290,Grundlagen!$A$3:$A$10,Grundlagen!$B$3:$B$10))</f>
        <v/>
      </c>
      <c r="T290" s="34" t="str">
        <f t="shared" si="78"/>
        <v/>
      </c>
      <c r="U290" s="34" t="str">
        <f>IF(R290="","",LOOKUP(R290,Grundlagen!$A$3:$A$10,Grundlagen!$C$3:$C$10))</f>
        <v/>
      </c>
      <c r="V290" s="34" t="str">
        <f t="shared" si="79"/>
        <v/>
      </c>
      <c r="W290" s="34" t="str">
        <f t="shared" si="80"/>
        <v/>
      </c>
      <c r="X290" s="34" t="str">
        <f>IF('Events einzeln'!J290="","",'Events einzeln'!J290)</f>
        <v/>
      </c>
      <c r="Y290" s="1" t="str">
        <f>IF(X290="","",LOOKUP(X290,Grundlagen!$A$3:$A$10,Grundlagen!$B$3:$B$10))</f>
        <v/>
      </c>
      <c r="Z290" s="1" t="str">
        <f t="shared" si="81"/>
        <v/>
      </c>
      <c r="AA290" s="1" t="str">
        <f>IF(X290="","",LOOKUP(X290,Grundlagen!$A$3:$A$10,Grundlagen!$C$3:$C$10))</f>
        <v/>
      </c>
      <c r="AB290" s="1" t="str">
        <f t="shared" si="82"/>
        <v/>
      </c>
      <c r="AC290" s="34" t="str">
        <f t="shared" si="83"/>
        <v/>
      </c>
      <c r="AD290" s="34" t="str">
        <f>IF('Events einzeln'!K290="","",'Events einzeln'!K290)</f>
        <v/>
      </c>
      <c r="AE290" s="34" t="str">
        <f>IF(AD290="","",LOOKUP(AD290,Grundlagen!$A$3:$A$10,Grundlagen!$B$3:$B$10))</f>
        <v/>
      </c>
      <c r="AF290" s="34" t="str">
        <f t="shared" si="84"/>
        <v/>
      </c>
      <c r="AG290" s="34" t="str">
        <f>IF(AD290="","",LOOKUP(AD290,Grundlagen!$A$3:$A$10,Grundlagen!$C$3:$C$10))</f>
        <v/>
      </c>
      <c r="AH290" s="34" t="str">
        <f t="shared" si="85"/>
        <v/>
      </c>
      <c r="AI290" s="34" t="str">
        <f t="shared" si="86"/>
        <v/>
      </c>
      <c r="AJ290" s="34" t="str">
        <f>IF('Events einzeln'!L290="","",'Events einzeln'!L290)</f>
        <v/>
      </c>
      <c r="AK290" s="1" t="str">
        <f>IF(AJ290="","",LOOKUP(AJ290,Grundlagen!$A$3:$A$10,Grundlagen!$B$3:$B$10))</f>
        <v/>
      </c>
      <c r="AL290" s="1" t="str">
        <f t="shared" si="87"/>
        <v/>
      </c>
      <c r="AM290" s="1" t="str">
        <f>IF(AJ290="","",LOOKUP(AJ290,Grundlagen!$A$3:$A$10,Grundlagen!$C$3:$C$10))</f>
        <v/>
      </c>
      <c r="AN290" s="1" t="str">
        <f t="shared" si="88"/>
        <v/>
      </c>
      <c r="AO290" s="34" t="str">
        <f t="shared" si="89"/>
        <v/>
      </c>
    </row>
    <row r="291" spans="1:41" x14ac:dyDescent="0.25">
      <c r="A291" s="1" t="str">
        <f>IF('Events einzeln'!A291="","",'Events einzeln'!A291)</f>
        <v/>
      </c>
      <c r="B291" s="1" t="str">
        <f>IF('Events einzeln'!B291="","",'Events einzeln'!B291)</f>
        <v/>
      </c>
      <c r="C291" s="1" t="str">
        <f>IF('Events einzeln'!C291="","",'Events einzeln'!C291)</f>
        <v/>
      </c>
      <c r="D291" s="32" t="str">
        <f>IF('Events einzeln'!E291="","",'Events einzeln'!E291)</f>
        <v/>
      </c>
      <c r="E291" s="1" t="str">
        <f>IF('Events einzeln'!F291="","",'Events einzeln'!F291)</f>
        <v/>
      </c>
      <c r="F291" s="34" t="str">
        <f>IF('Events einzeln'!G291="","",'Events einzeln'!G291)</f>
        <v/>
      </c>
      <c r="G291" s="34" t="str">
        <f>IF(F291="","",LOOKUP(F291,Grundlagen!$A$3:$A$10,Grundlagen!$B$3:$B$10))</f>
        <v/>
      </c>
      <c r="H291" s="34" t="str">
        <f t="shared" si="74"/>
        <v/>
      </c>
      <c r="I291" s="34" t="str">
        <f>IF(F291="","",LOOKUP(F291,Grundlagen!$A$3:$A$10,Grundlagen!$C$3:$C$10))</f>
        <v/>
      </c>
      <c r="J291" s="34" t="str">
        <f t="shared" si="75"/>
        <v/>
      </c>
      <c r="K291" s="34" t="str">
        <f t="shared" si="73"/>
        <v/>
      </c>
      <c r="L291" s="34" t="str">
        <f>IF('Events einzeln'!H291="","",'Events einzeln'!H291)</f>
        <v/>
      </c>
      <c r="M291" s="1" t="str">
        <f>IF(L291="","",LOOKUP(L291,Grundlagen!$A$3:$A$10,Grundlagen!$B$3:$B$10))</f>
        <v/>
      </c>
      <c r="N291" s="1" t="str">
        <f t="shared" si="76"/>
        <v/>
      </c>
      <c r="O291" s="1" t="str">
        <f>IF(L291="","",LOOKUP(L291,Grundlagen!$A$3:$A$10,Grundlagen!$C$3:$C$10))</f>
        <v/>
      </c>
      <c r="P291" s="1" t="str">
        <f t="shared" si="77"/>
        <v/>
      </c>
      <c r="Q291" s="34" t="str">
        <f t="shared" si="90"/>
        <v/>
      </c>
      <c r="R291" s="34" t="str">
        <f>IF('Events einzeln'!I291="","",'Events einzeln'!I291)</f>
        <v/>
      </c>
      <c r="S291" s="34" t="str">
        <f>IF(R291="","",LOOKUP(R291,Grundlagen!$A$3:$A$10,Grundlagen!$B$3:$B$10))</f>
        <v/>
      </c>
      <c r="T291" s="34" t="str">
        <f t="shared" si="78"/>
        <v/>
      </c>
      <c r="U291" s="34" t="str">
        <f>IF(R291="","",LOOKUP(R291,Grundlagen!$A$3:$A$10,Grundlagen!$C$3:$C$10))</f>
        <v/>
      </c>
      <c r="V291" s="34" t="str">
        <f t="shared" si="79"/>
        <v/>
      </c>
      <c r="W291" s="34" t="str">
        <f t="shared" si="80"/>
        <v/>
      </c>
      <c r="X291" s="34" t="str">
        <f>IF('Events einzeln'!J291="","",'Events einzeln'!J291)</f>
        <v/>
      </c>
      <c r="Y291" s="1" t="str">
        <f>IF(X291="","",LOOKUP(X291,Grundlagen!$A$3:$A$10,Grundlagen!$B$3:$B$10))</f>
        <v/>
      </c>
      <c r="Z291" s="1" t="str">
        <f t="shared" si="81"/>
        <v/>
      </c>
      <c r="AA291" s="1" t="str">
        <f>IF(X291="","",LOOKUP(X291,Grundlagen!$A$3:$A$10,Grundlagen!$C$3:$C$10))</f>
        <v/>
      </c>
      <c r="AB291" s="1" t="str">
        <f t="shared" si="82"/>
        <v/>
      </c>
      <c r="AC291" s="34" t="str">
        <f t="shared" si="83"/>
        <v/>
      </c>
      <c r="AD291" s="34" t="str">
        <f>IF('Events einzeln'!K291="","",'Events einzeln'!K291)</f>
        <v/>
      </c>
      <c r="AE291" s="34" t="str">
        <f>IF(AD291="","",LOOKUP(AD291,Grundlagen!$A$3:$A$10,Grundlagen!$B$3:$B$10))</f>
        <v/>
      </c>
      <c r="AF291" s="34" t="str">
        <f t="shared" si="84"/>
        <v/>
      </c>
      <c r="AG291" s="34" t="str">
        <f>IF(AD291="","",LOOKUP(AD291,Grundlagen!$A$3:$A$10,Grundlagen!$C$3:$C$10))</f>
        <v/>
      </c>
      <c r="AH291" s="34" t="str">
        <f t="shared" si="85"/>
        <v/>
      </c>
      <c r="AI291" s="34" t="str">
        <f t="shared" si="86"/>
        <v/>
      </c>
      <c r="AJ291" s="34" t="str">
        <f>IF('Events einzeln'!L291="","",'Events einzeln'!L291)</f>
        <v/>
      </c>
      <c r="AK291" s="1" t="str">
        <f>IF(AJ291="","",LOOKUP(AJ291,Grundlagen!$A$3:$A$10,Grundlagen!$B$3:$B$10))</f>
        <v/>
      </c>
      <c r="AL291" s="1" t="str">
        <f t="shared" si="87"/>
        <v/>
      </c>
      <c r="AM291" s="1" t="str">
        <f>IF(AJ291="","",LOOKUP(AJ291,Grundlagen!$A$3:$A$10,Grundlagen!$C$3:$C$10))</f>
        <v/>
      </c>
      <c r="AN291" s="1" t="str">
        <f t="shared" si="88"/>
        <v/>
      </c>
      <c r="AO291" s="34" t="str">
        <f t="shared" si="89"/>
        <v/>
      </c>
    </row>
    <row r="292" spans="1:41" x14ac:dyDescent="0.25">
      <c r="A292" s="1" t="str">
        <f>IF('Events einzeln'!A292="","",'Events einzeln'!A292)</f>
        <v/>
      </c>
      <c r="B292" s="1" t="str">
        <f>IF('Events einzeln'!B292="","",'Events einzeln'!B292)</f>
        <v/>
      </c>
      <c r="C292" s="1" t="str">
        <f>IF('Events einzeln'!C292="","",'Events einzeln'!C292)</f>
        <v/>
      </c>
      <c r="D292" s="32" t="str">
        <f>IF('Events einzeln'!E292="","",'Events einzeln'!E292)</f>
        <v/>
      </c>
      <c r="E292" s="1" t="str">
        <f>IF('Events einzeln'!F292="","",'Events einzeln'!F292)</f>
        <v/>
      </c>
      <c r="F292" s="34" t="str">
        <f>IF('Events einzeln'!G292="","",'Events einzeln'!G292)</f>
        <v/>
      </c>
      <c r="G292" s="34" t="str">
        <f>IF(F292="","",LOOKUP(F292,Grundlagen!$A$3:$A$10,Grundlagen!$B$3:$B$10))</f>
        <v/>
      </c>
      <c r="H292" s="34" t="str">
        <f t="shared" si="74"/>
        <v/>
      </c>
      <c r="I292" s="34" t="str">
        <f>IF(F292="","",LOOKUP(F292,Grundlagen!$A$3:$A$10,Grundlagen!$C$3:$C$10))</f>
        <v/>
      </c>
      <c r="J292" s="34" t="str">
        <f t="shared" si="75"/>
        <v/>
      </c>
      <c r="K292" s="34" t="str">
        <f t="shared" si="73"/>
        <v/>
      </c>
      <c r="L292" s="34" t="str">
        <f>IF('Events einzeln'!H292="","",'Events einzeln'!H292)</f>
        <v/>
      </c>
      <c r="M292" s="1" t="str">
        <f>IF(L292="","",LOOKUP(L292,Grundlagen!$A$3:$A$10,Grundlagen!$B$3:$B$10))</f>
        <v/>
      </c>
      <c r="N292" s="1" t="str">
        <f t="shared" si="76"/>
        <v/>
      </c>
      <c r="O292" s="1" t="str">
        <f>IF(L292="","",LOOKUP(L292,Grundlagen!$A$3:$A$10,Grundlagen!$C$3:$C$10))</f>
        <v/>
      </c>
      <c r="P292" s="1" t="str">
        <f t="shared" si="77"/>
        <v/>
      </c>
      <c r="Q292" s="34" t="str">
        <f t="shared" si="90"/>
        <v/>
      </c>
      <c r="R292" s="34" t="str">
        <f>IF('Events einzeln'!I292="","",'Events einzeln'!I292)</f>
        <v/>
      </c>
      <c r="S292" s="34" t="str">
        <f>IF(R292="","",LOOKUP(R292,Grundlagen!$A$3:$A$10,Grundlagen!$B$3:$B$10))</f>
        <v/>
      </c>
      <c r="T292" s="34" t="str">
        <f t="shared" si="78"/>
        <v/>
      </c>
      <c r="U292" s="34" t="str">
        <f>IF(R292="","",LOOKUP(R292,Grundlagen!$A$3:$A$10,Grundlagen!$C$3:$C$10))</f>
        <v/>
      </c>
      <c r="V292" s="34" t="str">
        <f t="shared" si="79"/>
        <v/>
      </c>
      <c r="W292" s="34" t="str">
        <f t="shared" si="80"/>
        <v/>
      </c>
      <c r="X292" s="34" t="str">
        <f>IF('Events einzeln'!J292="","",'Events einzeln'!J292)</f>
        <v/>
      </c>
      <c r="Y292" s="1" t="str">
        <f>IF(X292="","",LOOKUP(X292,Grundlagen!$A$3:$A$10,Grundlagen!$B$3:$B$10))</f>
        <v/>
      </c>
      <c r="Z292" s="1" t="str">
        <f t="shared" si="81"/>
        <v/>
      </c>
      <c r="AA292" s="1" t="str">
        <f>IF(X292="","",LOOKUP(X292,Grundlagen!$A$3:$A$10,Grundlagen!$C$3:$C$10))</f>
        <v/>
      </c>
      <c r="AB292" s="1" t="str">
        <f t="shared" si="82"/>
        <v/>
      </c>
      <c r="AC292" s="34" t="str">
        <f t="shared" si="83"/>
        <v/>
      </c>
      <c r="AD292" s="34" t="str">
        <f>IF('Events einzeln'!K292="","",'Events einzeln'!K292)</f>
        <v/>
      </c>
      <c r="AE292" s="34" t="str">
        <f>IF(AD292="","",LOOKUP(AD292,Grundlagen!$A$3:$A$10,Grundlagen!$B$3:$B$10))</f>
        <v/>
      </c>
      <c r="AF292" s="34" t="str">
        <f t="shared" si="84"/>
        <v/>
      </c>
      <c r="AG292" s="34" t="str">
        <f>IF(AD292="","",LOOKUP(AD292,Grundlagen!$A$3:$A$10,Grundlagen!$C$3:$C$10))</f>
        <v/>
      </c>
      <c r="AH292" s="34" t="str">
        <f t="shared" si="85"/>
        <v/>
      </c>
      <c r="AI292" s="34" t="str">
        <f t="shared" si="86"/>
        <v/>
      </c>
      <c r="AJ292" s="34" t="str">
        <f>IF('Events einzeln'!L292="","",'Events einzeln'!L292)</f>
        <v/>
      </c>
      <c r="AK292" s="1" t="str">
        <f>IF(AJ292="","",LOOKUP(AJ292,Grundlagen!$A$3:$A$10,Grundlagen!$B$3:$B$10))</f>
        <v/>
      </c>
      <c r="AL292" s="1" t="str">
        <f t="shared" si="87"/>
        <v/>
      </c>
      <c r="AM292" s="1" t="str">
        <f>IF(AJ292="","",LOOKUP(AJ292,Grundlagen!$A$3:$A$10,Grundlagen!$C$3:$C$10))</f>
        <v/>
      </c>
      <c r="AN292" s="1" t="str">
        <f t="shared" si="88"/>
        <v/>
      </c>
      <c r="AO292" s="34" t="str">
        <f t="shared" si="89"/>
        <v/>
      </c>
    </row>
    <row r="293" spans="1:41" x14ac:dyDescent="0.25">
      <c r="A293" s="1" t="str">
        <f>IF('Events einzeln'!A293="","",'Events einzeln'!A293)</f>
        <v/>
      </c>
      <c r="B293" s="1" t="str">
        <f>IF('Events einzeln'!B293="","",'Events einzeln'!B293)</f>
        <v/>
      </c>
      <c r="C293" s="1" t="str">
        <f>IF('Events einzeln'!C293="","",'Events einzeln'!C293)</f>
        <v/>
      </c>
      <c r="D293" s="32" t="str">
        <f>IF('Events einzeln'!E293="","",'Events einzeln'!E293)</f>
        <v/>
      </c>
      <c r="E293" s="1" t="str">
        <f>IF('Events einzeln'!F293="","",'Events einzeln'!F293)</f>
        <v/>
      </c>
      <c r="F293" s="34" t="str">
        <f>IF('Events einzeln'!G293="","",'Events einzeln'!G293)</f>
        <v/>
      </c>
      <c r="G293" s="34" t="str">
        <f>IF(F293="","",LOOKUP(F293,Grundlagen!$A$3:$A$10,Grundlagen!$B$3:$B$10))</f>
        <v/>
      </c>
      <c r="H293" s="34" t="str">
        <f t="shared" si="74"/>
        <v/>
      </c>
      <c r="I293" s="34" t="str">
        <f>IF(F293="","",LOOKUP(F293,Grundlagen!$A$3:$A$10,Grundlagen!$C$3:$C$10))</f>
        <v/>
      </c>
      <c r="J293" s="34" t="str">
        <f t="shared" si="75"/>
        <v/>
      </c>
      <c r="K293" s="34" t="str">
        <f t="shared" si="73"/>
        <v/>
      </c>
      <c r="L293" s="34" t="str">
        <f>IF('Events einzeln'!H293="","",'Events einzeln'!H293)</f>
        <v/>
      </c>
      <c r="M293" s="1" t="str">
        <f>IF(L293="","",LOOKUP(L293,Grundlagen!$A$3:$A$10,Grundlagen!$B$3:$B$10))</f>
        <v/>
      </c>
      <c r="N293" s="1" t="str">
        <f t="shared" si="76"/>
        <v/>
      </c>
      <c r="O293" s="1" t="str">
        <f>IF(L293="","",LOOKUP(L293,Grundlagen!$A$3:$A$10,Grundlagen!$C$3:$C$10))</f>
        <v/>
      </c>
      <c r="P293" s="1" t="str">
        <f t="shared" si="77"/>
        <v/>
      </c>
      <c r="Q293" s="34" t="str">
        <f t="shared" si="90"/>
        <v/>
      </c>
      <c r="R293" s="34" t="str">
        <f>IF('Events einzeln'!I293="","",'Events einzeln'!I293)</f>
        <v/>
      </c>
      <c r="S293" s="34" t="str">
        <f>IF(R293="","",LOOKUP(R293,Grundlagen!$A$3:$A$10,Grundlagen!$B$3:$B$10))</f>
        <v/>
      </c>
      <c r="T293" s="34" t="str">
        <f t="shared" si="78"/>
        <v/>
      </c>
      <c r="U293" s="34" t="str">
        <f>IF(R293="","",LOOKUP(R293,Grundlagen!$A$3:$A$10,Grundlagen!$C$3:$C$10))</f>
        <v/>
      </c>
      <c r="V293" s="34" t="str">
        <f t="shared" si="79"/>
        <v/>
      </c>
      <c r="W293" s="34" t="str">
        <f t="shared" si="80"/>
        <v/>
      </c>
      <c r="X293" s="34" t="str">
        <f>IF('Events einzeln'!J293="","",'Events einzeln'!J293)</f>
        <v/>
      </c>
      <c r="Y293" s="1" t="str">
        <f>IF(X293="","",LOOKUP(X293,Grundlagen!$A$3:$A$10,Grundlagen!$B$3:$B$10))</f>
        <v/>
      </c>
      <c r="Z293" s="1" t="str">
        <f t="shared" si="81"/>
        <v/>
      </c>
      <c r="AA293" s="1" t="str">
        <f>IF(X293="","",LOOKUP(X293,Grundlagen!$A$3:$A$10,Grundlagen!$C$3:$C$10))</f>
        <v/>
      </c>
      <c r="AB293" s="1" t="str">
        <f t="shared" si="82"/>
        <v/>
      </c>
      <c r="AC293" s="34" t="str">
        <f t="shared" si="83"/>
        <v/>
      </c>
      <c r="AD293" s="34" t="str">
        <f>IF('Events einzeln'!K293="","",'Events einzeln'!K293)</f>
        <v/>
      </c>
      <c r="AE293" s="34" t="str">
        <f>IF(AD293="","",LOOKUP(AD293,Grundlagen!$A$3:$A$10,Grundlagen!$B$3:$B$10))</f>
        <v/>
      </c>
      <c r="AF293" s="34" t="str">
        <f t="shared" si="84"/>
        <v/>
      </c>
      <c r="AG293" s="34" t="str">
        <f>IF(AD293="","",LOOKUP(AD293,Grundlagen!$A$3:$A$10,Grundlagen!$C$3:$C$10))</f>
        <v/>
      </c>
      <c r="AH293" s="34" t="str">
        <f t="shared" si="85"/>
        <v/>
      </c>
      <c r="AI293" s="34" t="str">
        <f t="shared" si="86"/>
        <v/>
      </c>
      <c r="AJ293" s="34" t="str">
        <f>IF('Events einzeln'!L293="","",'Events einzeln'!L293)</f>
        <v/>
      </c>
      <c r="AK293" s="1" t="str">
        <f>IF(AJ293="","",LOOKUP(AJ293,Grundlagen!$A$3:$A$10,Grundlagen!$B$3:$B$10))</f>
        <v/>
      </c>
      <c r="AL293" s="1" t="str">
        <f t="shared" si="87"/>
        <v/>
      </c>
      <c r="AM293" s="1" t="str">
        <f>IF(AJ293="","",LOOKUP(AJ293,Grundlagen!$A$3:$A$10,Grundlagen!$C$3:$C$10))</f>
        <v/>
      </c>
      <c r="AN293" s="1" t="str">
        <f t="shared" si="88"/>
        <v/>
      </c>
      <c r="AO293" s="34" t="str">
        <f t="shared" si="89"/>
        <v/>
      </c>
    </row>
    <row r="294" spans="1:41" x14ac:dyDescent="0.25">
      <c r="A294" s="1" t="str">
        <f>IF('Events einzeln'!A294="","",'Events einzeln'!A294)</f>
        <v/>
      </c>
      <c r="B294" s="1" t="str">
        <f>IF('Events einzeln'!B294="","",'Events einzeln'!B294)</f>
        <v/>
      </c>
      <c r="C294" s="1" t="str">
        <f>IF('Events einzeln'!C294="","",'Events einzeln'!C294)</f>
        <v/>
      </c>
      <c r="D294" s="32" t="str">
        <f>IF('Events einzeln'!E294="","",'Events einzeln'!E294)</f>
        <v/>
      </c>
      <c r="E294" s="1" t="str">
        <f>IF('Events einzeln'!F294="","",'Events einzeln'!F294)</f>
        <v/>
      </c>
      <c r="F294" s="34" t="str">
        <f>IF('Events einzeln'!G294="","",'Events einzeln'!G294)</f>
        <v/>
      </c>
      <c r="G294" s="34" t="str">
        <f>IF(F294="","",LOOKUP(F294,Grundlagen!$A$3:$A$10,Grundlagen!$B$3:$B$10))</f>
        <v/>
      </c>
      <c r="H294" s="34" t="str">
        <f t="shared" si="74"/>
        <v/>
      </c>
      <c r="I294" s="34" t="str">
        <f>IF(F294="","",LOOKUP(F294,Grundlagen!$A$3:$A$10,Grundlagen!$C$3:$C$10))</f>
        <v/>
      </c>
      <c r="J294" s="34" t="str">
        <f t="shared" si="75"/>
        <v/>
      </c>
      <c r="K294" s="34" t="str">
        <f t="shared" si="73"/>
        <v/>
      </c>
      <c r="L294" s="34" t="str">
        <f>IF('Events einzeln'!H294="","",'Events einzeln'!H294)</f>
        <v/>
      </c>
      <c r="M294" s="1" t="str">
        <f>IF(L294="","",LOOKUP(L294,Grundlagen!$A$3:$A$10,Grundlagen!$B$3:$B$10))</f>
        <v/>
      </c>
      <c r="N294" s="1" t="str">
        <f t="shared" si="76"/>
        <v/>
      </c>
      <c r="O294" s="1" t="str">
        <f>IF(L294="","",LOOKUP(L294,Grundlagen!$A$3:$A$10,Grundlagen!$C$3:$C$10))</f>
        <v/>
      </c>
      <c r="P294" s="1" t="str">
        <f t="shared" si="77"/>
        <v/>
      </c>
      <c r="Q294" s="34" t="str">
        <f t="shared" si="90"/>
        <v/>
      </c>
      <c r="R294" s="34" t="str">
        <f>IF('Events einzeln'!I294="","",'Events einzeln'!I294)</f>
        <v/>
      </c>
      <c r="S294" s="34" t="str">
        <f>IF(R294="","",LOOKUP(R294,Grundlagen!$A$3:$A$10,Grundlagen!$B$3:$B$10))</f>
        <v/>
      </c>
      <c r="T294" s="34" t="str">
        <f t="shared" si="78"/>
        <v/>
      </c>
      <c r="U294" s="34" t="str">
        <f>IF(R294="","",LOOKUP(R294,Grundlagen!$A$3:$A$10,Grundlagen!$C$3:$C$10))</f>
        <v/>
      </c>
      <c r="V294" s="34" t="str">
        <f t="shared" si="79"/>
        <v/>
      </c>
      <c r="W294" s="34" t="str">
        <f t="shared" si="80"/>
        <v/>
      </c>
      <c r="X294" s="34" t="str">
        <f>IF('Events einzeln'!J294="","",'Events einzeln'!J294)</f>
        <v/>
      </c>
      <c r="Y294" s="1" t="str">
        <f>IF(X294="","",LOOKUP(X294,Grundlagen!$A$3:$A$10,Grundlagen!$B$3:$B$10))</f>
        <v/>
      </c>
      <c r="Z294" s="1" t="str">
        <f t="shared" si="81"/>
        <v/>
      </c>
      <c r="AA294" s="1" t="str">
        <f>IF(X294="","",LOOKUP(X294,Grundlagen!$A$3:$A$10,Grundlagen!$C$3:$C$10))</f>
        <v/>
      </c>
      <c r="AB294" s="1" t="str">
        <f t="shared" si="82"/>
        <v/>
      </c>
      <c r="AC294" s="34" t="str">
        <f t="shared" si="83"/>
        <v/>
      </c>
      <c r="AD294" s="34" t="str">
        <f>IF('Events einzeln'!K294="","",'Events einzeln'!K294)</f>
        <v/>
      </c>
      <c r="AE294" s="34" t="str">
        <f>IF(AD294="","",LOOKUP(AD294,Grundlagen!$A$3:$A$10,Grundlagen!$B$3:$B$10))</f>
        <v/>
      </c>
      <c r="AF294" s="34" t="str">
        <f t="shared" si="84"/>
        <v/>
      </c>
      <c r="AG294" s="34" t="str">
        <f>IF(AD294="","",LOOKUP(AD294,Grundlagen!$A$3:$A$10,Grundlagen!$C$3:$C$10))</f>
        <v/>
      </c>
      <c r="AH294" s="34" t="str">
        <f t="shared" si="85"/>
        <v/>
      </c>
      <c r="AI294" s="34" t="str">
        <f t="shared" si="86"/>
        <v/>
      </c>
      <c r="AJ294" s="34" t="str">
        <f>IF('Events einzeln'!L294="","",'Events einzeln'!L294)</f>
        <v/>
      </c>
      <c r="AK294" s="1" t="str">
        <f>IF(AJ294="","",LOOKUP(AJ294,Grundlagen!$A$3:$A$10,Grundlagen!$B$3:$B$10))</f>
        <v/>
      </c>
      <c r="AL294" s="1" t="str">
        <f t="shared" si="87"/>
        <v/>
      </c>
      <c r="AM294" s="1" t="str">
        <f>IF(AJ294="","",LOOKUP(AJ294,Grundlagen!$A$3:$A$10,Grundlagen!$C$3:$C$10))</f>
        <v/>
      </c>
      <c r="AN294" s="1" t="str">
        <f t="shared" si="88"/>
        <v/>
      </c>
      <c r="AO294" s="34" t="str">
        <f t="shared" si="89"/>
        <v/>
      </c>
    </row>
    <row r="295" spans="1:41" x14ac:dyDescent="0.25">
      <c r="A295" s="1" t="str">
        <f>IF('Events einzeln'!A295="","",'Events einzeln'!A295)</f>
        <v/>
      </c>
      <c r="B295" s="1" t="str">
        <f>IF('Events einzeln'!B295="","",'Events einzeln'!B295)</f>
        <v/>
      </c>
      <c r="C295" s="1" t="str">
        <f>IF('Events einzeln'!C295="","",'Events einzeln'!C295)</f>
        <v/>
      </c>
      <c r="D295" s="32" t="str">
        <f>IF('Events einzeln'!E295="","",'Events einzeln'!E295)</f>
        <v/>
      </c>
      <c r="E295" s="1" t="str">
        <f>IF('Events einzeln'!F295="","",'Events einzeln'!F295)</f>
        <v/>
      </c>
      <c r="F295" s="34" t="str">
        <f>IF('Events einzeln'!G295="","",'Events einzeln'!G295)</f>
        <v/>
      </c>
      <c r="G295" s="34" t="str">
        <f>IF(F295="","",LOOKUP(F295,Grundlagen!$A$3:$A$10,Grundlagen!$B$3:$B$10))</f>
        <v/>
      </c>
      <c r="H295" s="34" t="str">
        <f t="shared" si="74"/>
        <v/>
      </c>
      <c r="I295" s="34" t="str">
        <f>IF(F295="","",LOOKUP(F295,Grundlagen!$A$3:$A$10,Grundlagen!$C$3:$C$10))</f>
        <v/>
      </c>
      <c r="J295" s="34" t="str">
        <f t="shared" si="75"/>
        <v/>
      </c>
      <c r="K295" s="34" t="str">
        <f t="shared" si="73"/>
        <v/>
      </c>
      <c r="L295" s="34" t="str">
        <f>IF('Events einzeln'!H295="","",'Events einzeln'!H295)</f>
        <v/>
      </c>
      <c r="M295" s="1" t="str">
        <f>IF(L295="","",LOOKUP(L295,Grundlagen!$A$3:$A$10,Grundlagen!$B$3:$B$10))</f>
        <v/>
      </c>
      <c r="N295" s="1" t="str">
        <f t="shared" si="76"/>
        <v/>
      </c>
      <c r="O295" s="1" t="str">
        <f>IF(L295="","",LOOKUP(L295,Grundlagen!$A$3:$A$10,Grundlagen!$C$3:$C$10))</f>
        <v/>
      </c>
      <c r="P295" s="1" t="str">
        <f t="shared" si="77"/>
        <v/>
      </c>
      <c r="Q295" s="34" t="str">
        <f t="shared" si="90"/>
        <v/>
      </c>
      <c r="R295" s="34" t="str">
        <f>IF('Events einzeln'!I295="","",'Events einzeln'!I295)</f>
        <v/>
      </c>
      <c r="S295" s="34" t="str">
        <f>IF(R295="","",LOOKUP(R295,Grundlagen!$A$3:$A$10,Grundlagen!$B$3:$B$10))</f>
        <v/>
      </c>
      <c r="T295" s="34" t="str">
        <f t="shared" si="78"/>
        <v/>
      </c>
      <c r="U295" s="34" t="str">
        <f>IF(R295="","",LOOKUP(R295,Grundlagen!$A$3:$A$10,Grundlagen!$C$3:$C$10))</f>
        <v/>
      </c>
      <c r="V295" s="34" t="str">
        <f t="shared" si="79"/>
        <v/>
      </c>
      <c r="W295" s="34" t="str">
        <f t="shared" si="80"/>
        <v/>
      </c>
      <c r="X295" s="34" t="str">
        <f>IF('Events einzeln'!J295="","",'Events einzeln'!J295)</f>
        <v/>
      </c>
      <c r="Y295" s="1" t="str">
        <f>IF(X295="","",LOOKUP(X295,Grundlagen!$A$3:$A$10,Grundlagen!$B$3:$B$10))</f>
        <v/>
      </c>
      <c r="Z295" s="1" t="str">
        <f t="shared" si="81"/>
        <v/>
      </c>
      <c r="AA295" s="1" t="str">
        <f>IF(X295="","",LOOKUP(X295,Grundlagen!$A$3:$A$10,Grundlagen!$C$3:$C$10))</f>
        <v/>
      </c>
      <c r="AB295" s="1" t="str">
        <f t="shared" si="82"/>
        <v/>
      </c>
      <c r="AC295" s="34" t="str">
        <f t="shared" si="83"/>
        <v/>
      </c>
      <c r="AD295" s="34" t="str">
        <f>IF('Events einzeln'!K295="","",'Events einzeln'!K295)</f>
        <v/>
      </c>
      <c r="AE295" s="34" t="str">
        <f>IF(AD295="","",LOOKUP(AD295,Grundlagen!$A$3:$A$10,Grundlagen!$B$3:$B$10))</f>
        <v/>
      </c>
      <c r="AF295" s="34" t="str">
        <f t="shared" si="84"/>
        <v/>
      </c>
      <c r="AG295" s="34" t="str">
        <f>IF(AD295="","",LOOKUP(AD295,Grundlagen!$A$3:$A$10,Grundlagen!$C$3:$C$10))</f>
        <v/>
      </c>
      <c r="AH295" s="34" t="str">
        <f t="shared" si="85"/>
        <v/>
      </c>
      <c r="AI295" s="34" t="str">
        <f t="shared" si="86"/>
        <v/>
      </c>
      <c r="AJ295" s="34" t="str">
        <f>IF('Events einzeln'!L295="","",'Events einzeln'!L295)</f>
        <v/>
      </c>
      <c r="AK295" s="1" t="str">
        <f>IF(AJ295="","",LOOKUP(AJ295,Grundlagen!$A$3:$A$10,Grundlagen!$B$3:$B$10))</f>
        <v/>
      </c>
      <c r="AL295" s="1" t="str">
        <f t="shared" si="87"/>
        <v/>
      </c>
      <c r="AM295" s="1" t="str">
        <f>IF(AJ295="","",LOOKUP(AJ295,Grundlagen!$A$3:$A$10,Grundlagen!$C$3:$C$10))</f>
        <v/>
      </c>
      <c r="AN295" s="1" t="str">
        <f t="shared" si="88"/>
        <v/>
      </c>
      <c r="AO295" s="34" t="str">
        <f t="shared" si="89"/>
        <v/>
      </c>
    </row>
    <row r="296" spans="1:41" x14ac:dyDescent="0.25">
      <c r="A296" s="1" t="str">
        <f>IF('Events einzeln'!A296="","",'Events einzeln'!A296)</f>
        <v/>
      </c>
      <c r="B296" s="1" t="str">
        <f>IF('Events einzeln'!B296="","",'Events einzeln'!B296)</f>
        <v/>
      </c>
      <c r="C296" s="1" t="str">
        <f>IF('Events einzeln'!C296="","",'Events einzeln'!C296)</f>
        <v/>
      </c>
      <c r="D296" s="32" t="str">
        <f>IF('Events einzeln'!E296="","",'Events einzeln'!E296)</f>
        <v/>
      </c>
      <c r="E296" s="1" t="str">
        <f>IF('Events einzeln'!F296="","",'Events einzeln'!F296)</f>
        <v/>
      </c>
      <c r="F296" s="34" t="str">
        <f>IF('Events einzeln'!G296="","",'Events einzeln'!G296)</f>
        <v/>
      </c>
      <c r="G296" s="34" t="str">
        <f>IF(F296="","",LOOKUP(F296,Grundlagen!$A$3:$A$10,Grundlagen!$B$3:$B$10))</f>
        <v/>
      </c>
      <c r="H296" s="34" t="str">
        <f t="shared" si="74"/>
        <v/>
      </c>
      <c r="I296" s="34" t="str">
        <f>IF(F296="","",LOOKUP(F296,Grundlagen!$A$3:$A$10,Grundlagen!$C$3:$C$10))</f>
        <v/>
      </c>
      <c r="J296" s="34" t="str">
        <f t="shared" si="75"/>
        <v/>
      </c>
      <c r="K296" s="34" t="str">
        <f t="shared" si="73"/>
        <v/>
      </c>
      <c r="L296" s="34" t="str">
        <f>IF('Events einzeln'!H296="","",'Events einzeln'!H296)</f>
        <v/>
      </c>
      <c r="M296" s="1" t="str">
        <f>IF(L296="","",LOOKUP(L296,Grundlagen!$A$3:$A$10,Grundlagen!$B$3:$B$10))</f>
        <v/>
      </c>
      <c r="N296" s="1" t="str">
        <f t="shared" si="76"/>
        <v/>
      </c>
      <c r="O296" s="1" t="str">
        <f>IF(L296="","",LOOKUP(L296,Grundlagen!$A$3:$A$10,Grundlagen!$C$3:$C$10))</f>
        <v/>
      </c>
      <c r="P296" s="1" t="str">
        <f t="shared" si="77"/>
        <v/>
      </c>
      <c r="Q296" s="34" t="str">
        <f t="shared" si="90"/>
        <v/>
      </c>
      <c r="R296" s="34" t="str">
        <f>IF('Events einzeln'!I296="","",'Events einzeln'!I296)</f>
        <v/>
      </c>
      <c r="S296" s="34" t="str">
        <f>IF(R296="","",LOOKUP(R296,Grundlagen!$A$3:$A$10,Grundlagen!$B$3:$B$10))</f>
        <v/>
      </c>
      <c r="T296" s="34" t="str">
        <f t="shared" si="78"/>
        <v/>
      </c>
      <c r="U296" s="34" t="str">
        <f>IF(R296="","",LOOKUP(R296,Grundlagen!$A$3:$A$10,Grundlagen!$C$3:$C$10))</f>
        <v/>
      </c>
      <c r="V296" s="34" t="str">
        <f t="shared" si="79"/>
        <v/>
      </c>
      <c r="W296" s="34" t="str">
        <f t="shared" si="80"/>
        <v/>
      </c>
      <c r="X296" s="34" t="str">
        <f>IF('Events einzeln'!J296="","",'Events einzeln'!J296)</f>
        <v/>
      </c>
      <c r="Y296" s="1" t="str">
        <f>IF(X296="","",LOOKUP(X296,Grundlagen!$A$3:$A$10,Grundlagen!$B$3:$B$10))</f>
        <v/>
      </c>
      <c r="Z296" s="1" t="str">
        <f t="shared" si="81"/>
        <v/>
      </c>
      <c r="AA296" s="1" t="str">
        <f>IF(X296="","",LOOKUP(X296,Grundlagen!$A$3:$A$10,Grundlagen!$C$3:$C$10))</f>
        <v/>
      </c>
      <c r="AB296" s="1" t="str">
        <f t="shared" si="82"/>
        <v/>
      </c>
      <c r="AC296" s="34" t="str">
        <f t="shared" si="83"/>
        <v/>
      </c>
      <c r="AD296" s="34" t="str">
        <f>IF('Events einzeln'!K296="","",'Events einzeln'!K296)</f>
        <v/>
      </c>
      <c r="AE296" s="34" t="str">
        <f>IF(AD296="","",LOOKUP(AD296,Grundlagen!$A$3:$A$10,Grundlagen!$B$3:$B$10))</f>
        <v/>
      </c>
      <c r="AF296" s="34" t="str">
        <f t="shared" si="84"/>
        <v/>
      </c>
      <c r="AG296" s="34" t="str">
        <f>IF(AD296="","",LOOKUP(AD296,Grundlagen!$A$3:$A$10,Grundlagen!$C$3:$C$10))</f>
        <v/>
      </c>
      <c r="AH296" s="34" t="str">
        <f t="shared" si="85"/>
        <v/>
      </c>
      <c r="AI296" s="34" t="str">
        <f t="shared" si="86"/>
        <v/>
      </c>
      <c r="AJ296" s="34" t="str">
        <f>IF('Events einzeln'!L296="","",'Events einzeln'!L296)</f>
        <v/>
      </c>
      <c r="AK296" s="1" t="str">
        <f>IF(AJ296="","",LOOKUP(AJ296,Grundlagen!$A$3:$A$10,Grundlagen!$B$3:$B$10))</f>
        <v/>
      </c>
      <c r="AL296" s="1" t="str">
        <f t="shared" si="87"/>
        <v/>
      </c>
      <c r="AM296" s="1" t="str">
        <f>IF(AJ296="","",LOOKUP(AJ296,Grundlagen!$A$3:$A$10,Grundlagen!$C$3:$C$10))</f>
        <v/>
      </c>
      <c r="AN296" s="1" t="str">
        <f t="shared" si="88"/>
        <v/>
      </c>
      <c r="AO296" s="34" t="str">
        <f t="shared" si="89"/>
        <v/>
      </c>
    </row>
    <row r="297" spans="1:41" x14ac:dyDescent="0.25">
      <c r="A297" s="1" t="str">
        <f>IF('Events einzeln'!A297="","",'Events einzeln'!A297)</f>
        <v/>
      </c>
      <c r="B297" s="1" t="str">
        <f>IF('Events einzeln'!B297="","",'Events einzeln'!B297)</f>
        <v/>
      </c>
      <c r="C297" s="1" t="str">
        <f>IF('Events einzeln'!C297="","",'Events einzeln'!C297)</f>
        <v/>
      </c>
      <c r="D297" s="32" t="str">
        <f>IF('Events einzeln'!E297="","",'Events einzeln'!E297)</f>
        <v/>
      </c>
      <c r="E297" s="1" t="str">
        <f>IF('Events einzeln'!F297="","",'Events einzeln'!F297)</f>
        <v/>
      </c>
      <c r="F297" s="34" t="str">
        <f>IF('Events einzeln'!G297="","",'Events einzeln'!G297)</f>
        <v/>
      </c>
      <c r="G297" s="34" t="str">
        <f>IF(F297="","",LOOKUP(F297,Grundlagen!$A$3:$A$10,Grundlagen!$B$3:$B$10))</f>
        <v/>
      </c>
      <c r="H297" s="34" t="str">
        <f t="shared" si="74"/>
        <v/>
      </c>
      <c r="I297" s="34" t="str">
        <f>IF(F297="","",LOOKUP(F297,Grundlagen!$A$3:$A$10,Grundlagen!$C$3:$C$10))</f>
        <v/>
      </c>
      <c r="J297" s="34" t="str">
        <f t="shared" si="75"/>
        <v/>
      </c>
      <c r="K297" s="34" t="str">
        <f t="shared" si="73"/>
        <v/>
      </c>
      <c r="L297" s="34" t="str">
        <f>IF('Events einzeln'!H297="","",'Events einzeln'!H297)</f>
        <v/>
      </c>
      <c r="M297" s="1" t="str">
        <f>IF(L297="","",LOOKUP(L297,Grundlagen!$A$3:$A$10,Grundlagen!$B$3:$B$10))</f>
        <v/>
      </c>
      <c r="N297" s="1" t="str">
        <f t="shared" si="76"/>
        <v/>
      </c>
      <c r="O297" s="1" t="str">
        <f>IF(L297="","",LOOKUP(L297,Grundlagen!$A$3:$A$10,Grundlagen!$C$3:$C$10))</f>
        <v/>
      </c>
      <c r="P297" s="1" t="str">
        <f t="shared" si="77"/>
        <v/>
      </c>
      <c r="Q297" s="34" t="str">
        <f t="shared" si="90"/>
        <v/>
      </c>
      <c r="R297" s="34" t="str">
        <f>IF('Events einzeln'!I297="","",'Events einzeln'!I297)</f>
        <v/>
      </c>
      <c r="S297" s="34" t="str">
        <f>IF(R297="","",LOOKUP(R297,Grundlagen!$A$3:$A$10,Grundlagen!$B$3:$B$10))</f>
        <v/>
      </c>
      <c r="T297" s="34" t="str">
        <f t="shared" si="78"/>
        <v/>
      </c>
      <c r="U297" s="34" t="str">
        <f>IF(R297="","",LOOKUP(R297,Grundlagen!$A$3:$A$10,Grundlagen!$C$3:$C$10))</f>
        <v/>
      </c>
      <c r="V297" s="34" t="str">
        <f t="shared" si="79"/>
        <v/>
      </c>
      <c r="W297" s="34" t="str">
        <f t="shared" si="80"/>
        <v/>
      </c>
      <c r="X297" s="34" t="str">
        <f>IF('Events einzeln'!J297="","",'Events einzeln'!J297)</f>
        <v/>
      </c>
      <c r="Y297" s="1" t="str">
        <f>IF(X297="","",LOOKUP(X297,Grundlagen!$A$3:$A$10,Grundlagen!$B$3:$B$10))</f>
        <v/>
      </c>
      <c r="Z297" s="1" t="str">
        <f t="shared" si="81"/>
        <v/>
      </c>
      <c r="AA297" s="1" t="str">
        <f>IF(X297="","",LOOKUP(X297,Grundlagen!$A$3:$A$10,Grundlagen!$C$3:$C$10))</f>
        <v/>
      </c>
      <c r="AB297" s="1" t="str">
        <f t="shared" si="82"/>
        <v/>
      </c>
      <c r="AC297" s="34" t="str">
        <f t="shared" si="83"/>
        <v/>
      </c>
      <c r="AD297" s="34" t="str">
        <f>IF('Events einzeln'!K297="","",'Events einzeln'!K297)</f>
        <v/>
      </c>
      <c r="AE297" s="34" t="str">
        <f>IF(AD297="","",LOOKUP(AD297,Grundlagen!$A$3:$A$10,Grundlagen!$B$3:$B$10))</f>
        <v/>
      </c>
      <c r="AF297" s="34" t="str">
        <f t="shared" si="84"/>
        <v/>
      </c>
      <c r="AG297" s="34" t="str">
        <f>IF(AD297="","",LOOKUP(AD297,Grundlagen!$A$3:$A$10,Grundlagen!$C$3:$C$10))</f>
        <v/>
      </c>
      <c r="AH297" s="34" t="str">
        <f t="shared" si="85"/>
        <v/>
      </c>
      <c r="AI297" s="34" t="str">
        <f t="shared" si="86"/>
        <v/>
      </c>
      <c r="AJ297" s="34" t="str">
        <f>IF('Events einzeln'!L297="","",'Events einzeln'!L297)</f>
        <v/>
      </c>
      <c r="AK297" s="1" t="str">
        <f>IF(AJ297="","",LOOKUP(AJ297,Grundlagen!$A$3:$A$10,Grundlagen!$B$3:$B$10))</f>
        <v/>
      </c>
      <c r="AL297" s="1" t="str">
        <f t="shared" si="87"/>
        <v/>
      </c>
      <c r="AM297" s="1" t="str">
        <f>IF(AJ297="","",LOOKUP(AJ297,Grundlagen!$A$3:$A$10,Grundlagen!$C$3:$C$10))</f>
        <v/>
      </c>
      <c r="AN297" s="1" t="str">
        <f t="shared" si="88"/>
        <v/>
      </c>
      <c r="AO297" s="34" t="str">
        <f t="shared" si="89"/>
        <v/>
      </c>
    </row>
    <row r="298" spans="1:41" x14ac:dyDescent="0.25">
      <c r="A298" s="1" t="str">
        <f>IF('Events einzeln'!A298="","",'Events einzeln'!A298)</f>
        <v/>
      </c>
      <c r="B298" s="1" t="str">
        <f>IF('Events einzeln'!B298="","",'Events einzeln'!B298)</f>
        <v/>
      </c>
      <c r="C298" s="1" t="str">
        <f>IF('Events einzeln'!C298="","",'Events einzeln'!C298)</f>
        <v/>
      </c>
      <c r="D298" s="32" t="str">
        <f>IF('Events einzeln'!E298="","",'Events einzeln'!E298)</f>
        <v/>
      </c>
      <c r="E298" s="1" t="str">
        <f>IF('Events einzeln'!F298="","",'Events einzeln'!F298)</f>
        <v/>
      </c>
      <c r="F298" s="34" t="str">
        <f>IF('Events einzeln'!G298="","",'Events einzeln'!G298)</f>
        <v/>
      </c>
      <c r="G298" s="34" t="str">
        <f>IF(F298="","",LOOKUP(F298,Grundlagen!$A$3:$A$10,Grundlagen!$B$3:$B$10))</f>
        <v/>
      </c>
      <c r="H298" s="34" t="str">
        <f t="shared" si="74"/>
        <v/>
      </c>
      <c r="I298" s="34" t="str">
        <f>IF(F298="","",LOOKUP(F298,Grundlagen!$A$3:$A$10,Grundlagen!$C$3:$C$10))</f>
        <v/>
      </c>
      <c r="J298" s="34" t="str">
        <f t="shared" si="75"/>
        <v/>
      </c>
      <c r="K298" s="34" t="str">
        <f t="shared" si="73"/>
        <v/>
      </c>
      <c r="L298" s="34" t="str">
        <f>IF('Events einzeln'!H298="","",'Events einzeln'!H298)</f>
        <v/>
      </c>
      <c r="M298" s="1" t="str">
        <f>IF(L298="","",LOOKUP(L298,Grundlagen!$A$3:$A$10,Grundlagen!$B$3:$B$10))</f>
        <v/>
      </c>
      <c r="N298" s="1" t="str">
        <f t="shared" si="76"/>
        <v/>
      </c>
      <c r="O298" s="1" t="str">
        <f>IF(L298="","",LOOKUP(L298,Grundlagen!$A$3:$A$10,Grundlagen!$C$3:$C$10))</f>
        <v/>
      </c>
      <c r="P298" s="1" t="str">
        <f t="shared" si="77"/>
        <v/>
      </c>
      <c r="Q298" s="34" t="str">
        <f t="shared" si="90"/>
        <v/>
      </c>
      <c r="R298" s="34" t="str">
        <f>IF('Events einzeln'!I298="","",'Events einzeln'!I298)</f>
        <v/>
      </c>
      <c r="S298" s="34" t="str">
        <f>IF(R298="","",LOOKUP(R298,Grundlagen!$A$3:$A$10,Grundlagen!$B$3:$B$10))</f>
        <v/>
      </c>
      <c r="T298" s="34" t="str">
        <f t="shared" si="78"/>
        <v/>
      </c>
      <c r="U298" s="34" t="str">
        <f>IF(R298="","",LOOKUP(R298,Grundlagen!$A$3:$A$10,Grundlagen!$C$3:$C$10))</f>
        <v/>
      </c>
      <c r="V298" s="34" t="str">
        <f t="shared" si="79"/>
        <v/>
      </c>
      <c r="W298" s="34" t="str">
        <f t="shared" si="80"/>
        <v/>
      </c>
      <c r="X298" s="34" t="str">
        <f>IF('Events einzeln'!J298="","",'Events einzeln'!J298)</f>
        <v/>
      </c>
      <c r="Y298" s="1" t="str">
        <f>IF(X298="","",LOOKUP(X298,Grundlagen!$A$3:$A$10,Grundlagen!$B$3:$B$10))</f>
        <v/>
      </c>
      <c r="Z298" s="1" t="str">
        <f t="shared" si="81"/>
        <v/>
      </c>
      <c r="AA298" s="1" t="str">
        <f>IF(X298="","",LOOKUP(X298,Grundlagen!$A$3:$A$10,Grundlagen!$C$3:$C$10))</f>
        <v/>
      </c>
      <c r="AB298" s="1" t="str">
        <f t="shared" si="82"/>
        <v/>
      </c>
      <c r="AC298" s="34" t="str">
        <f t="shared" si="83"/>
        <v/>
      </c>
      <c r="AD298" s="34" t="str">
        <f>IF('Events einzeln'!K298="","",'Events einzeln'!K298)</f>
        <v/>
      </c>
      <c r="AE298" s="34" t="str">
        <f>IF(AD298="","",LOOKUP(AD298,Grundlagen!$A$3:$A$10,Grundlagen!$B$3:$B$10))</f>
        <v/>
      </c>
      <c r="AF298" s="34" t="str">
        <f t="shared" si="84"/>
        <v/>
      </c>
      <c r="AG298" s="34" t="str">
        <f>IF(AD298="","",LOOKUP(AD298,Grundlagen!$A$3:$A$10,Grundlagen!$C$3:$C$10))</f>
        <v/>
      </c>
      <c r="AH298" s="34" t="str">
        <f t="shared" si="85"/>
        <v/>
      </c>
      <c r="AI298" s="34" t="str">
        <f t="shared" si="86"/>
        <v/>
      </c>
      <c r="AJ298" s="34" t="str">
        <f>IF('Events einzeln'!L298="","",'Events einzeln'!L298)</f>
        <v/>
      </c>
      <c r="AK298" s="1" t="str">
        <f>IF(AJ298="","",LOOKUP(AJ298,Grundlagen!$A$3:$A$10,Grundlagen!$B$3:$B$10))</f>
        <v/>
      </c>
      <c r="AL298" s="1" t="str">
        <f t="shared" si="87"/>
        <v/>
      </c>
      <c r="AM298" s="1" t="str">
        <f>IF(AJ298="","",LOOKUP(AJ298,Grundlagen!$A$3:$A$10,Grundlagen!$C$3:$C$10))</f>
        <v/>
      </c>
      <c r="AN298" s="1" t="str">
        <f t="shared" si="88"/>
        <v/>
      </c>
      <c r="AO298" s="34" t="str">
        <f t="shared" si="89"/>
        <v/>
      </c>
    </row>
    <row r="299" spans="1:41" x14ac:dyDescent="0.25">
      <c r="A299" s="1" t="str">
        <f>IF('Events einzeln'!A299="","",'Events einzeln'!A299)</f>
        <v/>
      </c>
      <c r="B299" s="1" t="str">
        <f>IF('Events einzeln'!B299="","",'Events einzeln'!B299)</f>
        <v/>
      </c>
      <c r="C299" s="1" t="str">
        <f>IF('Events einzeln'!C299="","",'Events einzeln'!C299)</f>
        <v/>
      </c>
      <c r="D299" s="32" t="str">
        <f>IF('Events einzeln'!E299="","",'Events einzeln'!E299)</f>
        <v/>
      </c>
      <c r="E299" s="1" t="str">
        <f>IF('Events einzeln'!F299="","",'Events einzeln'!F299)</f>
        <v/>
      </c>
      <c r="F299" s="34" t="str">
        <f>IF('Events einzeln'!G299="","",'Events einzeln'!G299)</f>
        <v/>
      </c>
      <c r="G299" s="34" t="str">
        <f>IF(F299="","",LOOKUP(F299,Grundlagen!$A$3:$A$10,Grundlagen!$B$3:$B$10))</f>
        <v/>
      </c>
      <c r="H299" s="34" t="str">
        <f t="shared" si="74"/>
        <v/>
      </c>
      <c r="I299" s="34" t="str">
        <f>IF(F299="","",LOOKUP(F299,Grundlagen!$A$3:$A$10,Grundlagen!$C$3:$C$10))</f>
        <v/>
      </c>
      <c r="J299" s="34" t="str">
        <f t="shared" si="75"/>
        <v/>
      </c>
      <c r="K299" s="34" t="str">
        <f t="shared" si="73"/>
        <v/>
      </c>
      <c r="L299" s="34" t="str">
        <f>IF('Events einzeln'!H299="","",'Events einzeln'!H299)</f>
        <v/>
      </c>
      <c r="M299" s="1" t="str">
        <f>IF(L299="","",LOOKUP(L299,Grundlagen!$A$3:$A$10,Grundlagen!$B$3:$B$10))</f>
        <v/>
      </c>
      <c r="N299" s="1" t="str">
        <f t="shared" si="76"/>
        <v/>
      </c>
      <c r="O299" s="1" t="str">
        <f>IF(L299="","",LOOKUP(L299,Grundlagen!$A$3:$A$10,Grundlagen!$C$3:$C$10))</f>
        <v/>
      </c>
      <c r="P299" s="1" t="str">
        <f t="shared" si="77"/>
        <v/>
      </c>
      <c r="Q299" s="34" t="str">
        <f t="shared" si="90"/>
        <v/>
      </c>
      <c r="R299" s="34" t="str">
        <f>IF('Events einzeln'!I299="","",'Events einzeln'!I299)</f>
        <v/>
      </c>
      <c r="S299" s="34" t="str">
        <f>IF(R299="","",LOOKUP(R299,Grundlagen!$A$3:$A$10,Grundlagen!$B$3:$B$10))</f>
        <v/>
      </c>
      <c r="T299" s="34" t="str">
        <f t="shared" si="78"/>
        <v/>
      </c>
      <c r="U299" s="34" t="str">
        <f>IF(R299="","",LOOKUP(R299,Grundlagen!$A$3:$A$10,Grundlagen!$C$3:$C$10))</f>
        <v/>
      </c>
      <c r="V299" s="34" t="str">
        <f t="shared" si="79"/>
        <v/>
      </c>
      <c r="W299" s="34" t="str">
        <f t="shared" si="80"/>
        <v/>
      </c>
      <c r="X299" s="34" t="str">
        <f>IF('Events einzeln'!J299="","",'Events einzeln'!J299)</f>
        <v/>
      </c>
      <c r="Y299" s="1" t="str">
        <f>IF(X299="","",LOOKUP(X299,Grundlagen!$A$3:$A$10,Grundlagen!$B$3:$B$10))</f>
        <v/>
      </c>
      <c r="Z299" s="1" t="str">
        <f t="shared" si="81"/>
        <v/>
      </c>
      <c r="AA299" s="1" t="str">
        <f>IF(X299="","",LOOKUP(X299,Grundlagen!$A$3:$A$10,Grundlagen!$C$3:$C$10))</f>
        <v/>
      </c>
      <c r="AB299" s="1" t="str">
        <f t="shared" si="82"/>
        <v/>
      </c>
      <c r="AC299" s="34" t="str">
        <f t="shared" si="83"/>
        <v/>
      </c>
      <c r="AD299" s="34" t="str">
        <f>IF('Events einzeln'!K299="","",'Events einzeln'!K299)</f>
        <v/>
      </c>
      <c r="AE299" s="34" t="str">
        <f>IF(AD299="","",LOOKUP(AD299,Grundlagen!$A$3:$A$10,Grundlagen!$B$3:$B$10))</f>
        <v/>
      </c>
      <c r="AF299" s="34" t="str">
        <f t="shared" si="84"/>
        <v/>
      </c>
      <c r="AG299" s="34" t="str">
        <f>IF(AD299="","",LOOKUP(AD299,Grundlagen!$A$3:$A$10,Grundlagen!$C$3:$C$10))</f>
        <v/>
      </c>
      <c r="AH299" s="34" t="str">
        <f t="shared" si="85"/>
        <v/>
      </c>
      <c r="AI299" s="34" t="str">
        <f t="shared" si="86"/>
        <v/>
      </c>
      <c r="AJ299" s="34" t="str">
        <f>IF('Events einzeln'!L299="","",'Events einzeln'!L299)</f>
        <v/>
      </c>
      <c r="AK299" s="1" t="str">
        <f>IF(AJ299="","",LOOKUP(AJ299,Grundlagen!$A$3:$A$10,Grundlagen!$B$3:$B$10))</f>
        <v/>
      </c>
      <c r="AL299" s="1" t="str">
        <f t="shared" si="87"/>
        <v/>
      </c>
      <c r="AM299" s="1" t="str">
        <f>IF(AJ299="","",LOOKUP(AJ299,Grundlagen!$A$3:$A$10,Grundlagen!$C$3:$C$10))</f>
        <v/>
      </c>
      <c r="AN299" s="1" t="str">
        <f t="shared" si="88"/>
        <v/>
      </c>
      <c r="AO299" s="34" t="str">
        <f t="shared" si="89"/>
        <v/>
      </c>
    </row>
    <row r="300" spans="1:41" x14ac:dyDescent="0.25">
      <c r="A300" s="1" t="str">
        <f>IF('Events einzeln'!A300="","",'Events einzeln'!A300)</f>
        <v/>
      </c>
      <c r="B300" s="1" t="str">
        <f>IF('Events einzeln'!B300="","",'Events einzeln'!B300)</f>
        <v/>
      </c>
      <c r="C300" s="1" t="str">
        <f>IF('Events einzeln'!C300="","",'Events einzeln'!C300)</f>
        <v/>
      </c>
      <c r="D300" s="32" t="str">
        <f>IF('Events einzeln'!E300="","",'Events einzeln'!E300)</f>
        <v/>
      </c>
      <c r="E300" s="1" t="str">
        <f>IF('Events einzeln'!F300="","",'Events einzeln'!F300)</f>
        <v/>
      </c>
      <c r="F300" s="34" t="str">
        <f>IF('Events einzeln'!G300="","",'Events einzeln'!G300)</f>
        <v/>
      </c>
      <c r="G300" s="34" t="str">
        <f>IF(F300="","",LOOKUP(F300,Grundlagen!$A$3:$A$10,Grundlagen!$B$3:$B$10))</f>
        <v/>
      </c>
      <c r="H300" s="34" t="str">
        <f t="shared" si="74"/>
        <v/>
      </c>
      <c r="I300" s="34" t="str">
        <f>IF(F300="","",LOOKUP(F300,Grundlagen!$A$3:$A$10,Grundlagen!$C$3:$C$10))</f>
        <v/>
      </c>
      <c r="J300" s="34" t="str">
        <f t="shared" si="75"/>
        <v/>
      </c>
      <c r="K300" s="34" t="str">
        <f t="shared" si="73"/>
        <v/>
      </c>
      <c r="L300" s="34" t="str">
        <f>IF('Events einzeln'!H300="","",'Events einzeln'!H300)</f>
        <v/>
      </c>
      <c r="M300" s="1" t="str">
        <f>IF(L300="","",LOOKUP(L300,Grundlagen!$A$3:$A$10,Grundlagen!$B$3:$B$10))</f>
        <v/>
      </c>
      <c r="N300" s="1" t="str">
        <f t="shared" si="76"/>
        <v/>
      </c>
      <c r="O300" s="1" t="str">
        <f>IF(L300="","",LOOKUP(L300,Grundlagen!$A$3:$A$10,Grundlagen!$C$3:$C$10))</f>
        <v/>
      </c>
      <c r="P300" s="1" t="str">
        <f t="shared" si="77"/>
        <v/>
      </c>
      <c r="Q300" s="34" t="str">
        <f t="shared" si="90"/>
        <v/>
      </c>
      <c r="R300" s="34" t="str">
        <f>IF('Events einzeln'!I300="","",'Events einzeln'!I300)</f>
        <v/>
      </c>
      <c r="S300" s="34" t="str">
        <f>IF(R300="","",LOOKUP(R300,Grundlagen!$A$3:$A$10,Grundlagen!$B$3:$B$10))</f>
        <v/>
      </c>
      <c r="T300" s="34" t="str">
        <f t="shared" si="78"/>
        <v/>
      </c>
      <c r="U300" s="34" t="str">
        <f>IF(R300="","",LOOKUP(R300,Grundlagen!$A$3:$A$10,Grundlagen!$C$3:$C$10))</f>
        <v/>
      </c>
      <c r="V300" s="34" t="str">
        <f t="shared" si="79"/>
        <v/>
      </c>
      <c r="W300" s="34" t="str">
        <f t="shared" si="80"/>
        <v/>
      </c>
      <c r="X300" s="34" t="str">
        <f>IF('Events einzeln'!J300="","",'Events einzeln'!J300)</f>
        <v/>
      </c>
      <c r="Y300" s="1" t="str">
        <f>IF(X300="","",LOOKUP(X300,Grundlagen!$A$3:$A$10,Grundlagen!$B$3:$B$10))</f>
        <v/>
      </c>
      <c r="Z300" s="1" t="str">
        <f t="shared" si="81"/>
        <v/>
      </c>
      <c r="AA300" s="1" t="str">
        <f>IF(X300="","",LOOKUP(X300,Grundlagen!$A$3:$A$10,Grundlagen!$C$3:$C$10))</f>
        <v/>
      </c>
      <c r="AB300" s="1" t="str">
        <f t="shared" si="82"/>
        <v/>
      </c>
      <c r="AC300" s="34" t="str">
        <f t="shared" si="83"/>
        <v/>
      </c>
      <c r="AD300" s="34" t="str">
        <f>IF('Events einzeln'!K300="","",'Events einzeln'!K300)</f>
        <v/>
      </c>
      <c r="AE300" s="34" t="str">
        <f>IF(AD300="","",LOOKUP(AD300,Grundlagen!$A$3:$A$10,Grundlagen!$B$3:$B$10))</f>
        <v/>
      </c>
      <c r="AF300" s="34" t="str">
        <f t="shared" si="84"/>
        <v/>
      </c>
      <c r="AG300" s="34" t="str">
        <f>IF(AD300="","",LOOKUP(AD300,Grundlagen!$A$3:$A$10,Grundlagen!$C$3:$C$10))</f>
        <v/>
      </c>
      <c r="AH300" s="34" t="str">
        <f t="shared" si="85"/>
        <v/>
      </c>
      <c r="AI300" s="34" t="str">
        <f t="shared" si="86"/>
        <v/>
      </c>
      <c r="AJ300" s="34" t="str">
        <f>IF('Events einzeln'!L300="","",'Events einzeln'!L300)</f>
        <v/>
      </c>
      <c r="AK300" s="1" t="str">
        <f>IF(AJ300="","",LOOKUP(AJ300,Grundlagen!$A$3:$A$10,Grundlagen!$B$3:$B$10))</f>
        <v/>
      </c>
      <c r="AL300" s="1" t="str">
        <f t="shared" si="87"/>
        <v/>
      </c>
      <c r="AM300" s="1" t="str">
        <f>IF(AJ300="","",LOOKUP(AJ300,Grundlagen!$A$3:$A$10,Grundlagen!$C$3:$C$10))</f>
        <v/>
      </c>
      <c r="AN300" s="1" t="str">
        <f t="shared" si="88"/>
        <v/>
      </c>
      <c r="AO300" s="34" t="str">
        <f t="shared" si="89"/>
        <v/>
      </c>
    </row>
    <row r="301" spans="1:41" x14ac:dyDescent="0.25">
      <c r="A301" s="1" t="str">
        <f>IF('Events einzeln'!A301="","",'Events einzeln'!A301)</f>
        <v/>
      </c>
      <c r="B301" s="1" t="str">
        <f>IF('Events einzeln'!B301="","",'Events einzeln'!B301)</f>
        <v/>
      </c>
      <c r="C301" s="1" t="str">
        <f>IF('Events einzeln'!C301="","",'Events einzeln'!C301)</f>
        <v/>
      </c>
      <c r="D301" s="32" t="str">
        <f>IF('Events einzeln'!E301="","",'Events einzeln'!E301)</f>
        <v/>
      </c>
      <c r="E301" s="1" t="str">
        <f>IF('Events einzeln'!F301="","",'Events einzeln'!F301)</f>
        <v/>
      </c>
      <c r="F301" s="34" t="str">
        <f>IF('Events einzeln'!G301="","",'Events einzeln'!G301)</f>
        <v/>
      </c>
      <c r="G301" s="34" t="str">
        <f>IF(F301="","",LOOKUP(F301,Grundlagen!$A$3:$A$10,Grundlagen!$B$3:$B$10))</f>
        <v/>
      </c>
      <c r="H301" s="34" t="str">
        <f t="shared" si="74"/>
        <v/>
      </c>
      <c r="I301" s="34" t="str">
        <f>IF(F301="","",LOOKUP(F301,Grundlagen!$A$3:$A$10,Grundlagen!$C$3:$C$10))</f>
        <v/>
      </c>
      <c r="J301" s="34" t="str">
        <f t="shared" si="75"/>
        <v/>
      </c>
      <c r="K301" s="34" t="str">
        <f t="shared" si="73"/>
        <v/>
      </c>
      <c r="L301" s="34" t="str">
        <f>IF('Events einzeln'!H301="","",'Events einzeln'!H301)</f>
        <v/>
      </c>
      <c r="M301" s="1" t="str">
        <f>IF(L301="","",LOOKUP(L301,Grundlagen!$A$3:$A$10,Grundlagen!$B$3:$B$10))</f>
        <v/>
      </c>
      <c r="N301" s="1" t="str">
        <f t="shared" si="76"/>
        <v/>
      </c>
      <c r="O301" s="1" t="str">
        <f>IF(L301="","",LOOKUP(L301,Grundlagen!$A$3:$A$10,Grundlagen!$C$3:$C$10))</f>
        <v/>
      </c>
      <c r="P301" s="1" t="str">
        <f t="shared" si="77"/>
        <v/>
      </c>
      <c r="Q301" s="34" t="str">
        <f t="shared" si="90"/>
        <v/>
      </c>
      <c r="R301" s="34" t="str">
        <f>IF('Events einzeln'!I301="","",'Events einzeln'!I301)</f>
        <v/>
      </c>
      <c r="S301" s="34" t="str">
        <f>IF(R301="","",LOOKUP(R301,Grundlagen!$A$3:$A$10,Grundlagen!$B$3:$B$10))</f>
        <v/>
      </c>
      <c r="T301" s="34" t="str">
        <f t="shared" si="78"/>
        <v/>
      </c>
      <c r="U301" s="34" t="str">
        <f>IF(R301="","",LOOKUP(R301,Grundlagen!$A$3:$A$10,Grundlagen!$C$3:$C$10))</f>
        <v/>
      </c>
      <c r="V301" s="34" t="str">
        <f t="shared" si="79"/>
        <v/>
      </c>
      <c r="W301" s="34" t="str">
        <f t="shared" si="80"/>
        <v/>
      </c>
      <c r="X301" s="34" t="str">
        <f>IF('Events einzeln'!J301="","",'Events einzeln'!J301)</f>
        <v/>
      </c>
      <c r="Y301" s="1" t="str">
        <f>IF(X301="","",LOOKUP(X301,Grundlagen!$A$3:$A$10,Grundlagen!$B$3:$B$10))</f>
        <v/>
      </c>
      <c r="Z301" s="1" t="str">
        <f t="shared" si="81"/>
        <v/>
      </c>
      <c r="AA301" s="1" t="str">
        <f>IF(X301="","",LOOKUP(X301,Grundlagen!$A$3:$A$10,Grundlagen!$C$3:$C$10))</f>
        <v/>
      </c>
      <c r="AB301" s="1" t="str">
        <f t="shared" si="82"/>
        <v/>
      </c>
      <c r="AC301" s="34" t="str">
        <f t="shared" si="83"/>
        <v/>
      </c>
      <c r="AD301" s="34" t="str">
        <f>IF('Events einzeln'!K301="","",'Events einzeln'!K301)</f>
        <v/>
      </c>
      <c r="AE301" s="34" t="str">
        <f>IF(AD301="","",LOOKUP(AD301,Grundlagen!$A$3:$A$10,Grundlagen!$B$3:$B$10))</f>
        <v/>
      </c>
      <c r="AF301" s="34" t="str">
        <f t="shared" si="84"/>
        <v/>
      </c>
      <c r="AG301" s="34" t="str">
        <f>IF(AD301="","",LOOKUP(AD301,Grundlagen!$A$3:$A$10,Grundlagen!$C$3:$C$10))</f>
        <v/>
      </c>
      <c r="AH301" s="34" t="str">
        <f t="shared" si="85"/>
        <v/>
      </c>
      <c r="AI301" s="34" t="str">
        <f t="shared" si="86"/>
        <v/>
      </c>
      <c r="AJ301" s="34" t="str">
        <f>IF('Events einzeln'!L301="","",'Events einzeln'!L301)</f>
        <v/>
      </c>
      <c r="AK301" s="1" t="str">
        <f>IF(AJ301="","",LOOKUP(AJ301,Grundlagen!$A$3:$A$10,Grundlagen!$B$3:$B$10))</f>
        <v/>
      </c>
      <c r="AL301" s="1" t="str">
        <f t="shared" si="87"/>
        <v/>
      </c>
      <c r="AM301" s="1" t="str">
        <f>IF(AJ301="","",LOOKUP(AJ301,Grundlagen!$A$3:$A$10,Grundlagen!$C$3:$C$10))</f>
        <v/>
      </c>
      <c r="AN301" s="1" t="str">
        <f t="shared" si="88"/>
        <v/>
      </c>
      <c r="AO301" s="34" t="str">
        <f t="shared" si="89"/>
        <v/>
      </c>
    </row>
    <row r="302" spans="1:41" x14ac:dyDescent="0.25">
      <c r="A302" s="1" t="str">
        <f>IF('Events einzeln'!A302="","",'Events einzeln'!A302)</f>
        <v/>
      </c>
      <c r="B302" s="1" t="str">
        <f>IF('Events einzeln'!B302="","",'Events einzeln'!B302)</f>
        <v/>
      </c>
      <c r="C302" s="1" t="str">
        <f>IF('Events einzeln'!C302="","",'Events einzeln'!C302)</f>
        <v/>
      </c>
      <c r="D302" s="32" t="str">
        <f>IF('Events einzeln'!E302="","",'Events einzeln'!E302)</f>
        <v/>
      </c>
      <c r="E302" s="1" t="str">
        <f>IF('Events einzeln'!F302="","",'Events einzeln'!F302)</f>
        <v/>
      </c>
      <c r="F302" s="34" t="str">
        <f>IF('Events einzeln'!G302="","",'Events einzeln'!G302)</f>
        <v/>
      </c>
      <c r="G302" s="34" t="str">
        <f>IF(F302="","",LOOKUP(F302,Grundlagen!$A$3:$A$10,Grundlagen!$B$3:$B$10))</f>
        <v/>
      </c>
      <c r="H302" s="34" t="str">
        <f t="shared" si="74"/>
        <v/>
      </c>
      <c r="I302" s="34" t="str">
        <f>IF(F302="","",LOOKUP(F302,Grundlagen!$A$3:$A$10,Grundlagen!$C$3:$C$10))</f>
        <v/>
      </c>
      <c r="J302" s="34" t="str">
        <f t="shared" si="75"/>
        <v/>
      </c>
      <c r="K302" s="34" t="str">
        <f t="shared" si="73"/>
        <v/>
      </c>
      <c r="L302" s="34" t="str">
        <f>IF('Events einzeln'!H302="","",'Events einzeln'!H302)</f>
        <v/>
      </c>
      <c r="M302" s="1" t="str">
        <f>IF(L302="","",LOOKUP(L302,Grundlagen!$A$3:$A$10,Grundlagen!$B$3:$B$10))</f>
        <v/>
      </c>
      <c r="N302" s="1" t="str">
        <f t="shared" si="76"/>
        <v/>
      </c>
      <c r="O302" s="1" t="str">
        <f>IF(L302="","",LOOKUP(L302,Grundlagen!$A$3:$A$10,Grundlagen!$C$3:$C$10))</f>
        <v/>
      </c>
      <c r="P302" s="1" t="str">
        <f t="shared" si="77"/>
        <v/>
      </c>
      <c r="Q302" s="34" t="str">
        <f t="shared" si="90"/>
        <v/>
      </c>
      <c r="R302" s="34" t="str">
        <f>IF('Events einzeln'!I302="","",'Events einzeln'!I302)</f>
        <v/>
      </c>
      <c r="S302" s="34" t="str">
        <f>IF(R302="","",LOOKUP(R302,Grundlagen!$A$3:$A$10,Grundlagen!$B$3:$B$10))</f>
        <v/>
      </c>
      <c r="T302" s="34" t="str">
        <f t="shared" si="78"/>
        <v/>
      </c>
      <c r="U302" s="34" t="str">
        <f>IF(R302="","",LOOKUP(R302,Grundlagen!$A$3:$A$10,Grundlagen!$C$3:$C$10))</f>
        <v/>
      </c>
      <c r="V302" s="34" t="str">
        <f t="shared" si="79"/>
        <v/>
      </c>
      <c r="W302" s="34" t="str">
        <f t="shared" si="80"/>
        <v/>
      </c>
      <c r="X302" s="34" t="str">
        <f>IF('Events einzeln'!J302="","",'Events einzeln'!J302)</f>
        <v/>
      </c>
      <c r="Y302" s="1" t="str">
        <f>IF(X302="","",LOOKUP(X302,Grundlagen!$A$3:$A$10,Grundlagen!$B$3:$B$10))</f>
        <v/>
      </c>
      <c r="Z302" s="1" t="str">
        <f t="shared" si="81"/>
        <v/>
      </c>
      <c r="AA302" s="1" t="str">
        <f>IF(X302="","",LOOKUP(X302,Grundlagen!$A$3:$A$10,Grundlagen!$C$3:$C$10))</f>
        <v/>
      </c>
      <c r="AB302" s="1" t="str">
        <f t="shared" si="82"/>
        <v/>
      </c>
      <c r="AC302" s="34" t="str">
        <f t="shared" si="83"/>
        <v/>
      </c>
      <c r="AD302" s="34" t="str">
        <f>IF('Events einzeln'!K302="","",'Events einzeln'!K302)</f>
        <v/>
      </c>
      <c r="AE302" s="34" t="str">
        <f>IF(AD302="","",LOOKUP(AD302,Grundlagen!$A$3:$A$10,Grundlagen!$B$3:$B$10))</f>
        <v/>
      </c>
      <c r="AF302" s="34" t="str">
        <f t="shared" si="84"/>
        <v/>
      </c>
      <c r="AG302" s="34" t="str">
        <f>IF(AD302="","",LOOKUP(AD302,Grundlagen!$A$3:$A$10,Grundlagen!$C$3:$C$10))</f>
        <v/>
      </c>
      <c r="AH302" s="34" t="str">
        <f t="shared" si="85"/>
        <v/>
      </c>
      <c r="AI302" s="34" t="str">
        <f t="shared" si="86"/>
        <v/>
      </c>
      <c r="AJ302" s="34" t="str">
        <f>IF('Events einzeln'!L302="","",'Events einzeln'!L302)</f>
        <v/>
      </c>
      <c r="AK302" s="1" t="str">
        <f>IF(AJ302="","",LOOKUP(AJ302,Grundlagen!$A$3:$A$10,Grundlagen!$B$3:$B$10))</f>
        <v/>
      </c>
      <c r="AL302" s="1" t="str">
        <f t="shared" si="87"/>
        <v/>
      </c>
      <c r="AM302" s="1" t="str">
        <f>IF(AJ302="","",LOOKUP(AJ302,Grundlagen!$A$3:$A$10,Grundlagen!$C$3:$C$10))</f>
        <v/>
      </c>
      <c r="AN302" s="1" t="str">
        <f t="shared" si="88"/>
        <v/>
      </c>
      <c r="AO302" s="34" t="str">
        <f t="shared" si="89"/>
        <v/>
      </c>
    </row>
    <row r="303" spans="1:41" x14ac:dyDescent="0.25">
      <c r="A303" s="1" t="str">
        <f>IF('Events einzeln'!A303="","",'Events einzeln'!A303)</f>
        <v/>
      </c>
      <c r="B303" s="1" t="str">
        <f>IF('Events einzeln'!B303="","",'Events einzeln'!B303)</f>
        <v/>
      </c>
      <c r="C303" s="1" t="str">
        <f>IF('Events einzeln'!C303="","",'Events einzeln'!C303)</f>
        <v/>
      </c>
      <c r="D303" s="32" t="str">
        <f>IF('Events einzeln'!E303="","",'Events einzeln'!E303)</f>
        <v/>
      </c>
      <c r="E303" s="1" t="str">
        <f>IF('Events einzeln'!F303="","",'Events einzeln'!F303)</f>
        <v/>
      </c>
      <c r="F303" s="34" t="str">
        <f>IF('Events einzeln'!G303="","",'Events einzeln'!G303)</f>
        <v/>
      </c>
      <c r="G303" s="34" t="str">
        <f>IF(F303="","",LOOKUP(F303,Grundlagen!$A$3:$A$10,Grundlagen!$B$3:$B$10))</f>
        <v/>
      </c>
      <c r="H303" s="34" t="str">
        <f t="shared" si="74"/>
        <v/>
      </c>
      <c r="I303" s="34" t="str">
        <f>IF(F303="","",LOOKUP(F303,Grundlagen!$A$3:$A$10,Grundlagen!$C$3:$C$10))</f>
        <v/>
      </c>
      <c r="J303" s="34" t="str">
        <f t="shared" si="75"/>
        <v/>
      </c>
      <c r="K303" s="34" t="str">
        <f t="shared" si="73"/>
        <v/>
      </c>
      <c r="L303" s="34" t="str">
        <f>IF('Events einzeln'!H303="","",'Events einzeln'!H303)</f>
        <v/>
      </c>
      <c r="M303" s="1" t="str">
        <f>IF(L303="","",LOOKUP(L303,Grundlagen!$A$3:$A$10,Grundlagen!$B$3:$B$10))</f>
        <v/>
      </c>
      <c r="N303" s="1" t="str">
        <f t="shared" si="76"/>
        <v/>
      </c>
      <c r="O303" s="1" t="str">
        <f>IF(L303="","",LOOKUP(L303,Grundlagen!$A$3:$A$10,Grundlagen!$C$3:$C$10))</f>
        <v/>
      </c>
      <c r="P303" s="1" t="str">
        <f t="shared" si="77"/>
        <v/>
      </c>
      <c r="Q303" s="34" t="str">
        <f t="shared" si="90"/>
        <v/>
      </c>
      <c r="R303" s="34" t="str">
        <f>IF('Events einzeln'!I303="","",'Events einzeln'!I303)</f>
        <v/>
      </c>
      <c r="S303" s="34" t="str">
        <f>IF(R303="","",LOOKUP(R303,Grundlagen!$A$3:$A$10,Grundlagen!$B$3:$B$10))</f>
        <v/>
      </c>
      <c r="T303" s="34" t="str">
        <f t="shared" si="78"/>
        <v/>
      </c>
      <c r="U303" s="34" t="str">
        <f>IF(R303="","",LOOKUP(R303,Grundlagen!$A$3:$A$10,Grundlagen!$C$3:$C$10))</f>
        <v/>
      </c>
      <c r="V303" s="34" t="str">
        <f t="shared" si="79"/>
        <v/>
      </c>
      <c r="W303" s="34" t="str">
        <f t="shared" si="80"/>
        <v/>
      </c>
      <c r="X303" s="34" t="str">
        <f>IF('Events einzeln'!J303="","",'Events einzeln'!J303)</f>
        <v/>
      </c>
      <c r="Y303" s="1" t="str">
        <f>IF(X303="","",LOOKUP(X303,Grundlagen!$A$3:$A$10,Grundlagen!$B$3:$B$10))</f>
        <v/>
      </c>
      <c r="Z303" s="1" t="str">
        <f t="shared" si="81"/>
        <v/>
      </c>
      <c r="AA303" s="1" t="str">
        <f>IF(X303="","",LOOKUP(X303,Grundlagen!$A$3:$A$10,Grundlagen!$C$3:$C$10))</f>
        <v/>
      </c>
      <c r="AB303" s="1" t="str">
        <f t="shared" si="82"/>
        <v/>
      </c>
      <c r="AC303" s="34" t="str">
        <f t="shared" si="83"/>
        <v/>
      </c>
      <c r="AD303" s="34" t="str">
        <f>IF('Events einzeln'!K303="","",'Events einzeln'!K303)</f>
        <v/>
      </c>
      <c r="AE303" s="34" t="str">
        <f>IF(AD303="","",LOOKUP(AD303,Grundlagen!$A$3:$A$10,Grundlagen!$B$3:$B$10))</f>
        <v/>
      </c>
      <c r="AF303" s="34" t="str">
        <f t="shared" si="84"/>
        <v/>
      </c>
      <c r="AG303" s="34" t="str">
        <f>IF(AD303="","",LOOKUP(AD303,Grundlagen!$A$3:$A$10,Grundlagen!$C$3:$C$10))</f>
        <v/>
      </c>
      <c r="AH303" s="34" t="str">
        <f t="shared" si="85"/>
        <v/>
      </c>
      <c r="AI303" s="34" t="str">
        <f t="shared" si="86"/>
        <v/>
      </c>
      <c r="AJ303" s="34" t="str">
        <f>IF('Events einzeln'!L303="","",'Events einzeln'!L303)</f>
        <v/>
      </c>
      <c r="AK303" s="1" t="str">
        <f>IF(AJ303="","",LOOKUP(AJ303,Grundlagen!$A$3:$A$10,Grundlagen!$B$3:$B$10))</f>
        <v/>
      </c>
      <c r="AL303" s="1" t="str">
        <f t="shared" si="87"/>
        <v/>
      </c>
      <c r="AM303" s="1" t="str">
        <f>IF(AJ303="","",LOOKUP(AJ303,Grundlagen!$A$3:$A$10,Grundlagen!$C$3:$C$10))</f>
        <v/>
      </c>
      <c r="AN303" s="1" t="str">
        <f t="shared" si="88"/>
        <v/>
      </c>
      <c r="AO303" s="34" t="str">
        <f t="shared" si="89"/>
        <v/>
      </c>
    </row>
    <row r="304" spans="1:41" x14ac:dyDescent="0.25">
      <c r="A304" s="1" t="str">
        <f>IF('Events einzeln'!A304="","",'Events einzeln'!A304)</f>
        <v/>
      </c>
      <c r="B304" s="1" t="str">
        <f>IF('Events einzeln'!B304="","",'Events einzeln'!B304)</f>
        <v/>
      </c>
      <c r="C304" s="1" t="str">
        <f>IF('Events einzeln'!C304="","",'Events einzeln'!C304)</f>
        <v/>
      </c>
      <c r="D304" s="32" t="str">
        <f>IF('Events einzeln'!E304="","",'Events einzeln'!E304)</f>
        <v/>
      </c>
      <c r="E304" s="1" t="str">
        <f>IF('Events einzeln'!F304="","",'Events einzeln'!F304)</f>
        <v/>
      </c>
      <c r="F304" s="34" t="str">
        <f>IF('Events einzeln'!G304="","",'Events einzeln'!G304)</f>
        <v/>
      </c>
      <c r="G304" s="34" t="str">
        <f>IF(F304="","",LOOKUP(F304,Grundlagen!$A$3:$A$10,Grundlagen!$B$3:$B$10))</f>
        <v/>
      </c>
      <c r="H304" s="34" t="str">
        <f t="shared" si="74"/>
        <v/>
      </c>
      <c r="I304" s="34" t="str">
        <f>IF(F304="","",LOOKUP(F304,Grundlagen!$A$3:$A$10,Grundlagen!$C$3:$C$10))</f>
        <v/>
      </c>
      <c r="J304" s="34" t="str">
        <f t="shared" si="75"/>
        <v/>
      </c>
      <c r="K304" s="34" t="str">
        <f t="shared" si="73"/>
        <v/>
      </c>
      <c r="L304" s="34" t="str">
        <f>IF('Events einzeln'!H304="","",'Events einzeln'!H304)</f>
        <v/>
      </c>
      <c r="M304" s="1" t="str">
        <f>IF(L304="","",LOOKUP(L304,Grundlagen!$A$3:$A$10,Grundlagen!$B$3:$B$10))</f>
        <v/>
      </c>
      <c r="N304" s="1" t="str">
        <f t="shared" si="76"/>
        <v/>
      </c>
      <c r="O304" s="1" t="str">
        <f>IF(L304="","",LOOKUP(L304,Grundlagen!$A$3:$A$10,Grundlagen!$C$3:$C$10))</f>
        <v/>
      </c>
      <c r="P304" s="1" t="str">
        <f t="shared" si="77"/>
        <v/>
      </c>
      <c r="Q304" s="34" t="str">
        <f t="shared" si="90"/>
        <v/>
      </c>
      <c r="R304" s="34" t="str">
        <f>IF('Events einzeln'!I304="","",'Events einzeln'!I304)</f>
        <v/>
      </c>
      <c r="S304" s="34" t="str">
        <f>IF(R304="","",LOOKUP(R304,Grundlagen!$A$3:$A$10,Grundlagen!$B$3:$B$10))</f>
        <v/>
      </c>
      <c r="T304" s="34" t="str">
        <f t="shared" si="78"/>
        <v/>
      </c>
      <c r="U304" s="34" t="str">
        <f>IF(R304="","",LOOKUP(R304,Grundlagen!$A$3:$A$10,Grundlagen!$C$3:$C$10))</f>
        <v/>
      </c>
      <c r="V304" s="34" t="str">
        <f t="shared" si="79"/>
        <v/>
      </c>
      <c r="W304" s="34" t="str">
        <f t="shared" si="80"/>
        <v/>
      </c>
      <c r="X304" s="34" t="str">
        <f>IF('Events einzeln'!J304="","",'Events einzeln'!J304)</f>
        <v/>
      </c>
      <c r="Y304" s="1" t="str">
        <f>IF(X304="","",LOOKUP(X304,Grundlagen!$A$3:$A$10,Grundlagen!$B$3:$B$10))</f>
        <v/>
      </c>
      <c r="Z304" s="1" t="str">
        <f t="shared" si="81"/>
        <v/>
      </c>
      <c r="AA304" s="1" t="str">
        <f>IF(X304="","",LOOKUP(X304,Grundlagen!$A$3:$A$10,Grundlagen!$C$3:$C$10))</f>
        <v/>
      </c>
      <c r="AB304" s="1" t="str">
        <f t="shared" si="82"/>
        <v/>
      </c>
      <c r="AC304" s="34" t="str">
        <f t="shared" si="83"/>
        <v/>
      </c>
      <c r="AD304" s="34" t="str">
        <f>IF('Events einzeln'!K304="","",'Events einzeln'!K304)</f>
        <v/>
      </c>
      <c r="AE304" s="34" t="str">
        <f>IF(AD304="","",LOOKUP(AD304,Grundlagen!$A$3:$A$10,Grundlagen!$B$3:$B$10))</f>
        <v/>
      </c>
      <c r="AF304" s="34" t="str">
        <f t="shared" si="84"/>
        <v/>
      </c>
      <c r="AG304" s="34" t="str">
        <f>IF(AD304="","",LOOKUP(AD304,Grundlagen!$A$3:$A$10,Grundlagen!$C$3:$C$10))</f>
        <v/>
      </c>
      <c r="AH304" s="34" t="str">
        <f t="shared" si="85"/>
        <v/>
      </c>
      <c r="AI304" s="34" t="str">
        <f t="shared" si="86"/>
        <v/>
      </c>
      <c r="AJ304" s="34" t="str">
        <f>IF('Events einzeln'!L304="","",'Events einzeln'!L304)</f>
        <v/>
      </c>
      <c r="AK304" s="1" t="str">
        <f>IF(AJ304="","",LOOKUP(AJ304,Grundlagen!$A$3:$A$10,Grundlagen!$B$3:$B$10))</f>
        <v/>
      </c>
      <c r="AL304" s="1" t="str">
        <f t="shared" si="87"/>
        <v/>
      </c>
      <c r="AM304" s="1" t="str">
        <f>IF(AJ304="","",LOOKUP(AJ304,Grundlagen!$A$3:$A$10,Grundlagen!$C$3:$C$10))</f>
        <v/>
      </c>
      <c r="AN304" s="1" t="str">
        <f t="shared" si="88"/>
        <v/>
      </c>
      <c r="AO304" s="34" t="str">
        <f t="shared" si="89"/>
        <v/>
      </c>
    </row>
    <row r="305" spans="1:41" x14ac:dyDescent="0.25">
      <c r="A305" s="1" t="str">
        <f>IF('Events einzeln'!A305="","",'Events einzeln'!A305)</f>
        <v/>
      </c>
      <c r="B305" s="1" t="str">
        <f>IF('Events einzeln'!B305="","",'Events einzeln'!B305)</f>
        <v/>
      </c>
      <c r="C305" s="1" t="str">
        <f>IF('Events einzeln'!C305="","",'Events einzeln'!C305)</f>
        <v/>
      </c>
      <c r="D305" s="32" t="str">
        <f>IF('Events einzeln'!E305="","",'Events einzeln'!E305)</f>
        <v/>
      </c>
      <c r="E305" s="1" t="str">
        <f>IF('Events einzeln'!F305="","",'Events einzeln'!F305)</f>
        <v/>
      </c>
      <c r="F305" s="34" t="str">
        <f>IF('Events einzeln'!G305="","",'Events einzeln'!G305)</f>
        <v/>
      </c>
      <c r="G305" s="34" t="str">
        <f>IF(F305="","",LOOKUP(F305,Grundlagen!$A$3:$A$10,Grundlagen!$B$3:$B$10))</f>
        <v/>
      </c>
      <c r="H305" s="34" t="str">
        <f t="shared" si="74"/>
        <v/>
      </c>
      <c r="I305" s="34" t="str">
        <f>IF(F305="","",LOOKUP(F305,Grundlagen!$A$3:$A$10,Grundlagen!$C$3:$C$10))</f>
        <v/>
      </c>
      <c r="J305" s="34" t="str">
        <f t="shared" si="75"/>
        <v/>
      </c>
      <c r="K305" s="34" t="str">
        <f t="shared" si="73"/>
        <v/>
      </c>
      <c r="L305" s="34" t="str">
        <f>IF('Events einzeln'!H305="","",'Events einzeln'!H305)</f>
        <v/>
      </c>
      <c r="M305" s="1" t="str">
        <f>IF(L305="","",LOOKUP(L305,Grundlagen!$A$3:$A$10,Grundlagen!$B$3:$B$10))</f>
        <v/>
      </c>
      <c r="N305" s="1" t="str">
        <f t="shared" si="76"/>
        <v/>
      </c>
      <c r="O305" s="1" t="str">
        <f>IF(L305="","",LOOKUP(L305,Grundlagen!$A$3:$A$10,Grundlagen!$C$3:$C$10))</f>
        <v/>
      </c>
      <c r="P305" s="1" t="str">
        <f t="shared" si="77"/>
        <v/>
      </c>
      <c r="Q305" s="34" t="str">
        <f t="shared" si="90"/>
        <v/>
      </c>
      <c r="R305" s="34" t="str">
        <f>IF('Events einzeln'!I305="","",'Events einzeln'!I305)</f>
        <v/>
      </c>
      <c r="S305" s="34" t="str">
        <f>IF(R305="","",LOOKUP(R305,Grundlagen!$A$3:$A$10,Grundlagen!$B$3:$B$10))</f>
        <v/>
      </c>
      <c r="T305" s="34" t="str">
        <f t="shared" si="78"/>
        <v/>
      </c>
      <c r="U305" s="34" t="str">
        <f>IF(R305="","",LOOKUP(R305,Grundlagen!$A$3:$A$10,Grundlagen!$C$3:$C$10))</f>
        <v/>
      </c>
      <c r="V305" s="34" t="str">
        <f t="shared" si="79"/>
        <v/>
      </c>
      <c r="W305" s="34" t="str">
        <f t="shared" si="80"/>
        <v/>
      </c>
      <c r="X305" s="34" t="str">
        <f>IF('Events einzeln'!J305="","",'Events einzeln'!J305)</f>
        <v/>
      </c>
      <c r="Y305" s="1" t="str">
        <f>IF(X305="","",LOOKUP(X305,Grundlagen!$A$3:$A$10,Grundlagen!$B$3:$B$10))</f>
        <v/>
      </c>
      <c r="Z305" s="1" t="str">
        <f t="shared" si="81"/>
        <v/>
      </c>
      <c r="AA305" s="1" t="str">
        <f>IF(X305="","",LOOKUP(X305,Grundlagen!$A$3:$A$10,Grundlagen!$C$3:$C$10))</f>
        <v/>
      </c>
      <c r="AB305" s="1" t="str">
        <f t="shared" si="82"/>
        <v/>
      </c>
      <c r="AC305" s="34" t="str">
        <f t="shared" si="83"/>
        <v/>
      </c>
      <c r="AD305" s="34" t="str">
        <f>IF('Events einzeln'!K305="","",'Events einzeln'!K305)</f>
        <v/>
      </c>
      <c r="AE305" s="34" t="str">
        <f>IF(AD305="","",LOOKUP(AD305,Grundlagen!$A$3:$A$10,Grundlagen!$B$3:$B$10))</f>
        <v/>
      </c>
      <c r="AF305" s="34" t="str">
        <f t="shared" si="84"/>
        <v/>
      </c>
      <c r="AG305" s="34" t="str">
        <f>IF(AD305="","",LOOKUP(AD305,Grundlagen!$A$3:$A$10,Grundlagen!$C$3:$C$10))</f>
        <v/>
      </c>
      <c r="AH305" s="34" t="str">
        <f t="shared" si="85"/>
        <v/>
      </c>
      <c r="AI305" s="34" t="str">
        <f t="shared" si="86"/>
        <v/>
      </c>
      <c r="AJ305" s="34" t="str">
        <f>IF('Events einzeln'!L305="","",'Events einzeln'!L305)</f>
        <v/>
      </c>
      <c r="AK305" s="1" t="str">
        <f>IF(AJ305="","",LOOKUP(AJ305,Grundlagen!$A$3:$A$10,Grundlagen!$B$3:$B$10))</f>
        <v/>
      </c>
      <c r="AL305" s="1" t="str">
        <f t="shared" si="87"/>
        <v/>
      </c>
      <c r="AM305" s="1" t="str">
        <f>IF(AJ305="","",LOOKUP(AJ305,Grundlagen!$A$3:$A$10,Grundlagen!$C$3:$C$10))</f>
        <v/>
      </c>
      <c r="AN305" s="1" t="str">
        <f t="shared" si="88"/>
        <v/>
      </c>
      <c r="AO305" s="34" t="str">
        <f t="shared" si="89"/>
        <v/>
      </c>
    </row>
    <row r="306" spans="1:41" x14ac:dyDescent="0.25">
      <c r="A306" s="1" t="str">
        <f>IF('Events einzeln'!A306="","",'Events einzeln'!A306)</f>
        <v/>
      </c>
      <c r="B306" s="1" t="str">
        <f>IF('Events einzeln'!B306="","",'Events einzeln'!B306)</f>
        <v/>
      </c>
      <c r="C306" s="1" t="str">
        <f>IF('Events einzeln'!C306="","",'Events einzeln'!C306)</f>
        <v/>
      </c>
      <c r="D306" s="32" t="str">
        <f>IF('Events einzeln'!E306="","",'Events einzeln'!E306)</f>
        <v/>
      </c>
      <c r="E306" s="1" t="str">
        <f>IF('Events einzeln'!F306="","",'Events einzeln'!F306)</f>
        <v/>
      </c>
      <c r="F306" s="34" t="str">
        <f>IF('Events einzeln'!G306="","",'Events einzeln'!G306)</f>
        <v/>
      </c>
      <c r="G306" s="34" t="str">
        <f>IF(F306="","",LOOKUP(F306,Grundlagen!$A$3:$A$10,Grundlagen!$B$3:$B$10))</f>
        <v/>
      </c>
      <c r="H306" s="34" t="str">
        <f t="shared" si="74"/>
        <v/>
      </c>
      <c r="I306" s="34" t="str">
        <f>IF(F306="","",LOOKUP(F306,Grundlagen!$A$3:$A$10,Grundlagen!$C$3:$C$10))</f>
        <v/>
      </c>
      <c r="J306" s="34" t="str">
        <f t="shared" si="75"/>
        <v/>
      </c>
      <c r="K306" s="34" t="str">
        <f t="shared" si="73"/>
        <v/>
      </c>
      <c r="L306" s="34" t="str">
        <f>IF('Events einzeln'!H306="","",'Events einzeln'!H306)</f>
        <v/>
      </c>
      <c r="M306" s="1" t="str">
        <f>IF(L306="","",LOOKUP(L306,Grundlagen!$A$3:$A$10,Grundlagen!$B$3:$B$10))</f>
        <v/>
      </c>
      <c r="N306" s="1" t="str">
        <f t="shared" si="76"/>
        <v/>
      </c>
      <c r="O306" s="1" t="str">
        <f>IF(L306="","",LOOKUP(L306,Grundlagen!$A$3:$A$10,Grundlagen!$C$3:$C$10))</f>
        <v/>
      </c>
      <c r="P306" s="1" t="str">
        <f t="shared" si="77"/>
        <v/>
      </c>
      <c r="Q306" s="34" t="str">
        <f t="shared" si="90"/>
        <v/>
      </c>
      <c r="R306" s="34" t="str">
        <f>IF('Events einzeln'!I306="","",'Events einzeln'!I306)</f>
        <v/>
      </c>
      <c r="S306" s="34" t="str">
        <f>IF(R306="","",LOOKUP(R306,Grundlagen!$A$3:$A$10,Grundlagen!$B$3:$B$10))</f>
        <v/>
      </c>
      <c r="T306" s="34" t="str">
        <f t="shared" si="78"/>
        <v/>
      </c>
      <c r="U306" s="34" t="str">
        <f>IF(R306="","",LOOKUP(R306,Grundlagen!$A$3:$A$10,Grundlagen!$C$3:$C$10))</f>
        <v/>
      </c>
      <c r="V306" s="34" t="str">
        <f t="shared" si="79"/>
        <v/>
      </c>
      <c r="W306" s="34" t="str">
        <f t="shared" si="80"/>
        <v/>
      </c>
      <c r="X306" s="34" t="str">
        <f>IF('Events einzeln'!J306="","",'Events einzeln'!J306)</f>
        <v/>
      </c>
      <c r="Y306" s="1" t="str">
        <f>IF(X306="","",LOOKUP(X306,Grundlagen!$A$3:$A$10,Grundlagen!$B$3:$B$10))</f>
        <v/>
      </c>
      <c r="Z306" s="1" t="str">
        <f t="shared" si="81"/>
        <v/>
      </c>
      <c r="AA306" s="1" t="str">
        <f>IF(X306="","",LOOKUP(X306,Grundlagen!$A$3:$A$10,Grundlagen!$C$3:$C$10))</f>
        <v/>
      </c>
      <c r="AB306" s="1" t="str">
        <f t="shared" si="82"/>
        <v/>
      </c>
      <c r="AC306" s="34" t="str">
        <f t="shared" si="83"/>
        <v/>
      </c>
      <c r="AD306" s="34" t="str">
        <f>IF('Events einzeln'!K306="","",'Events einzeln'!K306)</f>
        <v/>
      </c>
      <c r="AE306" s="34" t="str">
        <f>IF(AD306="","",LOOKUP(AD306,Grundlagen!$A$3:$A$10,Grundlagen!$B$3:$B$10))</f>
        <v/>
      </c>
      <c r="AF306" s="34" t="str">
        <f t="shared" si="84"/>
        <v/>
      </c>
      <c r="AG306" s="34" t="str">
        <f>IF(AD306="","",LOOKUP(AD306,Grundlagen!$A$3:$A$10,Grundlagen!$C$3:$C$10))</f>
        <v/>
      </c>
      <c r="AH306" s="34" t="str">
        <f t="shared" si="85"/>
        <v/>
      </c>
      <c r="AI306" s="34" t="str">
        <f t="shared" si="86"/>
        <v/>
      </c>
      <c r="AJ306" s="34" t="str">
        <f>IF('Events einzeln'!L306="","",'Events einzeln'!L306)</f>
        <v/>
      </c>
      <c r="AK306" s="1" t="str">
        <f>IF(AJ306="","",LOOKUP(AJ306,Grundlagen!$A$3:$A$10,Grundlagen!$B$3:$B$10))</f>
        <v/>
      </c>
      <c r="AL306" s="1" t="str">
        <f t="shared" si="87"/>
        <v/>
      </c>
      <c r="AM306" s="1" t="str">
        <f>IF(AJ306="","",LOOKUP(AJ306,Grundlagen!$A$3:$A$10,Grundlagen!$C$3:$C$10))</f>
        <v/>
      </c>
      <c r="AN306" s="1" t="str">
        <f t="shared" si="88"/>
        <v/>
      </c>
      <c r="AO306" s="34" t="str">
        <f t="shared" si="89"/>
        <v/>
      </c>
    </row>
    <row r="307" spans="1:41" x14ac:dyDescent="0.25">
      <c r="A307" s="1" t="str">
        <f>IF('Events einzeln'!A307="","",'Events einzeln'!A307)</f>
        <v/>
      </c>
      <c r="B307" s="1" t="str">
        <f>IF('Events einzeln'!B307="","",'Events einzeln'!B307)</f>
        <v/>
      </c>
      <c r="C307" s="1" t="str">
        <f>IF('Events einzeln'!C307="","",'Events einzeln'!C307)</f>
        <v/>
      </c>
      <c r="D307" s="32" t="str">
        <f>IF('Events einzeln'!E307="","",'Events einzeln'!E307)</f>
        <v/>
      </c>
      <c r="E307" s="1" t="str">
        <f>IF('Events einzeln'!F307="","",'Events einzeln'!F307)</f>
        <v/>
      </c>
      <c r="F307" s="34" t="str">
        <f>IF('Events einzeln'!G307="","",'Events einzeln'!G307)</f>
        <v/>
      </c>
      <c r="G307" s="34" t="str">
        <f>IF(F307="","",LOOKUP(F307,Grundlagen!$A$3:$A$10,Grundlagen!$B$3:$B$10))</f>
        <v/>
      </c>
      <c r="H307" s="34" t="str">
        <f t="shared" si="74"/>
        <v/>
      </c>
      <c r="I307" s="34" t="str">
        <f>IF(F307="","",LOOKUP(F307,Grundlagen!$A$3:$A$10,Grundlagen!$C$3:$C$10))</f>
        <v/>
      </c>
      <c r="J307" s="34" t="str">
        <f t="shared" si="75"/>
        <v/>
      </c>
      <c r="K307" s="34" t="str">
        <f t="shared" si="73"/>
        <v/>
      </c>
      <c r="L307" s="34" t="str">
        <f>IF('Events einzeln'!H307="","",'Events einzeln'!H307)</f>
        <v/>
      </c>
      <c r="M307" s="1" t="str">
        <f>IF(L307="","",LOOKUP(L307,Grundlagen!$A$3:$A$10,Grundlagen!$B$3:$B$10))</f>
        <v/>
      </c>
      <c r="N307" s="1" t="str">
        <f t="shared" si="76"/>
        <v/>
      </c>
      <c r="O307" s="1" t="str">
        <f>IF(L307="","",LOOKUP(L307,Grundlagen!$A$3:$A$10,Grundlagen!$C$3:$C$10))</f>
        <v/>
      </c>
      <c r="P307" s="1" t="str">
        <f t="shared" si="77"/>
        <v/>
      </c>
      <c r="Q307" s="34" t="str">
        <f t="shared" si="90"/>
        <v/>
      </c>
      <c r="R307" s="34" t="str">
        <f>IF('Events einzeln'!I307="","",'Events einzeln'!I307)</f>
        <v/>
      </c>
      <c r="S307" s="34" t="str">
        <f>IF(R307="","",LOOKUP(R307,Grundlagen!$A$3:$A$10,Grundlagen!$B$3:$B$10))</f>
        <v/>
      </c>
      <c r="T307" s="34" t="str">
        <f t="shared" si="78"/>
        <v/>
      </c>
      <c r="U307" s="34" t="str">
        <f>IF(R307="","",LOOKUP(R307,Grundlagen!$A$3:$A$10,Grundlagen!$C$3:$C$10))</f>
        <v/>
      </c>
      <c r="V307" s="34" t="str">
        <f t="shared" si="79"/>
        <v/>
      </c>
      <c r="W307" s="34" t="str">
        <f t="shared" si="80"/>
        <v/>
      </c>
      <c r="X307" s="34" t="str">
        <f>IF('Events einzeln'!J307="","",'Events einzeln'!J307)</f>
        <v/>
      </c>
      <c r="Y307" s="1" t="str">
        <f>IF(X307="","",LOOKUP(X307,Grundlagen!$A$3:$A$10,Grundlagen!$B$3:$B$10))</f>
        <v/>
      </c>
      <c r="Z307" s="1" t="str">
        <f t="shared" si="81"/>
        <v/>
      </c>
      <c r="AA307" s="1" t="str">
        <f>IF(X307="","",LOOKUP(X307,Grundlagen!$A$3:$A$10,Grundlagen!$C$3:$C$10))</f>
        <v/>
      </c>
      <c r="AB307" s="1" t="str">
        <f t="shared" si="82"/>
        <v/>
      </c>
      <c r="AC307" s="34" t="str">
        <f t="shared" si="83"/>
        <v/>
      </c>
      <c r="AD307" s="34" t="str">
        <f>IF('Events einzeln'!K307="","",'Events einzeln'!K307)</f>
        <v/>
      </c>
      <c r="AE307" s="34" t="str">
        <f>IF(AD307="","",LOOKUP(AD307,Grundlagen!$A$3:$A$10,Grundlagen!$B$3:$B$10))</f>
        <v/>
      </c>
      <c r="AF307" s="34" t="str">
        <f t="shared" si="84"/>
        <v/>
      </c>
      <c r="AG307" s="34" t="str">
        <f>IF(AD307="","",LOOKUP(AD307,Grundlagen!$A$3:$A$10,Grundlagen!$C$3:$C$10))</f>
        <v/>
      </c>
      <c r="AH307" s="34" t="str">
        <f t="shared" si="85"/>
        <v/>
      </c>
      <c r="AI307" s="34" t="str">
        <f t="shared" si="86"/>
        <v/>
      </c>
      <c r="AJ307" s="34" t="str">
        <f>IF('Events einzeln'!L307="","",'Events einzeln'!L307)</f>
        <v/>
      </c>
      <c r="AK307" s="1" t="str">
        <f>IF(AJ307="","",LOOKUP(AJ307,Grundlagen!$A$3:$A$10,Grundlagen!$B$3:$B$10))</f>
        <v/>
      </c>
      <c r="AL307" s="1" t="str">
        <f t="shared" si="87"/>
        <v/>
      </c>
      <c r="AM307" s="1" t="str">
        <f>IF(AJ307="","",LOOKUP(AJ307,Grundlagen!$A$3:$A$10,Grundlagen!$C$3:$C$10))</f>
        <v/>
      </c>
      <c r="AN307" s="1" t="str">
        <f t="shared" si="88"/>
        <v/>
      </c>
      <c r="AO307" s="34" t="str">
        <f t="shared" si="89"/>
        <v/>
      </c>
    </row>
    <row r="308" spans="1:41" x14ac:dyDescent="0.25">
      <c r="A308" s="1" t="str">
        <f>IF('Events einzeln'!A308="","",'Events einzeln'!A308)</f>
        <v/>
      </c>
      <c r="B308" s="1" t="str">
        <f>IF('Events einzeln'!B308="","",'Events einzeln'!B308)</f>
        <v/>
      </c>
      <c r="C308" s="1" t="str">
        <f>IF('Events einzeln'!C308="","",'Events einzeln'!C308)</f>
        <v/>
      </c>
      <c r="D308" s="32" t="str">
        <f>IF('Events einzeln'!E308="","",'Events einzeln'!E308)</f>
        <v/>
      </c>
      <c r="E308" s="1" t="str">
        <f>IF('Events einzeln'!F308="","",'Events einzeln'!F308)</f>
        <v/>
      </c>
      <c r="F308" s="34" t="str">
        <f>IF('Events einzeln'!G308="","",'Events einzeln'!G308)</f>
        <v/>
      </c>
      <c r="G308" s="34" t="str">
        <f>IF(F308="","",LOOKUP(F308,Grundlagen!$A$3:$A$10,Grundlagen!$B$3:$B$10))</f>
        <v/>
      </c>
      <c r="H308" s="34" t="str">
        <f t="shared" si="74"/>
        <v/>
      </c>
      <c r="I308" s="34" t="str">
        <f>IF(F308="","",LOOKUP(F308,Grundlagen!$A$3:$A$10,Grundlagen!$C$3:$C$10))</f>
        <v/>
      </c>
      <c r="J308" s="34" t="str">
        <f t="shared" si="75"/>
        <v/>
      </c>
      <c r="K308" s="34" t="str">
        <f t="shared" si="73"/>
        <v/>
      </c>
      <c r="L308" s="34" t="str">
        <f>IF('Events einzeln'!H308="","",'Events einzeln'!H308)</f>
        <v/>
      </c>
      <c r="M308" s="1" t="str">
        <f>IF(L308="","",LOOKUP(L308,Grundlagen!$A$3:$A$10,Grundlagen!$B$3:$B$10))</f>
        <v/>
      </c>
      <c r="N308" s="1" t="str">
        <f t="shared" si="76"/>
        <v/>
      </c>
      <c r="O308" s="1" t="str">
        <f>IF(L308="","",LOOKUP(L308,Grundlagen!$A$3:$A$10,Grundlagen!$C$3:$C$10))</f>
        <v/>
      </c>
      <c r="P308" s="1" t="str">
        <f t="shared" si="77"/>
        <v/>
      </c>
      <c r="Q308" s="34" t="str">
        <f t="shared" si="90"/>
        <v/>
      </c>
      <c r="R308" s="34" t="str">
        <f>IF('Events einzeln'!I308="","",'Events einzeln'!I308)</f>
        <v/>
      </c>
      <c r="S308" s="34" t="str">
        <f>IF(R308="","",LOOKUP(R308,Grundlagen!$A$3:$A$10,Grundlagen!$B$3:$B$10))</f>
        <v/>
      </c>
      <c r="T308" s="34" t="str">
        <f t="shared" si="78"/>
        <v/>
      </c>
      <c r="U308" s="34" t="str">
        <f>IF(R308="","",LOOKUP(R308,Grundlagen!$A$3:$A$10,Grundlagen!$C$3:$C$10))</f>
        <v/>
      </c>
      <c r="V308" s="34" t="str">
        <f t="shared" si="79"/>
        <v/>
      </c>
      <c r="W308" s="34" t="str">
        <f t="shared" si="80"/>
        <v/>
      </c>
      <c r="X308" s="34" t="str">
        <f>IF('Events einzeln'!J308="","",'Events einzeln'!J308)</f>
        <v/>
      </c>
      <c r="Y308" s="1" t="str">
        <f>IF(X308="","",LOOKUP(X308,Grundlagen!$A$3:$A$10,Grundlagen!$B$3:$B$10))</f>
        <v/>
      </c>
      <c r="Z308" s="1" t="str">
        <f t="shared" si="81"/>
        <v/>
      </c>
      <c r="AA308" s="1" t="str">
        <f>IF(X308="","",LOOKUP(X308,Grundlagen!$A$3:$A$10,Grundlagen!$C$3:$C$10))</f>
        <v/>
      </c>
      <c r="AB308" s="1" t="str">
        <f t="shared" si="82"/>
        <v/>
      </c>
      <c r="AC308" s="34" t="str">
        <f t="shared" si="83"/>
        <v/>
      </c>
      <c r="AD308" s="34" t="str">
        <f>IF('Events einzeln'!K308="","",'Events einzeln'!K308)</f>
        <v/>
      </c>
      <c r="AE308" s="34" t="str">
        <f>IF(AD308="","",LOOKUP(AD308,Grundlagen!$A$3:$A$10,Grundlagen!$B$3:$B$10))</f>
        <v/>
      </c>
      <c r="AF308" s="34" t="str">
        <f t="shared" si="84"/>
        <v/>
      </c>
      <c r="AG308" s="34" t="str">
        <f>IF(AD308="","",LOOKUP(AD308,Grundlagen!$A$3:$A$10,Grundlagen!$C$3:$C$10))</f>
        <v/>
      </c>
      <c r="AH308" s="34" t="str">
        <f t="shared" si="85"/>
        <v/>
      </c>
      <c r="AI308" s="34" t="str">
        <f t="shared" si="86"/>
        <v/>
      </c>
      <c r="AJ308" s="34" t="str">
        <f>IF('Events einzeln'!L308="","",'Events einzeln'!L308)</f>
        <v/>
      </c>
      <c r="AK308" s="1" t="str">
        <f>IF(AJ308="","",LOOKUP(AJ308,Grundlagen!$A$3:$A$10,Grundlagen!$B$3:$B$10))</f>
        <v/>
      </c>
      <c r="AL308" s="1" t="str">
        <f t="shared" si="87"/>
        <v/>
      </c>
      <c r="AM308" s="1" t="str">
        <f>IF(AJ308="","",LOOKUP(AJ308,Grundlagen!$A$3:$A$10,Grundlagen!$C$3:$C$10))</f>
        <v/>
      </c>
      <c r="AN308" s="1" t="str">
        <f t="shared" si="88"/>
        <v/>
      </c>
      <c r="AO308" s="34" t="str">
        <f t="shared" si="89"/>
        <v/>
      </c>
    </row>
    <row r="309" spans="1:41" x14ac:dyDescent="0.25">
      <c r="A309" s="1" t="str">
        <f>IF('Events einzeln'!A309="","",'Events einzeln'!A309)</f>
        <v/>
      </c>
      <c r="B309" s="1" t="str">
        <f>IF('Events einzeln'!B309="","",'Events einzeln'!B309)</f>
        <v/>
      </c>
      <c r="C309" s="1" t="str">
        <f>IF('Events einzeln'!C309="","",'Events einzeln'!C309)</f>
        <v/>
      </c>
      <c r="D309" s="32" t="str">
        <f>IF('Events einzeln'!E309="","",'Events einzeln'!E309)</f>
        <v/>
      </c>
      <c r="E309" s="1" t="str">
        <f>IF('Events einzeln'!F309="","",'Events einzeln'!F309)</f>
        <v/>
      </c>
      <c r="F309" s="34" t="str">
        <f>IF('Events einzeln'!G309="","",'Events einzeln'!G309)</f>
        <v/>
      </c>
      <c r="G309" s="34" t="str">
        <f>IF(F309="","",LOOKUP(F309,Grundlagen!$A$3:$A$10,Grundlagen!$B$3:$B$10))</f>
        <v/>
      </c>
      <c r="H309" s="34" t="str">
        <f t="shared" si="74"/>
        <v/>
      </c>
      <c r="I309" s="34" t="str">
        <f>IF(F309="","",LOOKUP(F309,Grundlagen!$A$3:$A$10,Grundlagen!$C$3:$C$10))</f>
        <v/>
      </c>
      <c r="J309" s="34" t="str">
        <f t="shared" si="75"/>
        <v/>
      </c>
      <c r="K309" s="34" t="str">
        <f t="shared" si="73"/>
        <v/>
      </c>
      <c r="L309" s="34" t="str">
        <f>IF('Events einzeln'!H309="","",'Events einzeln'!H309)</f>
        <v/>
      </c>
      <c r="M309" s="1" t="str">
        <f>IF(L309="","",LOOKUP(L309,Grundlagen!$A$3:$A$10,Grundlagen!$B$3:$B$10))</f>
        <v/>
      </c>
      <c r="N309" s="1" t="str">
        <f t="shared" si="76"/>
        <v/>
      </c>
      <c r="O309" s="1" t="str">
        <f>IF(L309="","",LOOKUP(L309,Grundlagen!$A$3:$A$10,Grundlagen!$C$3:$C$10))</f>
        <v/>
      </c>
      <c r="P309" s="1" t="str">
        <f t="shared" si="77"/>
        <v/>
      </c>
      <c r="Q309" s="34" t="str">
        <f t="shared" si="90"/>
        <v/>
      </c>
      <c r="R309" s="34" t="str">
        <f>IF('Events einzeln'!I309="","",'Events einzeln'!I309)</f>
        <v/>
      </c>
      <c r="S309" s="34" t="str">
        <f>IF(R309="","",LOOKUP(R309,Grundlagen!$A$3:$A$10,Grundlagen!$B$3:$B$10))</f>
        <v/>
      </c>
      <c r="T309" s="34" t="str">
        <f t="shared" si="78"/>
        <v/>
      </c>
      <c r="U309" s="34" t="str">
        <f>IF(R309="","",LOOKUP(R309,Grundlagen!$A$3:$A$10,Grundlagen!$C$3:$C$10))</f>
        <v/>
      </c>
      <c r="V309" s="34" t="str">
        <f t="shared" si="79"/>
        <v/>
      </c>
      <c r="W309" s="34" t="str">
        <f t="shared" si="80"/>
        <v/>
      </c>
      <c r="X309" s="34" t="str">
        <f>IF('Events einzeln'!J309="","",'Events einzeln'!J309)</f>
        <v/>
      </c>
      <c r="Y309" s="1" t="str">
        <f>IF(X309="","",LOOKUP(X309,Grundlagen!$A$3:$A$10,Grundlagen!$B$3:$B$10))</f>
        <v/>
      </c>
      <c r="Z309" s="1" t="str">
        <f t="shared" si="81"/>
        <v/>
      </c>
      <c r="AA309" s="1" t="str">
        <f>IF(X309="","",LOOKUP(X309,Grundlagen!$A$3:$A$10,Grundlagen!$C$3:$C$10))</f>
        <v/>
      </c>
      <c r="AB309" s="1" t="str">
        <f t="shared" si="82"/>
        <v/>
      </c>
      <c r="AC309" s="34" t="str">
        <f t="shared" si="83"/>
        <v/>
      </c>
      <c r="AD309" s="34" t="str">
        <f>IF('Events einzeln'!K309="","",'Events einzeln'!K309)</f>
        <v/>
      </c>
      <c r="AE309" s="34" t="str">
        <f>IF(AD309="","",LOOKUP(AD309,Grundlagen!$A$3:$A$10,Grundlagen!$B$3:$B$10))</f>
        <v/>
      </c>
      <c r="AF309" s="34" t="str">
        <f t="shared" si="84"/>
        <v/>
      </c>
      <c r="AG309" s="34" t="str">
        <f>IF(AD309="","",LOOKUP(AD309,Grundlagen!$A$3:$A$10,Grundlagen!$C$3:$C$10))</f>
        <v/>
      </c>
      <c r="AH309" s="34" t="str">
        <f t="shared" si="85"/>
        <v/>
      </c>
      <c r="AI309" s="34" t="str">
        <f t="shared" si="86"/>
        <v/>
      </c>
      <c r="AJ309" s="34" t="str">
        <f>IF('Events einzeln'!L309="","",'Events einzeln'!L309)</f>
        <v/>
      </c>
      <c r="AK309" s="1" t="str">
        <f>IF(AJ309="","",LOOKUP(AJ309,Grundlagen!$A$3:$A$10,Grundlagen!$B$3:$B$10))</f>
        <v/>
      </c>
      <c r="AL309" s="1" t="str">
        <f t="shared" si="87"/>
        <v/>
      </c>
      <c r="AM309" s="1" t="str">
        <f>IF(AJ309="","",LOOKUP(AJ309,Grundlagen!$A$3:$A$10,Grundlagen!$C$3:$C$10))</f>
        <v/>
      </c>
      <c r="AN309" s="1" t="str">
        <f t="shared" si="88"/>
        <v/>
      </c>
      <c r="AO309" s="34" t="str">
        <f t="shared" si="89"/>
        <v/>
      </c>
    </row>
    <row r="310" spans="1:41" x14ac:dyDescent="0.25">
      <c r="A310" s="1" t="str">
        <f>IF('Events einzeln'!A310="","",'Events einzeln'!A310)</f>
        <v/>
      </c>
      <c r="B310" s="1" t="str">
        <f>IF('Events einzeln'!B310="","",'Events einzeln'!B310)</f>
        <v/>
      </c>
      <c r="C310" s="1" t="str">
        <f>IF('Events einzeln'!C310="","",'Events einzeln'!C310)</f>
        <v/>
      </c>
      <c r="D310" s="32" t="str">
        <f>IF('Events einzeln'!E310="","",'Events einzeln'!E310)</f>
        <v/>
      </c>
      <c r="E310" s="1" t="str">
        <f>IF('Events einzeln'!F310="","",'Events einzeln'!F310)</f>
        <v/>
      </c>
      <c r="F310" s="34" t="str">
        <f>IF('Events einzeln'!G310="","",'Events einzeln'!G310)</f>
        <v/>
      </c>
      <c r="G310" s="34" t="str">
        <f>IF(F310="","",LOOKUP(F310,Grundlagen!$A$3:$A$10,Grundlagen!$B$3:$B$10))</f>
        <v/>
      </c>
      <c r="H310" s="34" t="str">
        <f t="shared" si="74"/>
        <v/>
      </c>
      <c r="I310" s="34" t="str">
        <f>IF(F310="","",LOOKUP(F310,Grundlagen!$A$3:$A$10,Grundlagen!$C$3:$C$10))</f>
        <v/>
      </c>
      <c r="J310" s="34" t="str">
        <f t="shared" si="75"/>
        <v/>
      </c>
      <c r="K310" s="34" t="str">
        <f t="shared" si="73"/>
        <v/>
      </c>
      <c r="L310" s="34" t="str">
        <f>IF('Events einzeln'!H310="","",'Events einzeln'!H310)</f>
        <v/>
      </c>
      <c r="M310" s="1" t="str">
        <f>IF(L310="","",LOOKUP(L310,Grundlagen!$A$3:$A$10,Grundlagen!$B$3:$B$10))</f>
        <v/>
      </c>
      <c r="N310" s="1" t="str">
        <f t="shared" si="76"/>
        <v/>
      </c>
      <c r="O310" s="1" t="str">
        <f>IF(L310="","",LOOKUP(L310,Grundlagen!$A$3:$A$10,Grundlagen!$C$3:$C$10))</f>
        <v/>
      </c>
      <c r="P310" s="1" t="str">
        <f t="shared" si="77"/>
        <v/>
      </c>
      <c r="Q310" s="34" t="str">
        <f t="shared" si="90"/>
        <v/>
      </c>
      <c r="R310" s="34" t="str">
        <f>IF('Events einzeln'!I310="","",'Events einzeln'!I310)</f>
        <v/>
      </c>
      <c r="S310" s="34" t="str">
        <f>IF(R310="","",LOOKUP(R310,Grundlagen!$A$3:$A$10,Grundlagen!$B$3:$B$10))</f>
        <v/>
      </c>
      <c r="T310" s="34" t="str">
        <f t="shared" si="78"/>
        <v/>
      </c>
      <c r="U310" s="34" t="str">
        <f>IF(R310="","",LOOKUP(R310,Grundlagen!$A$3:$A$10,Grundlagen!$C$3:$C$10))</f>
        <v/>
      </c>
      <c r="V310" s="34" t="str">
        <f t="shared" si="79"/>
        <v/>
      </c>
      <c r="W310" s="34" t="str">
        <f t="shared" si="80"/>
        <v/>
      </c>
      <c r="X310" s="34" t="str">
        <f>IF('Events einzeln'!J310="","",'Events einzeln'!J310)</f>
        <v/>
      </c>
      <c r="Y310" s="1" t="str">
        <f>IF(X310="","",LOOKUP(X310,Grundlagen!$A$3:$A$10,Grundlagen!$B$3:$B$10))</f>
        <v/>
      </c>
      <c r="Z310" s="1" t="str">
        <f t="shared" si="81"/>
        <v/>
      </c>
      <c r="AA310" s="1" t="str">
        <f>IF(X310="","",LOOKUP(X310,Grundlagen!$A$3:$A$10,Grundlagen!$C$3:$C$10))</f>
        <v/>
      </c>
      <c r="AB310" s="1" t="str">
        <f t="shared" si="82"/>
        <v/>
      </c>
      <c r="AC310" s="34" t="str">
        <f t="shared" si="83"/>
        <v/>
      </c>
      <c r="AD310" s="34" t="str">
        <f>IF('Events einzeln'!K310="","",'Events einzeln'!K310)</f>
        <v/>
      </c>
      <c r="AE310" s="34" t="str">
        <f>IF(AD310="","",LOOKUP(AD310,Grundlagen!$A$3:$A$10,Grundlagen!$B$3:$B$10))</f>
        <v/>
      </c>
      <c r="AF310" s="34" t="str">
        <f t="shared" si="84"/>
        <v/>
      </c>
      <c r="AG310" s="34" t="str">
        <f>IF(AD310="","",LOOKUP(AD310,Grundlagen!$A$3:$A$10,Grundlagen!$C$3:$C$10))</f>
        <v/>
      </c>
      <c r="AH310" s="34" t="str">
        <f t="shared" si="85"/>
        <v/>
      </c>
      <c r="AI310" s="34" t="str">
        <f t="shared" si="86"/>
        <v/>
      </c>
      <c r="AJ310" s="34" t="str">
        <f>IF('Events einzeln'!L310="","",'Events einzeln'!L310)</f>
        <v/>
      </c>
      <c r="AK310" s="1" t="str">
        <f>IF(AJ310="","",LOOKUP(AJ310,Grundlagen!$A$3:$A$10,Grundlagen!$B$3:$B$10))</f>
        <v/>
      </c>
      <c r="AL310" s="1" t="str">
        <f t="shared" si="87"/>
        <v/>
      </c>
      <c r="AM310" s="1" t="str">
        <f>IF(AJ310="","",LOOKUP(AJ310,Grundlagen!$A$3:$A$10,Grundlagen!$C$3:$C$10))</f>
        <v/>
      </c>
      <c r="AN310" s="1" t="str">
        <f t="shared" si="88"/>
        <v/>
      </c>
      <c r="AO310" s="34" t="str">
        <f t="shared" si="89"/>
        <v/>
      </c>
    </row>
    <row r="311" spans="1:41" x14ac:dyDescent="0.25">
      <c r="A311" s="1" t="str">
        <f>IF('Events einzeln'!A311="","",'Events einzeln'!A311)</f>
        <v/>
      </c>
      <c r="B311" s="1" t="str">
        <f>IF('Events einzeln'!B311="","",'Events einzeln'!B311)</f>
        <v/>
      </c>
      <c r="C311" s="1" t="str">
        <f>IF('Events einzeln'!C311="","",'Events einzeln'!C311)</f>
        <v/>
      </c>
      <c r="D311" s="32" t="str">
        <f>IF('Events einzeln'!E311="","",'Events einzeln'!E311)</f>
        <v/>
      </c>
      <c r="E311" s="1" t="str">
        <f>IF('Events einzeln'!F311="","",'Events einzeln'!F311)</f>
        <v/>
      </c>
      <c r="F311" s="34" t="str">
        <f>IF('Events einzeln'!G311="","",'Events einzeln'!G311)</f>
        <v/>
      </c>
      <c r="G311" s="34" t="str">
        <f>IF(F311="","",LOOKUP(F311,Grundlagen!$A$3:$A$10,Grundlagen!$B$3:$B$10))</f>
        <v/>
      </c>
      <c r="H311" s="34" t="str">
        <f t="shared" si="74"/>
        <v/>
      </c>
      <c r="I311" s="34" t="str">
        <f>IF(F311="","",LOOKUP(F311,Grundlagen!$A$3:$A$10,Grundlagen!$C$3:$C$10))</f>
        <v/>
      </c>
      <c r="J311" s="34" t="str">
        <f t="shared" si="75"/>
        <v/>
      </c>
      <c r="K311" s="34" t="str">
        <f t="shared" si="73"/>
        <v/>
      </c>
      <c r="L311" s="34" t="str">
        <f>IF('Events einzeln'!H311="","",'Events einzeln'!H311)</f>
        <v/>
      </c>
      <c r="M311" s="1" t="str">
        <f>IF(L311="","",LOOKUP(L311,Grundlagen!$A$3:$A$10,Grundlagen!$B$3:$B$10))</f>
        <v/>
      </c>
      <c r="N311" s="1" t="str">
        <f t="shared" si="76"/>
        <v/>
      </c>
      <c r="O311" s="1" t="str">
        <f>IF(L311="","",LOOKUP(L311,Grundlagen!$A$3:$A$10,Grundlagen!$C$3:$C$10))</f>
        <v/>
      </c>
      <c r="P311" s="1" t="str">
        <f t="shared" si="77"/>
        <v/>
      </c>
      <c r="Q311" s="34" t="str">
        <f t="shared" si="90"/>
        <v/>
      </c>
      <c r="R311" s="34" t="str">
        <f>IF('Events einzeln'!I311="","",'Events einzeln'!I311)</f>
        <v/>
      </c>
      <c r="S311" s="34" t="str">
        <f>IF(R311="","",LOOKUP(R311,Grundlagen!$A$3:$A$10,Grundlagen!$B$3:$B$10))</f>
        <v/>
      </c>
      <c r="T311" s="34" t="str">
        <f t="shared" si="78"/>
        <v/>
      </c>
      <c r="U311" s="34" t="str">
        <f>IF(R311="","",LOOKUP(R311,Grundlagen!$A$3:$A$10,Grundlagen!$C$3:$C$10))</f>
        <v/>
      </c>
      <c r="V311" s="34" t="str">
        <f t="shared" si="79"/>
        <v/>
      </c>
      <c r="W311" s="34" t="str">
        <f t="shared" si="80"/>
        <v/>
      </c>
      <c r="X311" s="34" t="str">
        <f>IF('Events einzeln'!J311="","",'Events einzeln'!J311)</f>
        <v/>
      </c>
      <c r="Y311" s="1" t="str">
        <f>IF(X311="","",LOOKUP(X311,Grundlagen!$A$3:$A$10,Grundlagen!$B$3:$B$10))</f>
        <v/>
      </c>
      <c r="Z311" s="1" t="str">
        <f t="shared" si="81"/>
        <v/>
      </c>
      <c r="AA311" s="1" t="str">
        <f>IF(X311="","",LOOKUP(X311,Grundlagen!$A$3:$A$10,Grundlagen!$C$3:$C$10))</f>
        <v/>
      </c>
      <c r="AB311" s="1" t="str">
        <f t="shared" si="82"/>
        <v/>
      </c>
      <c r="AC311" s="34" t="str">
        <f t="shared" si="83"/>
        <v/>
      </c>
      <c r="AD311" s="34" t="str">
        <f>IF('Events einzeln'!K311="","",'Events einzeln'!K311)</f>
        <v/>
      </c>
      <c r="AE311" s="34" t="str">
        <f>IF(AD311="","",LOOKUP(AD311,Grundlagen!$A$3:$A$10,Grundlagen!$B$3:$B$10))</f>
        <v/>
      </c>
      <c r="AF311" s="34" t="str">
        <f t="shared" si="84"/>
        <v/>
      </c>
      <c r="AG311" s="34" t="str">
        <f>IF(AD311="","",LOOKUP(AD311,Grundlagen!$A$3:$A$10,Grundlagen!$C$3:$C$10))</f>
        <v/>
      </c>
      <c r="AH311" s="34" t="str">
        <f t="shared" si="85"/>
        <v/>
      </c>
      <c r="AI311" s="34" t="str">
        <f t="shared" si="86"/>
        <v/>
      </c>
      <c r="AJ311" s="34" t="str">
        <f>IF('Events einzeln'!L311="","",'Events einzeln'!L311)</f>
        <v/>
      </c>
      <c r="AK311" s="1" t="str">
        <f>IF(AJ311="","",LOOKUP(AJ311,Grundlagen!$A$3:$A$10,Grundlagen!$B$3:$B$10))</f>
        <v/>
      </c>
      <c r="AL311" s="1" t="str">
        <f t="shared" si="87"/>
        <v/>
      </c>
      <c r="AM311" s="1" t="str">
        <f>IF(AJ311="","",LOOKUP(AJ311,Grundlagen!$A$3:$A$10,Grundlagen!$C$3:$C$10))</f>
        <v/>
      </c>
      <c r="AN311" s="1" t="str">
        <f t="shared" si="88"/>
        <v/>
      </c>
      <c r="AO311" s="34" t="str">
        <f t="shared" si="89"/>
        <v/>
      </c>
    </row>
    <row r="312" spans="1:41" x14ac:dyDescent="0.25">
      <c r="A312" s="1" t="str">
        <f>IF('Events einzeln'!A312="","",'Events einzeln'!A312)</f>
        <v/>
      </c>
      <c r="B312" s="1" t="str">
        <f>IF('Events einzeln'!B312="","",'Events einzeln'!B312)</f>
        <v/>
      </c>
      <c r="C312" s="1" t="str">
        <f>IF('Events einzeln'!C312="","",'Events einzeln'!C312)</f>
        <v/>
      </c>
      <c r="D312" s="32" t="str">
        <f>IF('Events einzeln'!E312="","",'Events einzeln'!E312)</f>
        <v/>
      </c>
      <c r="E312" s="1" t="str">
        <f>IF('Events einzeln'!F312="","",'Events einzeln'!F312)</f>
        <v/>
      </c>
      <c r="F312" s="34" t="str">
        <f>IF('Events einzeln'!G312="","",'Events einzeln'!G312)</f>
        <v/>
      </c>
      <c r="G312" s="34" t="str">
        <f>IF(F312="","",LOOKUP(F312,Grundlagen!$A$3:$A$10,Grundlagen!$B$3:$B$10))</f>
        <v/>
      </c>
      <c r="H312" s="34" t="str">
        <f t="shared" si="74"/>
        <v/>
      </c>
      <c r="I312" s="34" t="str">
        <f>IF(F312="","",LOOKUP(F312,Grundlagen!$A$3:$A$10,Grundlagen!$C$3:$C$10))</f>
        <v/>
      </c>
      <c r="J312" s="34" t="str">
        <f t="shared" si="75"/>
        <v/>
      </c>
      <c r="K312" s="34" t="str">
        <f t="shared" si="73"/>
        <v/>
      </c>
      <c r="L312" s="34" t="str">
        <f>IF('Events einzeln'!H312="","",'Events einzeln'!H312)</f>
        <v/>
      </c>
      <c r="M312" s="1" t="str">
        <f>IF(L312="","",LOOKUP(L312,Grundlagen!$A$3:$A$10,Grundlagen!$B$3:$B$10))</f>
        <v/>
      </c>
      <c r="N312" s="1" t="str">
        <f t="shared" si="76"/>
        <v/>
      </c>
      <c r="O312" s="1" t="str">
        <f>IF(L312="","",LOOKUP(L312,Grundlagen!$A$3:$A$10,Grundlagen!$C$3:$C$10))</f>
        <v/>
      </c>
      <c r="P312" s="1" t="str">
        <f t="shared" si="77"/>
        <v/>
      </c>
      <c r="Q312" s="34" t="str">
        <f t="shared" si="90"/>
        <v/>
      </c>
      <c r="R312" s="34" t="str">
        <f>IF('Events einzeln'!I312="","",'Events einzeln'!I312)</f>
        <v/>
      </c>
      <c r="S312" s="34" t="str">
        <f>IF(R312="","",LOOKUP(R312,Grundlagen!$A$3:$A$10,Grundlagen!$B$3:$B$10))</f>
        <v/>
      </c>
      <c r="T312" s="34" t="str">
        <f t="shared" si="78"/>
        <v/>
      </c>
      <c r="U312" s="34" t="str">
        <f>IF(R312="","",LOOKUP(R312,Grundlagen!$A$3:$A$10,Grundlagen!$C$3:$C$10))</f>
        <v/>
      </c>
      <c r="V312" s="34" t="str">
        <f t="shared" si="79"/>
        <v/>
      </c>
      <c r="W312" s="34" t="str">
        <f t="shared" si="80"/>
        <v/>
      </c>
      <c r="X312" s="34" t="str">
        <f>IF('Events einzeln'!J312="","",'Events einzeln'!J312)</f>
        <v/>
      </c>
      <c r="Y312" s="1" t="str">
        <f>IF(X312="","",LOOKUP(X312,Grundlagen!$A$3:$A$10,Grundlagen!$B$3:$B$10))</f>
        <v/>
      </c>
      <c r="Z312" s="1" t="str">
        <f t="shared" si="81"/>
        <v/>
      </c>
      <c r="AA312" s="1" t="str">
        <f>IF(X312="","",LOOKUP(X312,Grundlagen!$A$3:$A$10,Grundlagen!$C$3:$C$10))</f>
        <v/>
      </c>
      <c r="AB312" s="1" t="str">
        <f t="shared" si="82"/>
        <v/>
      </c>
      <c r="AC312" s="34" t="str">
        <f t="shared" si="83"/>
        <v/>
      </c>
      <c r="AD312" s="34" t="str">
        <f>IF('Events einzeln'!K312="","",'Events einzeln'!K312)</f>
        <v/>
      </c>
      <c r="AE312" s="34" t="str">
        <f>IF(AD312="","",LOOKUP(AD312,Grundlagen!$A$3:$A$10,Grundlagen!$B$3:$B$10))</f>
        <v/>
      </c>
      <c r="AF312" s="34" t="str">
        <f t="shared" si="84"/>
        <v/>
      </c>
      <c r="AG312" s="34" t="str">
        <f>IF(AD312="","",LOOKUP(AD312,Grundlagen!$A$3:$A$10,Grundlagen!$C$3:$C$10))</f>
        <v/>
      </c>
      <c r="AH312" s="34" t="str">
        <f t="shared" si="85"/>
        <v/>
      </c>
      <c r="AI312" s="34" t="str">
        <f t="shared" si="86"/>
        <v/>
      </c>
      <c r="AJ312" s="34" t="str">
        <f>IF('Events einzeln'!L312="","",'Events einzeln'!L312)</f>
        <v/>
      </c>
      <c r="AK312" s="1" t="str">
        <f>IF(AJ312="","",LOOKUP(AJ312,Grundlagen!$A$3:$A$10,Grundlagen!$B$3:$B$10))</f>
        <v/>
      </c>
      <c r="AL312" s="1" t="str">
        <f t="shared" si="87"/>
        <v/>
      </c>
      <c r="AM312" s="1" t="str">
        <f>IF(AJ312="","",LOOKUP(AJ312,Grundlagen!$A$3:$A$10,Grundlagen!$C$3:$C$10))</f>
        <v/>
      </c>
      <c r="AN312" s="1" t="str">
        <f t="shared" si="88"/>
        <v/>
      </c>
      <c r="AO312" s="34" t="str">
        <f t="shared" si="89"/>
        <v/>
      </c>
    </row>
    <row r="313" spans="1:41" x14ac:dyDescent="0.25">
      <c r="A313" s="1" t="str">
        <f>IF('Events einzeln'!A313="","",'Events einzeln'!A313)</f>
        <v/>
      </c>
      <c r="B313" s="1" t="str">
        <f>IF('Events einzeln'!B313="","",'Events einzeln'!B313)</f>
        <v/>
      </c>
      <c r="C313" s="1" t="str">
        <f>IF('Events einzeln'!C313="","",'Events einzeln'!C313)</f>
        <v/>
      </c>
      <c r="D313" s="32" t="str">
        <f>IF('Events einzeln'!E313="","",'Events einzeln'!E313)</f>
        <v/>
      </c>
      <c r="E313" s="1" t="str">
        <f>IF('Events einzeln'!F313="","",'Events einzeln'!F313)</f>
        <v/>
      </c>
      <c r="F313" s="34" t="str">
        <f>IF('Events einzeln'!G313="","",'Events einzeln'!G313)</f>
        <v/>
      </c>
      <c r="G313" s="34" t="str">
        <f>IF(F313="","",LOOKUP(F313,Grundlagen!$A$3:$A$10,Grundlagen!$B$3:$B$10))</f>
        <v/>
      </c>
      <c r="H313" s="34" t="str">
        <f t="shared" si="74"/>
        <v/>
      </c>
      <c r="I313" s="34" t="str">
        <f>IF(F313="","",LOOKUP(F313,Grundlagen!$A$3:$A$10,Grundlagen!$C$3:$C$10))</f>
        <v/>
      </c>
      <c r="J313" s="34" t="str">
        <f t="shared" si="75"/>
        <v/>
      </c>
      <c r="K313" s="34" t="str">
        <f t="shared" si="73"/>
        <v/>
      </c>
      <c r="L313" s="34" t="str">
        <f>IF('Events einzeln'!H313="","",'Events einzeln'!H313)</f>
        <v/>
      </c>
      <c r="M313" s="1" t="str">
        <f>IF(L313="","",LOOKUP(L313,Grundlagen!$A$3:$A$10,Grundlagen!$B$3:$B$10))</f>
        <v/>
      </c>
      <c r="N313" s="1" t="str">
        <f t="shared" si="76"/>
        <v/>
      </c>
      <c r="O313" s="1" t="str">
        <f>IF(L313="","",LOOKUP(L313,Grundlagen!$A$3:$A$10,Grundlagen!$C$3:$C$10))</f>
        <v/>
      </c>
      <c r="P313" s="1" t="str">
        <f t="shared" si="77"/>
        <v/>
      </c>
      <c r="Q313" s="34" t="str">
        <f t="shared" si="90"/>
        <v/>
      </c>
      <c r="R313" s="34" t="str">
        <f>IF('Events einzeln'!I313="","",'Events einzeln'!I313)</f>
        <v/>
      </c>
      <c r="S313" s="34" t="str">
        <f>IF(R313="","",LOOKUP(R313,Grundlagen!$A$3:$A$10,Grundlagen!$B$3:$B$10))</f>
        <v/>
      </c>
      <c r="T313" s="34" t="str">
        <f t="shared" si="78"/>
        <v/>
      </c>
      <c r="U313" s="34" t="str">
        <f>IF(R313="","",LOOKUP(R313,Grundlagen!$A$3:$A$10,Grundlagen!$C$3:$C$10))</f>
        <v/>
      </c>
      <c r="V313" s="34" t="str">
        <f t="shared" si="79"/>
        <v/>
      </c>
      <c r="W313" s="34" t="str">
        <f t="shared" si="80"/>
        <v/>
      </c>
      <c r="X313" s="34" t="str">
        <f>IF('Events einzeln'!J313="","",'Events einzeln'!J313)</f>
        <v/>
      </c>
      <c r="Y313" s="1" t="str">
        <f>IF(X313="","",LOOKUP(X313,Grundlagen!$A$3:$A$10,Grundlagen!$B$3:$B$10))</f>
        <v/>
      </c>
      <c r="Z313" s="1" t="str">
        <f t="shared" si="81"/>
        <v/>
      </c>
      <c r="AA313" s="1" t="str">
        <f>IF(X313="","",LOOKUP(X313,Grundlagen!$A$3:$A$10,Grundlagen!$C$3:$C$10))</f>
        <v/>
      </c>
      <c r="AB313" s="1" t="str">
        <f t="shared" si="82"/>
        <v/>
      </c>
      <c r="AC313" s="34" t="str">
        <f t="shared" si="83"/>
        <v/>
      </c>
      <c r="AD313" s="34" t="str">
        <f>IF('Events einzeln'!K313="","",'Events einzeln'!K313)</f>
        <v/>
      </c>
      <c r="AE313" s="34" t="str">
        <f>IF(AD313="","",LOOKUP(AD313,Grundlagen!$A$3:$A$10,Grundlagen!$B$3:$B$10))</f>
        <v/>
      </c>
      <c r="AF313" s="34" t="str">
        <f t="shared" si="84"/>
        <v/>
      </c>
      <c r="AG313" s="34" t="str">
        <f>IF(AD313="","",LOOKUP(AD313,Grundlagen!$A$3:$A$10,Grundlagen!$C$3:$C$10))</f>
        <v/>
      </c>
      <c r="AH313" s="34" t="str">
        <f t="shared" si="85"/>
        <v/>
      </c>
      <c r="AI313" s="34" t="str">
        <f t="shared" si="86"/>
        <v/>
      </c>
      <c r="AJ313" s="34" t="str">
        <f>IF('Events einzeln'!L313="","",'Events einzeln'!L313)</f>
        <v/>
      </c>
      <c r="AK313" s="1" t="str">
        <f>IF(AJ313="","",LOOKUP(AJ313,Grundlagen!$A$3:$A$10,Grundlagen!$B$3:$B$10))</f>
        <v/>
      </c>
      <c r="AL313" s="1" t="str">
        <f t="shared" si="87"/>
        <v/>
      </c>
      <c r="AM313" s="1" t="str">
        <f>IF(AJ313="","",LOOKUP(AJ313,Grundlagen!$A$3:$A$10,Grundlagen!$C$3:$C$10))</f>
        <v/>
      </c>
      <c r="AN313" s="1" t="str">
        <f t="shared" si="88"/>
        <v/>
      </c>
      <c r="AO313" s="34" t="str">
        <f t="shared" si="89"/>
        <v/>
      </c>
    </row>
    <row r="314" spans="1:41" x14ac:dyDescent="0.25">
      <c r="A314" s="1" t="str">
        <f>IF('Events einzeln'!A314="","",'Events einzeln'!A314)</f>
        <v/>
      </c>
      <c r="B314" s="1" t="str">
        <f>IF('Events einzeln'!B314="","",'Events einzeln'!B314)</f>
        <v/>
      </c>
      <c r="C314" s="1" t="str">
        <f>IF('Events einzeln'!C314="","",'Events einzeln'!C314)</f>
        <v/>
      </c>
      <c r="D314" s="32" t="str">
        <f>IF('Events einzeln'!E314="","",'Events einzeln'!E314)</f>
        <v/>
      </c>
      <c r="E314" s="1" t="str">
        <f>IF('Events einzeln'!F314="","",'Events einzeln'!F314)</f>
        <v/>
      </c>
      <c r="F314" s="34" t="str">
        <f>IF('Events einzeln'!G314="","",'Events einzeln'!G314)</f>
        <v/>
      </c>
      <c r="G314" s="34" t="str">
        <f>IF(F314="","",LOOKUP(F314,Grundlagen!$A$3:$A$10,Grundlagen!$B$3:$B$10))</f>
        <v/>
      </c>
      <c r="H314" s="34" t="str">
        <f t="shared" si="74"/>
        <v/>
      </c>
      <c r="I314" s="34" t="str">
        <f>IF(F314="","",LOOKUP(F314,Grundlagen!$A$3:$A$10,Grundlagen!$C$3:$C$10))</f>
        <v/>
      </c>
      <c r="J314" s="34" t="str">
        <f t="shared" si="75"/>
        <v/>
      </c>
      <c r="K314" s="34" t="str">
        <f t="shared" si="73"/>
        <v/>
      </c>
      <c r="L314" s="34" t="str">
        <f>IF('Events einzeln'!H314="","",'Events einzeln'!H314)</f>
        <v/>
      </c>
      <c r="M314" s="1" t="str">
        <f>IF(L314="","",LOOKUP(L314,Grundlagen!$A$3:$A$10,Grundlagen!$B$3:$B$10))</f>
        <v/>
      </c>
      <c r="N314" s="1" t="str">
        <f t="shared" si="76"/>
        <v/>
      </c>
      <c r="O314" s="1" t="str">
        <f>IF(L314="","",LOOKUP(L314,Grundlagen!$A$3:$A$10,Grundlagen!$C$3:$C$10))</f>
        <v/>
      </c>
      <c r="P314" s="1" t="str">
        <f t="shared" si="77"/>
        <v/>
      </c>
      <c r="Q314" s="34" t="str">
        <f t="shared" si="90"/>
        <v/>
      </c>
      <c r="R314" s="34" t="str">
        <f>IF('Events einzeln'!I314="","",'Events einzeln'!I314)</f>
        <v/>
      </c>
      <c r="S314" s="34" t="str">
        <f>IF(R314="","",LOOKUP(R314,Grundlagen!$A$3:$A$10,Grundlagen!$B$3:$B$10))</f>
        <v/>
      </c>
      <c r="T314" s="34" t="str">
        <f t="shared" si="78"/>
        <v/>
      </c>
      <c r="U314" s="34" t="str">
        <f>IF(R314="","",LOOKUP(R314,Grundlagen!$A$3:$A$10,Grundlagen!$C$3:$C$10))</f>
        <v/>
      </c>
      <c r="V314" s="34" t="str">
        <f t="shared" si="79"/>
        <v/>
      </c>
      <c r="W314" s="34" t="str">
        <f t="shared" si="80"/>
        <v/>
      </c>
      <c r="X314" s="34" t="str">
        <f>IF('Events einzeln'!J314="","",'Events einzeln'!J314)</f>
        <v/>
      </c>
      <c r="Y314" s="1" t="str">
        <f>IF(X314="","",LOOKUP(X314,Grundlagen!$A$3:$A$10,Grundlagen!$B$3:$B$10))</f>
        <v/>
      </c>
      <c r="Z314" s="1" t="str">
        <f t="shared" si="81"/>
        <v/>
      </c>
      <c r="AA314" s="1" t="str">
        <f>IF(X314="","",LOOKUP(X314,Grundlagen!$A$3:$A$10,Grundlagen!$C$3:$C$10))</f>
        <v/>
      </c>
      <c r="AB314" s="1" t="str">
        <f t="shared" si="82"/>
        <v/>
      </c>
      <c r="AC314" s="34" t="str">
        <f t="shared" si="83"/>
        <v/>
      </c>
      <c r="AD314" s="34" t="str">
        <f>IF('Events einzeln'!K314="","",'Events einzeln'!K314)</f>
        <v/>
      </c>
      <c r="AE314" s="34" t="str">
        <f>IF(AD314="","",LOOKUP(AD314,Grundlagen!$A$3:$A$10,Grundlagen!$B$3:$B$10))</f>
        <v/>
      </c>
      <c r="AF314" s="34" t="str">
        <f t="shared" si="84"/>
        <v/>
      </c>
      <c r="AG314" s="34" t="str">
        <f>IF(AD314="","",LOOKUP(AD314,Grundlagen!$A$3:$A$10,Grundlagen!$C$3:$C$10))</f>
        <v/>
      </c>
      <c r="AH314" s="34" t="str">
        <f t="shared" si="85"/>
        <v/>
      </c>
      <c r="AI314" s="34" t="str">
        <f t="shared" si="86"/>
        <v/>
      </c>
      <c r="AJ314" s="34" t="str">
        <f>IF('Events einzeln'!L314="","",'Events einzeln'!L314)</f>
        <v/>
      </c>
      <c r="AK314" s="1" t="str">
        <f>IF(AJ314="","",LOOKUP(AJ314,Grundlagen!$A$3:$A$10,Grundlagen!$B$3:$B$10))</f>
        <v/>
      </c>
      <c r="AL314" s="1" t="str">
        <f t="shared" si="87"/>
        <v/>
      </c>
      <c r="AM314" s="1" t="str">
        <f>IF(AJ314="","",LOOKUP(AJ314,Grundlagen!$A$3:$A$10,Grundlagen!$C$3:$C$10))</f>
        <v/>
      </c>
      <c r="AN314" s="1" t="str">
        <f t="shared" si="88"/>
        <v/>
      </c>
      <c r="AO314" s="34" t="str">
        <f t="shared" si="89"/>
        <v/>
      </c>
    </row>
    <row r="315" spans="1:41" x14ac:dyDescent="0.25">
      <c r="A315" s="1" t="str">
        <f>IF('Events einzeln'!A315="","",'Events einzeln'!A315)</f>
        <v/>
      </c>
      <c r="B315" s="1" t="str">
        <f>IF('Events einzeln'!B315="","",'Events einzeln'!B315)</f>
        <v/>
      </c>
      <c r="C315" s="1" t="str">
        <f>IF('Events einzeln'!C315="","",'Events einzeln'!C315)</f>
        <v/>
      </c>
      <c r="D315" s="32" t="str">
        <f>IF('Events einzeln'!E315="","",'Events einzeln'!E315)</f>
        <v/>
      </c>
      <c r="E315" s="1" t="str">
        <f>IF('Events einzeln'!F315="","",'Events einzeln'!F315)</f>
        <v/>
      </c>
      <c r="F315" s="34" t="str">
        <f>IF('Events einzeln'!G315="","",'Events einzeln'!G315)</f>
        <v/>
      </c>
      <c r="G315" s="34" t="str">
        <f>IF(F315="","",LOOKUP(F315,Grundlagen!$A$3:$A$10,Grundlagen!$B$3:$B$10))</f>
        <v/>
      </c>
      <c r="H315" s="34" t="str">
        <f t="shared" si="74"/>
        <v/>
      </c>
      <c r="I315" s="34" t="str">
        <f>IF(F315="","",LOOKUP(F315,Grundlagen!$A$3:$A$10,Grundlagen!$C$3:$C$10))</f>
        <v/>
      </c>
      <c r="J315" s="34" t="str">
        <f t="shared" si="75"/>
        <v/>
      </c>
      <c r="K315" s="34" t="str">
        <f t="shared" si="73"/>
        <v/>
      </c>
      <c r="L315" s="34" t="str">
        <f>IF('Events einzeln'!H315="","",'Events einzeln'!H315)</f>
        <v/>
      </c>
      <c r="M315" s="1" t="str">
        <f>IF(L315="","",LOOKUP(L315,Grundlagen!$A$3:$A$10,Grundlagen!$B$3:$B$10))</f>
        <v/>
      </c>
      <c r="N315" s="1" t="str">
        <f t="shared" si="76"/>
        <v/>
      </c>
      <c r="O315" s="1" t="str">
        <f>IF(L315="","",LOOKUP(L315,Grundlagen!$A$3:$A$10,Grundlagen!$C$3:$C$10))</f>
        <v/>
      </c>
      <c r="P315" s="1" t="str">
        <f t="shared" si="77"/>
        <v/>
      </c>
      <c r="Q315" s="34" t="str">
        <f t="shared" si="90"/>
        <v/>
      </c>
      <c r="R315" s="34" t="str">
        <f>IF('Events einzeln'!I315="","",'Events einzeln'!I315)</f>
        <v/>
      </c>
      <c r="S315" s="34" t="str">
        <f>IF(R315="","",LOOKUP(R315,Grundlagen!$A$3:$A$10,Grundlagen!$B$3:$B$10))</f>
        <v/>
      </c>
      <c r="T315" s="34" t="str">
        <f t="shared" si="78"/>
        <v/>
      </c>
      <c r="U315" s="34" t="str">
        <f>IF(R315="","",LOOKUP(R315,Grundlagen!$A$3:$A$10,Grundlagen!$C$3:$C$10))</f>
        <v/>
      </c>
      <c r="V315" s="34" t="str">
        <f t="shared" si="79"/>
        <v/>
      </c>
      <c r="W315" s="34" t="str">
        <f t="shared" si="80"/>
        <v/>
      </c>
      <c r="X315" s="34" t="str">
        <f>IF('Events einzeln'!J315="","",'Events einzeln'!J315)</f>
        <v/>
      </c>
      <c r="Y315" s="1" t="str">
        <f>IF(X315="","",LOOKUP(X315,Grundlagen!$A$3:$A$10,Grundlagen!$B$3:$B$10))</f>
        <v/>
      </c>
      <c r="Z315" s="1" t="str">
        <f t="shared" si="81"/>
        <v/>
      </c>
      <c r="AA315" s="1" t="str">
        <f>IF(X315="","",LOOKUP(X315,Grundlagen!$A$3:$A$10,Grundlagen!$C$3:$C$10))</f>
        <v/>
      </c>
      <c r="AB315" s="1" t="str">
        <f t="shared" si="82"/>
        <v/>
      </c>
      <c r="AC315" s="34" t="str">
        <f t="shared" si="83"/>
        <v/>
      </c>
      <c r="AD315" s="34" t="str">
        <f>IF('Events einzeln'!K315="","",'Events einzeln'!K315)</f>
        <v/>
      </c>
      <c r="AE315" s="34" t="str">
        <f>IF(AD315="","",LOOKUP(AD315,Grundlagen!$A$3:$A$10,Grundlagen!$B$3:$B$10))</f>
        <v/>
      </c>
      <c r="AF315" s="34" t="str">
        <f t="shared" si="84"/>
        <v/>
      </c>
      <c r="AG315" s="34" t="str">
        <f>IF(AD315="","",LOOKUP(AD315,Grundlagen!$A$3:$A$10,Grundlagen!$C$3:$C$10))</f>
        <v/>
      </c>
      <c r="AH315" s="34" t="str">
        <f t="shared" si="85"/>
        <v/>
      </c>
      <c r="AI315" s="34" t="str">
        <f t="shared" si="86"/>
        <v/>
      </c>
      <c r="AJ315" s="34" t="str">
        <f>IF('Events einzeln'!L315="","",'Events einzeln'!L315)</f>
        <v/>
      </c>
      <c r="AK315" s="1" t="str">
        <f>IF(AJ315="","",LOOKUP(AJ315,Grundlagen!$A$3:$A$10,Grundlagen!$B$3:$B$10))</f>
        <v/>
      </c>
      <c r="AL315" s="1" t="str">
        <f t="shared" si="87"/>
        <v/>
      </c>
      <c r="AM315" s="1" t="str">
        <f>IF(AJ315="","",LOOKUP(AJ315,Grundlagen!$A$3:$A$10,Grundlagen!$C$3:$C$10))</f>
        <v/>
      </c>
      <c r="AN315" s="1" t="str">
        <f t="shared" si="88"/>
        <v/>
      </c>
      <c r="AO315" s="34" t="str">
        <f t="shared" si="89"/>
        <v/>
      </c>
    </row>
    <row r="316" spans="1:41" x14ac:dyDescent="0.25">
      <c r="A316" s="1" t="str">
        <f>IF('Events einzeln'!A316="","",'Events einzeln'!A316)</f>
        <v/>
      </c>
      <c r="B316" s="1" t="str">
        <f>IF('Events einzeln'!B316="","",'Events einzeln'!B316)</f>
        <v/>
      </c>
      <c r="C316" s="1" t="str">
        <f>IF('Events einzeln'!C316="","",'Events einzeln'!C316)</f>
        <v/>
      </c>
      <c r="D316" s="32" t="str">
        <f>IF('Events einzeln'!E316="","",'Events einzeln'!E316)</f>
        <v/>
      </c>
      <c r="E316" s="1" t="str">
        <f>IF('Events einzeln'!F316="","",'Events einzeln'!F316)</f>
        <v/>
      </c>
      <c r="F316" s="34" t="str">
        <f>IF('Events einzeln'!G316="","",'Events einzeln'!G316)</f>
        <v/>
      </c>
      <c r="G316" s="34" t="str">
        <f>IF(F316="","",LOOKUP(F316,Grundlagen!$A$3:$A$10,Grundlagen!$B$3:$B$10))</f>
        <v/>
      </c>
      <c r="H316" s="34" t="str">
        <f t="shared" si="74"/>
        <v/>
      </c>
      <c r="I316" s="34" t="str">
        <f>IF(F316="","",LOOKUP(F316,Grundlagen!$A$3:$A$10,Grundlagen!$C$3:$C$10))</f>
        <v/>
      </c>
      <c r="J316" s="34" t="str">
        <f t="shared" si="75"/>
        <v/>
      </c>
      <c r="K316" s="34" t="str">
        <f t="shared" si="73"/>
        <v/>
      </c>
      <c r="L316" s="34" t="str">
        <f>IF('Events einzeln'!H316="","",'Events einzeln'!H316)</f>
        <v/>
      </c>
      <c r="M316" s="1" t="str">
        <f>IF(L316="","",LOOKUP(L316,Grundlagen!$A$3:$A$10,Grundlagen!$B$3:$B$10))</f>
        <v/>
      </c>
      <c r="N316" s="1" t="str">
        <f t="shared" si="76"/>
        <v/>
      </c>
      <c r="O316" s="1" t="str">
        <f>IF(L316="","",LOOKUP(L316,Grundlagen!$A$3:$A$10,Grundlagen!$C$3:$C$10))</f>
        <v/>
      </c>
      <c r="P316" s="1" t="str">
        <f t="shared" si="77"/>
        <v/>
      </c>
      <c r="Q316" s="34" t="str">
        <f t="shared" si="90"/>
        <v/>
      </c>
      <c r="R316" s="34" t="str">
        <f>IF('Events einzeln'!I316="","",'Events einzeln'!I316)</f>
        <v/>
      </c>
      <c r="S316" s="34" t="str">
        <f>IF(R316="","",LOOKUP(R316,Grundlagen!$A$3:$A$10,Grundlagen!$B$3:$B$10))</f>
        <v/>
      </c>
      <c r="T316" s="34" t="str">
        <f t="shared" si="78"/>
        <v/>
      </c>
      <c r="U316" s="34" t="str">
        <f>IF(R316="","",LOOKUP(R316,Grundlagen!$A$3:$A$10,Grundlagen!$C$3:$C$10))</f>
        <v/>
      </c>
      <c r="V316" s="34" t="str">
        <f t="shared" si="79"/>
        <v/>
      </c>
      <c r="W316" s="34" t="str">
        <f t="shared" si="80"/>
        <v/>
      </c>
      <c r="X316" s="34" t="str">
        <f>IF('Events einzeln'!J316="","",'Events einzeln'!J316)</f>
        <v/>
      </c>
      <c r="Y316" s="1" t="str">
        <f>IF(X316="","",LOOKUP(X316,Grundlagen!$A$3:$A$10,Grundlagen!$B$3:$B$10))</f>
        <v/>
      </c>
      <c r="Z316" s="1" t="str">
        <f t="shared" si="81"/>
        <v/>
      </c>
      <c r="AA316" s="1" t="str">
        <f>IF(X316="","",LOOKUP(X316,Grundlagen!$A$3:$A$10,Grundlagen!$C$3:$C$10))</f>
        <v/>
      </c>
      <c r="AB316" s="1" t="str">
        <f t="shared" si="82"/>
        <v/>
      </c>
      <c r="AC316" s="34" t="str">
        <f t="shared" si="83"/>
        <v/>
      </c>
      <c r="AD316" s="34" t="str">
        <f>IF('Events einzeln'!K316="","",'Events einzeln'!K316)</f>
        <v/>
      </c>
      <c r="AE316" s="34" t="str">
        <f>IF(AD316="","",LOOKUP(AD316,Grundlagen!$A$3:$A$10,Grundlagen!$B$3:$B$10))</f>
        <v/>
      </c>
      <c r="AF316" s="34" t="str">
        <f t="shared" si="84"/>
        <v/>
      </c>
      <c r="AG316" s="34" t="str">
        <f>IF(AD316="","",LOOKUP(AD316,Grundlagen!$A$3:$A$10,Grundlagen!$C$3:$C$10))</f>
        <v/>
      </c>
      <c r="AH316" s="34" t="str">
        <f t="shared" si="85"/>
        <v/>
      </c>
      <c r="AI316" s="34" t="str">
        <f t="shared" si="86"/>
        <v/>
      </c>
      <c r="AJ316" s="34" t="str">
        <f>IF('Events einzeln'!L316="","",'Events einzeln'!L316)</f>
        <v/>
      </c>
      <c r="AK316" s="1" t="str">
        <f>IF(AJ316="","",LOOKUP(AJ316,Grundlagen!$A$3:$A$10,Grundlagen!$B$3:$B$10))</f>
        <v/>
      </c>
      <c r="AL316" s="1" t="str">
        <f t="shared" si="87"/>
        <v/>
      </c>
      <c r="AM316" s="1" t="str">
        <f>IF(AJ316="","",LOOKUP(AJ316,Grundlagen!$A$3:$A$10,Grundlagen!$C$3:$C$10))</f>
        <v/>
      </c>
      <c r="AN316" s="1" t="str">
        <f t="shared" si="88"/>
        <v/>
      </c>
      <c r="AO316" s="34" t="str">
        <f t="shared" si="89"/>
        <v/>
      </c>
    </row>
    <row r="317" spans="1:41" x14ac:dyDescent="0.25">
      <c r="A317" s="1" t="str">
        <f>IF('Events einzeln'!A317="","",'Events einzeln'!A317)</f>
        <v/>
      </c>
      <c r="B317" s="1" t="str">
        <f>IF('Events einzeln'!B317="","",'Events einzeln'!B317)</f>
        <v/>
      </c>
      <c r="C317" s="1" t="str">
        <f>IF('Events einzeln'!C317="","",'Events einzeln'!C317)</f>
        <v/>
      </c>
      <c r="D317" s="32" t="str">
        <f>IF('Events einzeln'!E317="","",'Events einzeln'!E317)</f>
        <v/>
      </c>
      <c r="E317" s="1" t="str">
        <f>IF('Events einzeln'!F317="","",'Events einzeln'!F317)</f>
        <v/>
      </c>
      <c r="F317" s="34" t="str">
        <f>IF('Events einzeln'!G317="","",'Events einzeln'!G317)</f>
        <v/>
      </c>
      <c r="G317" s="34" t="str">
        <f>IF(F317="","",LOOKUP(F317,Grundlagen!$A$3:$A$10,Grundlagen!$B$3:$B$10))</f>
        <v/>
      </c>
      <c r="H317" s="34" t="str">
        <f t="shared" si="74"/>
        <v/>
      </c>
      <c r="I317" s="34" t="str">
        <f>IF(F317="","",LOOKUP(F317,Grundlagen!$A$3:$A$10,Grundlagen!$C$3:$C$10))</f>
        <v/>
      </c>
      <c r="J317" s="34" t="str">
        <f t="shared" si="75"/>
        <v/>
      </c>
      <c r="K317" s="34" t="str">
        <f t="shared" si="73"/>
        <v/>
      </c>
      <c r="L317" s="34" t="str">
        <f>IF('Events einzeln'!H317="","",'Events einzeln'!H317)</f>
        <v/>
      </c>
      <c r="M317" s="1" t="str">
        <f>IF(L317="","",LOOKUP(L317,Grundlagen!$A$3:$A$10,Grundlagen!$B$3:$B$10))</f>
        <v/>
      </c>
      <c r="N317" s="1" t="str">
        <f t="shared" si="76"/>
        <v/>
      </c>
      <c r="O317" s="1" t="str">
        <f>IF(L317="","",LOOKUP(L317,Grundlagen!$A$3:$A$10,Grundlagen!$C$3:$C$10))</f>
        <v/>
      </c>
      <c r="P317" s="1" t="str">
        <f t="shared" si="77"/>
        <v/>
      </c>
      <c r="Q317" s="34" t="str">
        <f t="shared" si="90"/>
        <v/>
      </c>
      <c r="R317" s="34" t="str">
        <f>IF('Events einzeln'!I317="","",'Events einzeln'!I317)</f>
        <v/>
      </c>
      <c r="S317" s="34" t="str">
        <f>IF(R317="","",LOOKUP(R317,Grundlagen!$A$3:$A$10,Grundlagen!$B$3:$B$10))</f>
        <v/>
      </c>
      <c r="T317" s="34" t="str">
        <f t="shared" si="78"/>
        <v/>
      </c>
      <c r="U317" s="34" t="str">
        <f>IF(R317="","",LOOKUP(R317,Grundlagen!$A$3:$A$10,Grundlagen!$C$3:$C$10))</f>
        <v/>
      </c>
      <c r="V317" s="34" t="str">
        <f t="shared" si="79"/>
        <v/>
      </c>
      <c r="W317" s="34" t="str">
        <f t="shared" si="80"/>
        <v/>
      </c>
      <c r="X317" s="34" t="str">
        <f>IF('Events einzeln'!J317="","",'Events einzeln'!J317)</f>
        <v/>
      </c>
      <c r="Y317" s="1" t="str">
        <f>IF(X317="","",LOOKUP(X317,Grundlagen!$A$3:$A$10,Grundlagen!$B$3:$B$10))</f>
        <v/>
      </c>
      <c r="Z317" s="1" t="str">
        <f t="shared" si="81"/>
        <v/>
      </c>
      <c r="AA317" s="1" t="str">
        <f>IF(X317="","",LOOKUP(X317,Grundlagen!$A$3:$A$10,Grundlagen!$C$3:$C$10))</f>
        <v/>
      </c>
      <c r="AB317" s="1" t="str">
        <f t="shared" si="82"/>
        <v/>
      </c>
      <c r="AC317" s="34" t="str">
        <f t="shared" si="83"/>
        <v/>
      </c>
      <c r="AD317" s="34" t="str">
        <f>IF('Events einzeln'!K317="","",'Events einzeln'!K317)</f>
        <v/>
      </c>
      <c r="AE317" s="34" t="str">
        <f>IF(AD317="","",LOOKUP(AD317,Grundlagen!$A$3:$A$10,Grundlagen!$B$3:$B$10))</f>
        <v/>
      </c>
      <c r="AF317" s="34" t="str">
        <f t="shared" si="84"/>
        <v/>
      </c>
      <c r="AG317" s="34" t="str">
        <f>IF(AD317="","",LOOKUP(AD317,Grundlagen!$A$3:$A$10,Grundlagen!$C$3:$C$10))</f>
        <v/>
      </c>
      <c r="AH317" s="34" t="str">
        <f t="shared" si="85"/>
        <v/>
      </c>
      <c r="AI317" s="34" t="str">
        <f t="shared" si="86"/>
        <v/>
      </c>
      <c r="AJ317" s="34" t="str">
        <f>IF('Events einzeln'!L317="","",'Events einzeln'!L317)</f>
        <v/>
      </c>
      <c r="AK317" s="1" t="str">
        <f>IF(AJ317="","",LOOKUP(AJ317,Grundlagen!$A$3:$A$10,Grundlagen!$B$3:$B$10))</f>
        <v/>
      </c>
      <c r="AL317" s="1" t="str">
        <f t="shared" si="87"/>
        <v/>
      </c>
      <c r="AM317" s="1" t="str">
        <f>IF(AJ317="","",LOOKUP(AJ317,Grundlagen!$A$3:$A$10,Grundlagen!$C$3:$C$10))</f>
        <v/>
      </c>
      <c r="AN317" s="1" t="str">
        <f t="shared" si="88"/>
        <v/>
      </c>
      <c r="AO317" s="34" t="str">
        <f t="shared" si="89"/>
        <v/>
      </c>
    </row>
    <row r="318" spans="1:41" x14ac:dyDescent="0.25">
      <c r="A318" s="1" t="str">
        <f>IF('Events einzeln'!A318="","",'Events einzeln'!A318)</f>
        <v/>
      </c>
      <c r="B318" s="1" t="str">
        <f>IF('Events einzeln'!B318="","",'Events einzeln'!B318)</f>
        <v/>
      </c>
      <c r="C318" s="1" t="str">
        <f>IF('Events einzeln'!C318="","",'Events einzeln'!C318)</f>
        <v/>
      </c>
      <c r="D318" s="32" t="str">
        <f>IF('Events einzeln'!E318="","",'Events einzeln'!E318)</f>
        <v/>
      </c>
      <c r="E318" s="1" t="str">
        <f>IF('Events einzeln'!F318="","",'Events einzeln'!F318)</f>
        <v/>
      </c>
      <c r="F318" s="34" t="str">
        <f>IF('Events einzeln'!G318="","",'Events einzeln'!G318)</f>
        <v/>
      </c>
      <c r="G318" s="34" t="str">
        <f>IF(F318="","",LOOKUP(F318,Grundlagen!$A$3:$A$10,Grundlagen!$B$3:$B$10))</f>
        <v/>
      </c>
      <c r="H318" s="34" t="str">
        <f t="shared" si="74"/>
        <v/>
      </c>
      <c r="I318" s="34" t="str">
        <f>IF(F318="","",LOOKUP(F318,Grundlagen!$A$3:$A$10,Grundlagen!$C$3:$C$10))</f>
        <v/>
      </c>
      <c r="J318" s="34" t="str">
        <f t="shared" si="75"/>
        <v/>
      </c>
      <c r="K318" s="34" t="str">
        <f t="shared" si="73"/>
        <v/>
      </c>
      <c r="L318" s="34" t="str">
        <f>IF('Events einzeln'!H318="","",'Events einzeln'!H318)</f>
        <v/>
      </c>
      <c r="M318" s="1" t="str">
        <f>IF(L318="","",LOOKUP(L318,Grundlagen!$A$3:$A$10,Grundlagen!$B$3:$B$10))</f>
        <v/>
      </c>
      <c r="N318" s="1" t="str">
        <f t="shared" si="76"/>
        <v/>
      </c>
      <c r="O318" s="1" t="str">
        <f>IF(L318="","",LOOKUP(L318,Grundlagen!$A$3:$A$10,Grundlagen!$C$3:$C$10))</f>
        <v/>
      </c>
      <c r="P318" s="1" t="str">
        <f t="shared" si="77"/>
        <v/>
      </c>
      <c r="Q318" s="34" t="str">
        <f t="shared" si="90"/>
        <v/>
      </c>
      <c r="R318" s="34" t="str">
        <f>IF('Events einzeln'!I318="","",'Events einzeln'!I318)</f>
        <v/>
      </c>
      <c r="S318" s="34" t="str">
        <f>IF(R318="","",LOOKUP(R318,Grundlagen!$A$3:$A$10,Grundlagen!$B$3:$B$10))</f>
        <v/>
      </c>
      <c r="T318" s="34" t="str">
        <f t="shared" si="78"/>
        <v/>
      </c>
      <c r="U318" s="34" t="str">
        <f>IF(R318="","",LOOKUP(R318,Grundlagen!$A$3:$A$10,Grundlagen!$C$3:$C$10))</f>
        <v/>
      </c>
      <c r="V318" s="34" t="str">
        <f t="shared" si="79"/>
        <v/>
      </c>
      <c r="W318" s="34" t="str">
        <f t="shared" si="80"/>
        <v/>
      </c>
      <c r="X318" s="34" t="str">
        <f>IF('Events einzeln'!J318="","",'Events einzeln'!J318)</f>
        <v/>
      </c>
      <c r="Y318" s="1" t="str">
        <f>IF(X318="","",LOOKUP(X318,Grundlagen!$A$3:$A$10,Grundlagen!$B$3:$B$10))</f>
        <v/>
      </c>
      <c r="Z318" s="1" t="str">
        <f t="shared" si="81"/>
        <v/>
      </c>
      <c r="AA318" s="1" t="str">
        <f>IF(X318="","",LOOKUP(X318,Grundlagen!$A$3:$A$10,Grundlagen!$C$3:$C$10))</f>
        <v/>
      </c>
      <c r="AB318" s="1" t="str">
        <f t="shared" si="82"/>
        <v/>
      </c>
      <c r="AC318" s="34" t="str">
        <f t="shared" si="83"/>
        <v/>
      </c>
      <c r="AD318" s="34" t="str">
        <f>IF('Events einzeln'!K318="","",'Events einzeln'!K318)</f>
        <v/>
      </c>
      <c r="AE318" s="34" t="str">
        <f>IF(AD318="","",LOOKUP(AD318,Grundlagen!$A$3:$A$10,Grundlagen!$B$3:$B$10))</f>
        <v/>
      </c>
      <c r="AF318" s="34" t="str">
        <f t="shared" si="84"/>
        <v/>
      </c>
      <c r="AG318" s="34" t="str">
        <f>IF(AD318="","",LOOKUP(AD318,Grundlagen!$A$3:$A$10,Grundlagen!$C$3:$C$10))</f>
        <v/>
      </c>
      <c r="AH318" s="34" t="str">
        <f t="shared" si="85"/>
        <v/>
      </c>
      <c r="AI318" s="34" t="str">
        <f t="shared" si="86"/>
        <v/>
      </c>
      <c r="AJ318" s="34" t="str">
        <f>IF('Events einzeln'!L318="","",'Events einzeln'!L318)</f>
        <v/>
      </c>
      <c r="AK318" s="1" t="str">
        <f>IF(AJ318="","",LOOKUP(AJ318,Grundlagen!$A$3:$A$10,Grundlagen!$B$3:$B$10))</f>
        <v/>
      </c>
      <c r="AL318" s="1" t="str">
        <f t="shared" si="87"/>
        <v/>
      </c>
      <c r="AM318" s="1" t="str">
        <f>IF(AJ318="","",LOOKUP(AJ318,Grundlagen!$A$3:$A$10,Grundlagen!$C$3:$C$10))</f>
        <v/>
      </c>
      <c r="AN318" s="1" t="str">
        <f t="shared" si="88"/>
        <v/>
      </c>
      <c r="AO318" s="34" t="str">
        <f t="shared" si="89"/>
        <v/>
      </c>
    </row>
    <row r="319" spans="1:41" x14ac:dyDescent="0.25">
      <c r="A319" s="1" t="str">
        <f>IF('Events einzeln'!A319="","",'Events einzeln'!A319)</f>
        <v/>
      </c>
      <c r="B319" s="1" t="str">
        <f>IF('Events einzeln'!B319="","",'Events einzeln'!B319)</f>
        <v/>
      </c>
      <c r="C319" s="1" t="str">
        <f>IF('Events einzeln'!C319="","",'Events einzeln'!C319)</f>
        <v/>
      </c>
      <c r="D319" s="32" t="str">
        <f>IF('Events einzeln'!E319="","",'Events einzeln'!E319)</f>
        <v/>
      </c>
      <c r="E319" s="1" t="str">
        <f>IF('Events einzeln'!F319="","",'Events einzeln'!F319)</f>
        <v/>
      </c>
      <c r="F319" s="34" t="str">
        <f>IF('Events einzeln'!G319="","",'Events einzeln'!G319)</f>
        <v/>
      </c>
      <c r="G319" s="34" t="str">
        <f>IF(F319="","",LOOKUP(F319,Grundlagen!$A$3:$A$10,Grundlagen!$B$3:$B$10))</f>
        <v/>
      </c>
      <c r="H319" s="34" t="str">
        <f t="shared" si="74"/>
        <v/>
      </c>
      <c r="I319" s="34" t="str">
        <f>IF(F319="","",LOOKUP(F319,Grundlagen!$A$3:$A$10,Grundlagen!$C$3:$C$10))</f>
        <v/>
      </c>
      <c r="J319" s="34" t="str">
        <f t="shared" si="75"/>
        <v/>
      </c>
      <c r="K319" s="34" t="str">
        <f t="shared" si="73"/>
        <v/>
      </c>
      <c r="L319" s="34" t="str">
        <f>IF('Events einzeln'!H319="","",'Events einzeln'!H319)</f>
        <v/>
      </c>
      <c r="M319" s="1" t="str">
        <f>IF(L319="","",LOOKUP(L319,Grundlagen!$A$3:$A$10,Grundlagen!$B$3:$B$10))</f>
        <v/>
      </c>
      <c r="N319" s="1" t="str">
        <f t="shared" si="76"/>
        <v/>
      </c>
      <c r="O319" s="1" t="str">
        <f>IF(L319="","",LOOKUP(L319,Grundlagen!$A$3:$A$10,Grundlagen!$C$3:$C$10))</f>
        <v/>
      </c>
      <c r="P319" s="1" t="str">
        <f t="shared" si="77"/>
        <v/>
      </c>
      <c r="Q319" s="34" t="str">
        <f t="shared" si="90"/>
        <v/>
      </c>
      <c r="R319" s="34" t="str">
        <f>IF('Events einzeln'!I319="","",'Events einzeln'!I319)</f>
        <v/>
      </c>
      <c r="S319" s="34" t="str">
        <f>IF(R319="","",LOOKUP(R319,Grundlagen!$A$3:$A$10,Grundlagen!$B$3:$B$10))</f>
        <v/>
      </c>
      <c r="T319" s="34" t="str">
        <f t="shared" si="78"/>
        <v/>
      </c>
      <c r="U319" s="34" t="str">
        <f>IF(R319="","",LOOKUP(R319,Grundlagen!$A$3:$A$10,Grundlagen!$C$3:$C$10))</f>
        <v/>
      </c>
      <c r="V319" s="34" t="str">
        <f t="shared" si="79"/>
        <v/>
      </c>
      <c r="W319" s="34" t="str">
        <f t="shared" si="80"/>
        <v/>
      </c>
      <c r="X319" s="34" t="str">
        <f>IF('Events einzeln'!J319="","",'Events einzeln'!J319)</f>
        <v/>
      </c>
      <c r="Y319" s="1" t="str">
        <f>IF(X319="","",LOOKUP(X319,Grundlagen!$A$3:$A$10,Grundlagen!$B$3:$B$10))</f>
        <v/>
      </c>
      <c r="Z319" s="1" t="str">
        <f t="shared" si="81"/>
        <v/>
      </c>
      <c r="AA319" s="1" t="str">
        <f>IF(X319="","",LOOKUP(X319,Grundlagen!$A$3:$A$10,Grundlagen!$C$3:$C$10))</f>
        <v/>
      </c>
      <c r="AB319" s="1" t="str">
        <f t="shared" si="82"/>
        <v/>
      </c>
      <c r="AC319" s="34" t="str">
        <f t="shared" si="83"/>
        <v/>
      </c>
      <c r="AD319" s="34" t="str">
        <f>IF('Events einzeln'!K319="","",'Events einzeln'!K319)</f>
        <v/>
      </c>
      <c r="AE319" s="34" t="str">
        <f>IF(AD319="","",LOOKUP(AD319,Grundlagen!$A$3:$A$10,Grundlagen!$B$3:$B$10))</f>
        <v/>
      </c>
      <c r="AF319" s="34" t="str">
        <f t="shared" si="84"/>
        <v/>
      </c>
      <c r="AG319" s="34" t="str">
        <f>IF(AD319="","",LOOKUP(AD319,Grundlagen!$A$3:$A$10,Grundlagen!$C$3:$C$10))</f>
        <v/>
      </c>
      <c r="AH319" s="34" t="str">
        <f t="shared" si="85"/>
        <v/>
      </c>
      <c r="AI319" s="34" t="str">
        <f t="shared" si="86"/>
        <v/>
      </c>
      <c r="AJ319" s="34" t="str">
        <f>IF('Events einzeln'!L319="","",'Events einzeln'!L319)</f>
        <v/>
      </c>
      <c r="AK319" s="1" t="str">
        <f>IF(AJ319="","",LOOKUP(AJ319,Grundlagen!$A$3:$A$10,Grundlagen!$B$3:$B$10))</f>
        <v/>
      </c>
      <c r="AL319" s="1" t="str">
        <f t="shared" si="87"/>
        <v/>
      </c>
      <c r="AM319" s="1" t="str">
        <f>IF(AJ319="","",LOOKUP(AJ319,Grundlagen!$A$3:$A$10,Grundlagen!$C$3:$C$10))</f>
        <v/>
      </c>
      <c r="AN319" s="1" t="str">
        <f t="shared" si="88"/>
        <v/>
      </c>
      <c r="AO319" s="34" t="str">
        <f t="shared" si="89"/>
        <v/>
      </c>
    </row>
    <row r="320" spans="1:41" x14ac:dyDescent="0.25">
      <c r="A320" s="1" t="str">
        <f>IF('Events einzeln'!A320="","",'Events einzeln'!A320)</f>
        <v/>
      </c>
      <c r="B320" s="1" t="str">
        <f>IF('Events einzeln'!B320="","",'Events einzeln'!B320)</f>
        <v/>
      </c>
      <c r="C320" s="1" t="str">
        <f>IF('Events einzeln'!C320="","",'Events einzeln'!C320)</f>
        <v/>
      </c>
      <c r="D320" s="32" t="str">
        <f>IF('Events einzeln'!E320="","",'Events einzeln'!E320)</f>
        <v/>
      </c>
      <c r="E320" s="1" t="str">
        <f>IF('Events einzeln'!F320="","",'Events einzeln'!F320)</f>
        <v/>
      </c>
      <c r="F320" s="34" t="str">
        <f>IF('Events einzeln'!G320="","",'Events einzeln'!G320)</f>
        <v/>
      </c>
      <c r="G320" s="34" t="str">
        <f>IF(F320="","",LOOKUP(F320,Grundlagen!$A$3:$A$10,Grundlagen!$B$3:$B$10))</f>
        <v/>
      </c>
      <c r="H320" s="34" t="str">
        <f t="shared" si="74"/>
        <v/>
      </c>
      <c r="I320" s="34" t="str">
        <f>IF(F320="","",LOOKUP(F320,Grundlagen!$A$3:$A$10,Grundlagen!$C$3:$C$10))</f>
        <v/>
      </c>
      <c r="J320" s="34" t="str">
        <f t="shared" si="75"/>
        <v/>
      </c>
      <c r="K320" s="34" t="str">
        <f t="shared" si="73"/>
        <v/>
      </c>
      <c r="L320" s="34" t="str">
        <f>IF('Events einzeln'!H320="","",'Events einzeln'!H320)</f>
        <v/>
      </c>
      <c r="M320" s="1" t="str">
        <f>IF(L320="","",LOOKUP(L320,Grundlagen!$A$3:$A$10,Grundlagen!$B$3:$B$10))</f>
        <v/>
      </c>
      <c r="N320" s="1" t="str">
        <f t="shared" si="76"/>
        <v/>
      </c>
      <c r="O320" s="1" t="str">
        <f>IF(L320="","",LOOKUP(L320,Grundlagen!$A$3:$A$10,Grundlagen!$C$3:$C$10))</f>
        <v/>
      </c>
      <c r="P320" s="1" t="str">
        <f t="shared" si="77"/>
        <v/>
      </c>
      <c r="Q320" s="34" t="str">
        <f t="shared" si="90"/>
        <v/>
      </c>
      <c r="R320" s="34" t="str">
        <f>IF('Events einzeln'!I320="","",'Events einzeln'!I320)</f>
        <v/>
      </c>
      <c r="S320" s="34" t="str">
        <f>IF(R320="","",LOOKUP(R320,Grundlagen!$A$3:$A$10,Grundlagen!$B$3:$B$10))</f>
        <v/>
      </c>
      <c r="T320" s="34" t="str">
        <f t="shared" si="78"/>
        <v/>
      </c>
      <c r="U320" s="34" t="str">
        <f>IF(R320="","",LOOKUP(R320,Grundlagen!$A$3:$A$10,Grundlagen!$C$3:$C$10))</f>
        <v/>
      </c>
      <c r="V320" s="34" t="str">
        <f t="shared" si="79"/>
        <v/>
      </c>
      <c r="W320" s="34" t="str">
        <f t="shared" si="80"/>
        <v/>
      </c>
      <c r="X320" s="34" t="str">
        <f>IF('Events einzeln'!J320="","",'Events einzeln'!J320)</f>
        <v/>
      </c>
      <c r="Y320" s="1" t="str">
        <f>IF(X320="","",LOOKUP(X320,Grundlagen!$A$3:$A$10,Grundlagen!$B$3:$B$10))</f>
        <v/>
      </c>
      <c r="Z320" s="1" t="str">
        <f t="shared" si="81"/>
        <v/>
      </c>
      <c r="AA320" s="1" t="str">
        <f>IF(X320="","",LOOKUP(X320,Grundlagen!$A$3:$A$10,Grundlagen!$C$3:$C$10))</f>
        <v/>
      </c>
      <c r="AB320" s="1" t="str">
        <f t="shared" si="82"/>
        <v/>
      </c>
      <c r="AC320" s="34" t="str">
        <f t="shared" si="83"/>
        <v/>
      </c>
      <c r="AD320" s="34" t="str">
        <f>IF('Events einzeln'!K320="","",'Events einzeln'!K320)</f>
        <v/>
      </c>
      <c r="AE320" s="34" t="str">
        <f>IF(AD320="","",LOOKUP(AD320,Grundlagen!$A$3:$A$10,Grundlagen!$B$3:$B$10))</f>
        <v/>
      </c>
      <c r="AF320" s="34" t="str">
        <f t="shared" si="84"/>
        <v/>
      </c>
      <c r="AG320" s="34" t="str">
        <f>IF(AD320="","",LOOKUP(AD320,Grundlagen!$A$3:$A$10,Grundlagen!$C$3:$C$10))</f>
        <v/>
      </c>
      <c r="AH320" s="34" t="str">
        <f t="shared" si="85"/>
        <v/>
      </c>
      <c r="AI320" s="34" t="str">
        <f t="shared" si="86"/>
        <v/>
      </c>
      <c r="AJ320" s="34" t="str">
        <f>IF('Events einzeln'!L320="","",'Events einzeln'!L320)</f>
        <v/>
      </c>
      <c r="AK320" s="1" t="str">
        <f>IF(AJ320="","",LOOKUP(AJ320,Grundlagen!$A$3:$A$10,Grundlagen!$B$3:$B$10))</f>
        <v/>
      </c>
      <c r="AL320" s="1" t="str">
        <f t="shared" si="87"/>
        <v/>
      </c>
      <c r="AM320" s="1" t="str">
        <f>IF(AJ320="","",LOOKUP(AJ320,Grundlagen!$A$3:$A$10,Grundlagen!$C$3:$C$10))</f>
        <v/>
      </c>
      <c r="AN320" s="1" t="str">
        <f t="shared" si="88"/>
        <v/>
      </c>
      <c r="AO320" s="34" t="str">
        <f t="shared" si="89"/>
        <v/>
      </c>
    </row>
    <row r="321" spans="1:41" x14ac:dyDescent="0.25">
      <c r="A321" s="1" t="str">
        <f>IF('Events einzeln'!A321="","",'Events einzeln'!A321)</f>
        <v/>
      </c>
      <c r="B321" s="1" t="str">
        <f>IF('Events einzeln'!B321="","",'Events einzeln'!B321)</f>
        <v/>
      </c>
      <c r="C321" s="1" t="str">
        <f>IF('Events einzeln'!C321="","",'Events einzeln'!C321)</f>
        <v/>
      </c>
      <c r="D321" s="32" t="str">
        <f>IF('Events einzeln'!E321="","",'Events einzeln'!E321)</f>
        <v/>
      </c>
      <c r="E321" s="1" t="str">
        <f>IF('Events einzeln'!F321="","",'Events einzeln'!F321)</f>
        <v/>
      </c>
      <c r="F321" s="34" t="str">
        <f>IF('Events einzeln'!G321="","",'Events einzeln'!G321)</f>
        <v/>
      </c>
      <c r="G321" s="34" t="str">
        <f>IF(F321="","",LOOKUP(F321,Grundlagen!$A$3:$A$10,Grundlagen!$B$3:$B$10))</f>
        <v/>
      </c>
      <c r="H321" s="34" t="str">
        <f t="shared" si="74"/>
        <v/>
      </c>
      <c r="I321" s="34" t="str">
        <f>IF(F321="","",LOOKUP(F321,Grundlagen!$A$3:$A$10,Grundlagen!$C$3:$C$10))</f>
        <v/>
      </c>
      <c r="J321" s="34" t="str">
        <f t="shared" si="75"/>
        <v/>
      </c>
      <c r="K321" s="34" t="str">
        <f t="shared" si="73"/>
        <v/>
      </c>
      <c r="L321" s="34" t="str">
        <f>IF('Events einzeln'!H321="","",'Events einzeln'!H321)</f>
        <v/>
      </c>
      <c r="M321" s="1" t="str">
        <f>IF(L321="","",LOOKUP(L321,Grundlagen!$A$3:$A$10,Grundlagen!$B$3:$B$10))</f>
        <v/>
      </c>
      <c r="N321" s="1" t="str">
        <f t="shared" si="76"/>
        <v/>
      </c>
      <c r="O321" s="1" t="str">
        <f>IF(L321="","",LOOKUP(L321,Grundlagen!$A$3:$A$10,Grundlagen!$C$3:$C$10))</f>
        <v/>
      </c>
      <c r="P321" s="1" t="str">
        <f t="shared" si="77"/>
        <v/>
      </c>
      <c r="Q321" s="34" t="str">
        <f t="shared" si="90"/>
        <v/>
      </c>
      <c r="R321" s="34" t="str">
        <f>IF('Events einzeln'!I321="","",'Events einzeln'!I321)</f>
        <v/>
      </c>
      <c r="S321" s="34" t="str">
        <f>IF(R321="","",LOOKUP(R321,Grundlagen!$A$3:$A$10,Grundlagen!$B$3:$B$10))</f>
        <v/>
      </c>
      <c r="T321" s="34" t="str">
        <f t="shared" si="78"/>
        <v/>
      </c>
      <c r="U321" s="34" t="str">
        <f>IF(R321="","",LOOKUP(R321,Grundlagen!$A$3:$A$10,Grundlagen!$C$3:$C$10))</f>
        <v/>
      </c>
      <c r="V321" s="34" t="str">
        <f t="shared" si="79"/>
        <v/>
      </c>
      <c r="W321" s="34" t="str">
        <f t="shared" si="80"/>
        <v/>
      </c>
      <c r="X321" s="34" t="str">
        <f>IF('Events einzeln'!J321="","",'Events einzeln'!J321)</f>
        <v/>
      </c>
      <c r="Y321" s="1" t="str">
        <f>IF(X321="","",LOOKUP(X321,Grundlagen!$A$3:$A$10,Grundlagen!$B$3:$B$10))</f>
        <v/>
      </c>
      <c r="Z321" s="1" t="str">
        <f t="shared" si="81"/>
        <v/>
      </c>
      <c r="AA321" s="1" t="str">
        <f>IF(X321="","",LOOKUP(X321,Grundlagen!$A$3:$A$10,Grundlagen!$C$3:$C$10))</f>
        <v/>
      </c>
      <c r="AB321" s="1" t="str">
        <f t="shared" si="82"/>
        <v/>
      </c>
      <c r="AC321" s="34" t="str">
        <f t="shared" si="83"/>
        <v/>
      </c>
      <c r="AD321" s="34" t="str">
        <f>IF('Events einzeln'!K321="","",'Events einzeln'!K321)</f>
        <v/>
      </c>
      <c r="AE321" s="34" t="str">
        <f>IF(AD321="","",LOOKUP(AD321,Grundlagen!$A$3:$A$10,Grundlagen!$B$3:$B$10))</f>
        <v/>
      </c>
      <c r="AF321" s="34" t="str">
        <f t="shared" si="84"/>
        <v/>
      </c>
      <c r="AG321" s="34" t="str">
        <f>IF(AD321="","",LOOKUP(AD321,Grundlagen!$A$3:$A$10,Grundlagen!$C$3:$C$10))</f>
        <v/>
      </c>
      <c r="AH321" s="34" t="str">
        <f t="shared" si="85"/>
        <v/>
      </c>
      <c r="AI321" s="34" t="str">
        <f t="shared" si="86"/>
        <v/>
      </c>
      <c r="AJ321" s="34" t="str">
        <f>IF('Events einzeln'!L321="","",'Events einzeln'!L321)</f>
        <v/>
      </c>
      <c r="AK321" s="1" t="str">
        <f>IF(AJ321="","",LOOKUP(AJ321,Grundlagen!$A$3:$A$10,Grundlagen!$B$3:$B$10))</f>
        <v/>
      </c>
      <c r="AL321" s="1" t="str">
        <f t="shared" si="87"/>
        <v/>
      </c>
      <c r="AM321" s="1" t="str">
        <f>IF(AJ321="","",LOOKUP(AJ321,Grundlagen!$A$3:$A$10,Grundlagen!$C$3:$C$10))</f>
        <v/>
      </c>
      <c r="AN321" s="1" t="str">
        <f t="shared" si="88"/>
        <v/>
      </c>
      <c r="AO321" s="34" t="str">
        <f t="shared" si="89"/>
        <v/>
      </c>
    </row>
    <row r="322" spans="1:41" x14ac:dyDescent="0.25">
      <c r="A322" s="1" t="str">
        <f>IF('Events einzeln'!A322="","",'Events einzeln'!A322)</f>
        <v/>
      </c>
      <c r="B322" s="1" t="str">
        <f>IF('Events einzeln'!B322="","",'Events einzeln'!B322)</f>
        <v/>
      </c>
      <c r="C322" s="1" t="str">
        <f>IF('Events einzeln'!C322="","",'Events einzeln'!C322)</f>
        <v/>
      </c>
      <c r="D322" s="32" t="str">
        <f>IF('Events einzeln'!E322="","",'Events einzeln'!E322)</f>
        <v/>
      </c>
      <c r="E322" s="1" t="str">
        <f>IF('Events einzeln'!F322="","",'Events einzeln'!F322)</f>
        <v/>
      </c>
      <c r="F322" s="34" t="str">
        <f>IF('Events einzeln'!G322="","",'Events einzeln'!G322)</f>
        <v/>
      </c>
      <c r="G322" s="34" t="str">
        <f>IF(F322="","",LOOKUP(F322,Grundlagen!$A$3:$A$10,Grundlagen!$B$3:$B$10))</f>
        <v/>
      </c>
      <c r="H322" s="34" t="str">
        <f t="shared" si="74"/>
        <v/>
      </c>
      <c r="I322" s="34" t="str">
        <f>IF(F322="","",LOOKUP(F322,Grundlagen!$A$3:$A$10,Grundlagen!$C$3:$C$10))</f>
        <v/>
      </c>
      <c r="J322" s="34" t="str">
        <f t="shared" si="75"/>
        <v/>
      </c>
      <c r="K322" s="34" t="str">
        <f t="shared" si="73"/>
        <v/>
      </c>
      <c r="L322" s="34" t="str">
        <f>IF('Events einzeln'!H322="","",'Events einzeln'!H322)</f>
        <v/>
      </c>
      <c r="M322" s="1" t="str">
        <f>IF(L322="","",LOOKUP(L322,Grundlagen!$A$3:$A$10,Grundlagen!$B$3:$B$10))</f>
        <v/>
      </c>
      <c r="N322" s="1" t="str">
        <f t="shared" si="76"/>
        <v/>
      </c>
      <c r="O322" s="1" t="str">
        <f>IF(L322="","",LOOKUP(L322,Grundlagen!$A$3:$A$10,Grundlagen!$C$3:$C$10))</f>
        <v/>
      </c>
      <c r="P322" s="1" t="str">
        <f t="shared" si="77"/>
        <v/>
      </c>
      <c r="Q322" s="34" t="str">
        <f t="shared" si="90"/>
        <v/>
      </c>
      <c r="R322" s="34" t="str">
        <f>IF('Events einzeln'!I322="","",'Events einzeln'!I322)</f>
        <v/>
      </c>
      <c r="S322" s="34" t="str">
        <f>IF(R322="","",LOOKUP(R322,Grundlagen!$A$3:$A$10,Grundlagen!$B$3:$B$10))</f>
        <v/>
      </c>
      <c r="T322" s="34" t="str">
        <f t="shared" si="78"/>
        <v/>
      </c>
      <c r="U322" s="34" t="str">
        <f>IF(R322="","",LOOKUP(R322,Grundlagen!$A$3:$A$10,Grundlagen!$C$3:$C$10))</f>
        <v/>
      </c>
      <c r="V322" s="34" t="str">
        <f t="shared" si="79"/>
        <v/>
      </c>
      <c r="W322" s="34" t="str">
        <f t="shared" si="80"/>
        <v/>
      </c>
      <c r="X322" s="34" t="str">
        <f>IF('Events einzeln'!J322="","",'Events einzeln'!J322)</f>
        <v/>
      </c>
      <c r="Y322" s="1" t="str">
        <f>IF(X322="","",LOOKUP(X322,Grundlagen!$A$3:$A$10,Grundlagen!$B$3:$B$10))</f>
        <v/>
      </c>
      <c r="Z322" s="1" t="str">
        <f t="shared" si="81"/>
        <v/>
      </c>
      <c r="AA322" s="1" t="str">
        <f>IF(X322="","",LOOKUP(X322,Grundlagen!$A$3:$A$10,Grundlagen!$C$3:$C$10))</f>
        <v/>
      </c>
      <c r="AB322" s="1" t="str">
        <f t="shared" si="82"/>
        <v/>
      </c>
      <c r="AC322" s="34" t="str">
        <f t="shared" si="83"/>
        <v/>
      </c>
      <c r="AD322" s="34" t="str">
        <f>IF('Events einzeln'!K322="","",'Events einzeln'!K322)</f>
        <v/>
      </c>
      <c r="AE322" s="34" t="str">
        <f>IF(AD322="","",LOOKUP(AD322,Grundlagen!$A$3:$A$10,Grundlagen!$B$3:$B$10))</f>
        <v/>
      </c>
      <c r="AF322" s="34" t="str">
        <f t="shared" si="84"/>
        <v/>
      </c>
      <c r="AG322" s="34" t="str">
        <f>IF(AD322="","",LOOKUP(AD322,Grundlagen!$A$3:$A$10,Grundlagen!$C$3:$C$10))</f>
        <v/>
      </c>
      <c r="AH322" s="34" t="str">
        <f t="shared" si="85"/>
        <v/>
      </c>
      <c r="AI322" s="34" t="str">
        <f t="shared" si="86"/>
        <v/>
      </c>
      <c r="AJ322" s="34" t="str">
        <f>IF('Events einzeln'!L322="","",'Events einzeln'!L322)</f>
        <v/>
      </c>
      <c r="AK322" s="1" t="str">
        <f>IF(AJ322="","",LOOKUP(AJ322,Grundlagen!$A$3:$A$10,Grundlagen!$B$3:$B$10))</f>
        <v/>
      </c>
      <c r="AL322" s="1" t="str">
        <f t="shared" si="87"/>
        <v/>
      </c>
      <c r="AM322" s="1" t="str">
        <f>IF(AJ322="","",LOOKUP(AJ322,Grundlagen!$A$3:$A$10,Grundlagen!$C$3:$C$10))</f>
        <v/>
      </c>
      <c r="AN322" s="1" t="str">
        <f t="shared" si="88"/>
        <v/>
      </c>
      <c r="AO322" s="34" t="str">
        <f t="shared" si="89"/>
        <v/>
      </c>
    </row>
    <row r="323" spans="1:41" x14ac:dyDescent="0.25">
      <c r="A323" s="1" t="str">
        <f>IF('Events einzeln'!A323="","",'Events einzeln'!A323)</f>
        <v/>
      </c>
      <c r="B323" s="1" t="str">
        <f>IF('Events einzeln'!B323="","",'Events einzeln'!B323)</f>
        <v/>
      </c>
      <c r="C323" s="1" t="str">
        <f>IF('Events einzeln'!C323="","",'Events einzeln'!C323)</f>
        <v/>
      </c>
      <c r="D323" s="32" t="str">
        <f>IF('Events einzeln'!E323="","",'Events einzeln'!E323)</f>
        <v/>
      </c>
      <c r="E323" s="1" t="str">
        <f>IF('Events einzeln'!F323="","",'Events einzeln'!F323)</f>
        <v/>
      </c>
      <c r="F323" s="34" t="str">
        <f>IF('Events einzeln'!G323="","",'Events einzeln'!G323)</f>
        <v/>
      </c>
      <c r="G323" s="34" t="str">
        <f>IF(F323="","",LOOKUP(F323,Grundlagen!$A$3:$A$10,Grundlagen!$B$3:$B$10))</f>
        <v/>
      </c>
      <c r="H323" s="34" t="str">
        <f t="shared" si="74"/>
        <v/>
      </c>
      <c r="I323" s="34" t="str">
        <f>IF(F323="","",LOOKUP(F323,Grundlagen!$A$3:$A$10,Grundlagen!$C$3:$C$10))</f>
        <v/>
      </c>
      <c r="J323" s="34" t="str">
        <f t="shared" si="75"/>
        <v/>
      </c>
      <c r="K323" s="34" t="str">
        <f t="shared" si="73"/>
        <v/>
      </c>
      <c r="L323" s="34" t="str">
        <f>IF('Events einzeln'!H323="","",'Events einzeln'!H323)</f>
        <v/>
      </c>
      <c r="M323" s="1" t="str">
        <f>IF(L323="","",LOOKUP(L323,Grundlagen!$A$3:$A$10,Grundlagen!$B$3:$B$10))</f>
        <v/>
      </c>
      <c r="N323" s="1" t="str">
        <f t="shared" si="76"/>
        <v/>
      </c>
      <c r="O323" s="1" t="str">
        <f>IF(L323="","",LOOKUP(L323,Grundlagen!$A$3:$A$10,Grundlagen!$C$3:$C$10))</f>
        <v/>
      </c>
      <c r="P323" s="1" t="str">
        <f t="shared" si="77"/>
        <v/>
      </c>
      <c r="Q323" s="34" t="str">
        <f t="shared" si="90"/>
        <v/>
      </c>
      <c r="R323" s="34" t="str">
        <f>IF('Events einzeln'!I323="","",'Events einzeln'!I323)</f>
        <v/>
      </c>
      <c r="S323" s="34" t="str">
        <f>IF(R323="","",LOOKUP(R323,Grundlagen!$A$3:$A$10,Grundlagen!$B$3:$B$10))</f>
        <v/>
      </c>
      <c r="T323" s="34" t="str">
        <f t="shared" si="78"/>
        <v/>
      </c>
      <c r="U323" s="34" t="str">
        <f>IF(R323="","",LOOKUP(R323,Grundlagen!$A$3:$A$10,Grundlagen!$C$3:$C$10))</f>
        <v/>
      </c>
      <c r="V323" s="34" t="str">
        <f t="shared" si="79"/>
        <v/>
      </c>
      <c r="W323" s="34" t="str">
        <f t="shared" si="80"/>
        <v/>
      </c>
      <c r="X323" s="34" t="str">
        <f>IF('Events einzeln'!J323="","",'Events einzeln'!J323)</f>
        <v/>
      </c>
      <c r="Y323" s="1" t="str">
        <f>IF(X323="","",LOOKUP(X323,Grundlagen!$A$3:$A$10,Grundlagen!$B$3:$B$10))</f>
        <v/>
      </c>
      <c r="Z323" s="1" t="str">
        <f t="shared" si="81"/>
        <v/>
      </c>
      <c r="AA323" s="1" t="str">
        <f>IF(X323="","",LOOKUP(X323,Grundlagen!$A$3:$A$10,Grundlagen!$C$3:$C$10))</f>
        <v/>
      </c>
      <c r="AB323" s="1" t="str">
        <f t="shared" si="82"/>
        <v/>
      </c>
      <c r="AC323" s="34" t="str">
        <f t="shared" si="83"/>
        <v/>
      </c>
      <c r="AD323" s="34" t="str">
        <f>IF('Events einzeln'!K323="","",'Events einzeln'!K323)</f>
        <v/>
      </c>
      <c r="AE323" s="34" t="str">
        <f>IF(AD323="","",LOOKUP(AD323,Grundlagen!$A$3:$A$10,Grundlagen!$B$3:$B$10))</f>
        <v/>
      </c>
      <c r="AF323" s="34" t="str">
        <f t="shared" si="84"/>
        <v/>
      </c>
      <c r="AG323" s="34" t="str">
        <f>IF(AD323="","",LOOKUP(AD323,Grundlagen!$A$3:$A$10,Grundlagen!$C$3:$C$10))</f>
        <v/>
      </c>
      <c r="AH323" s="34" t="str">
        <f t="shared" si="85"/>
        <v/>
      </c>
      <c r="AI323" s="34" t="str">
        <f t="shared" si="86"/>
        <v/>
      </c>
      <c r="AJ323" s="34" t="str">
        <f>IF('Events einzeln'!L323="","",'Events einzeln'!L323)</f>
        <v/>
      </c>
      <c r="AK323" s="1" t="str">
        <f>IF(AJ323="","",LOOKUP(AJ323,Grundlagen!$A$3:$A$10,Grundlagen!$B$3:$B$10))</f>
        <v/>
      </c>
      <c r="AL323" s="1" t="str">
        <f t="shared" si="87"/>
        <v/>
      </c>
      <c r="AM323" s="1" t="str">
        <f>IF(AJ323="","",LOOKUP(AJ323,Grundlagen!$A$3:$A$10,Grundlagen!$C$3:$C$10))</f>
        <v/>
      </c>
      <c r="AN323" s="1" t="str">
        <f t="shared" si="88"/>
        <v/>
      </c>
      <c r="AO323" s="34" t="str">
        <f t="shared" si="89"/>
        <v/>
      </c>
    </row>
    <row r="324" spans="1:41" x14ac:dyDescent="0.25">
      <c r="A324" s="1" t="str">
        <f>IF('Events einzeln'!A324="","",'Events einzeln'!A324)</f>
        <v/>
      </c>
      <c r="B324" s="1" t="str">
        <f>IF('Events einzeln'!B324="","",'Events einzeln'!B324)</f>
        <v/>
      </c>
      <c r="C324" s="1" t="str">
        <f>IF('Events einzeln'!C324="","",'Events einzeln'!C324)</f>
        <v/>
      </c>
      <c r="D324" s="32" t="str">
        <f>IF('Events einzeln'!E324="","",'Events einzeln'!E324)</f>
        <v/>
      </c>
      <c r="E324" s="1" t="str">
        <f>IF('Events einzeln'!F324="","",'Events einzeln'!F324)</f>
        <v/>
      </c>
      <c r="F324" s="34" t="str">
        <f>IF('Events einzeln'!G324="","",'Events einzeln'!G324)</f>
        <v/>
      </c>
      <c r="G324" s="34" t="str">
        <f>IF(F324="","",LOOKUP(F324,Grundlagen!$A$3:$A$10,Grundlagen!$B$3:$B$10))</f>
        <v/>
      </c>
      <c r="H324" s="34" t="str">
        <f t="shared" si="74"/>
        <v/>
      </c>
      <c r="I324" s="34" t="str">
        <f>IF(F324="","",LOOKUP(F324,Grundlagen!$A$3:$A$10,Grundlagen!$C$3:$C$10))</f>
        <v/>
      </c>
      <c r="J324" s="34" t="str">
        <f t="shared" si="75"/>
        <v/>
      </c>
      <c r="K324" s="34" t="str">
        <f t="shared" ref="K324:K387" si="91">IF(G324="","",SUM(K323,I324))</f>
        <v/>
      </c>
      <c r="L324" s="34" t="str">
        <f>IF('Events einzeln'!H324="","",'Events einzeln'!H324)</f>
        <v/>
      </c>
      <c r="M324" s="1" t="str">
        <f>IF(L324="","",LOOKUP(L324,Grundlagen!$A$3:$A$10,Grundlagen!$B$3:$B$10))</f>
        <v/>
      </c>
      <c r="N324" s="1" t="str">
        <f t="shared" si="76"/>
        <v/>
      </c>
      <c r="O324" s="1" t="str">
        <f>IF(L324="","",LOOKUP(L324,Grundlagen!$A$3:$A$10,Grundlagen!$C$3:$C$10))</f>
        <v/>
      </c>
      <c r="P324" s="1" t="str">
        <f t="shared" si="77"/>
        <v/>
      </c>
      <c r="Q324" s="34" t="str">
        <f t="shared" si="90"/>
        <v/>
      </c>
      <c r="R324" s="34" t="str">
        <f>IF('Events einzeln'!I324="","",'Events einzeln'!I324)</f>
        <v/>
      </c>
      <c r="S324" s="34" t="str">
        <f>IF(R324="","",LOOKUP(R324,Grundlagen!$A$3:$A$10,Grundlagen!$B$3:$B$10))</f>
        <v/>
      </c>
      <c r="T324" s="34" t="str">
        <f t="shared" si="78"/>
        <v/>
      </c>
      <c r="U324" s="34" t="str">
        <f>IF(R324="","",LOOKUP(R324,Grundlagen!$A$3:$A$10,Grundlagen!$C$3:$C$10))</f>
        <v/>
      </c>
      <c r="V324" s="34" t="str">
        <f t="shared" si="79"/>
        <v/>
      </c>
      <c r="W324" s="34" t="str">
        <f t="shared" si="80"/>
        <v/>
      </c>
      <c r="X324" s="34" t="str">
        <f>IF('Events einzeln'!J324="","",'Events einzeln'!J324)</f>
        <v/>
      </c>
      <c r="Y324" s="1" t="str">
        <f>IF(X324="","",LOOKUP(X324,Grundlagen!$A$3:$A$10,Grundlagen!$B$3:$B$10))</f>
        <v/>
      </c>
      <c r="Z324" s="1" t="str">
        <f t="shared" si="81"/>
        <v/>
      </c>
      <c r="AA324" s="1" t="str">
        <f>IF(X324="","",LOOKUP(X324,Grundlagen!$A$3:$A$10,Grundlagen!$C$3:$C$10))</f>
        <v/>
      </c>
      <c r="AB324" s="1" t="str">
        <f t="shared" si="82"/>
        <v/>
      </c>
      <c r="AC324" s="34" t="str">
        <f t="shared" si="83"/>
        <v/>
      </c>
      <c r="AD324" s="34" t="str">
        <f>IF('Events einzeln'!K324="","",'Events einzeln'!K324)</f>
        <v/>
      </c>
      <c r="AE324" s="34" t="str">
        <f>IF(AD324="","",LOOKUP(AD324,Grundlagen!$A$3:$A$10,Grundlagen!$B$3:$B$10))</f>
        <v/>
      </c>
      <c r="AF324" s="34" t="str">
        <f t="shared" si="84"/>
        <v/>
      </c>
      <c r="AG324" s="34" t="str">
        <f>IF(AD324="","",LOOKUP(AD324,Grundlagen!$A$3:$A$10,Grundlagen!$C$3:$C$10))</f>
        <v/>
      </c>
      <c r="AH324" s="34" t="str">
        <f t="shared" si="85"/>
        <v/>
      </c>
      <c r="AI324" s="34" t="str">
        <f t="shared" si="86"/>
        <v/>
      </c>
      <c r="AJ324" s="34" t="str">
        <f>IF('Events einzeln'!L324="","",'Events einzeln'!L324)</f>
        <v/>
      </c>
      <c r="AK324" s="1" t="str">
        <f>IF(AJ324="","",LOOKUP(AJ324,Grundlagen!$A$3:$A$10,Grundlagen!$B$3:$B$10))</f>
        <v/>
      </c>
      <c r="AL324" s="1" t="str">
        <f t="shared" si="87"/>
        <v/>
      </c>
      <c r="AM324" s="1" t="str">
        <f>IF(AJ324="","",LOOKUP(AJ324,Grundlagen!$A$3:$A$10,Grundlagen!$C$3:$C$10))</f>
        <v/>
      </c>
      <c r="AN324" s="1" t="str">
        <f t="shared" si="88"/>
        <v/>
      </c>
      <c r="AO324" s="34" t="str">
        <f t="shared" si="89"/>
        <v/>
      </c>
    </row>
    <row r="325" spans="1:41" x14ac:dyDescent="0.25">
      <c r="A325" s="1" t="str">
        <f>IF('Events einzeln'!A325="","",'Events einzeln'!A325)</f>
        <v/>
      </c>
      <c r="B325" s="1" t="str">
        <f>IF('Events einzeln'!B325="","",'Events einzeln'!B325)</f>
        <v/>
      </c>
      <c r="C325" s="1" t="str">
        <f>IF('Events einzeln'!C325="","",'Events einzeln'!C325)</f>
        <v/>
      </c>
      <c r="D325" s="32" t="str">
        <f>IF('Events einzeln'!E325="","",'Events einzeln'!E325)</f>
        <v/>
      </c>
      <c r="E325" s="1" t="str">
        <f>IF('Events einzeln'!F325="","",'Events einzeln'!F325)</f>
        <v/>
      </c>
      <c r="F325" s="34" t="str">
        <f>IF('Events einzeln'!G325="","",'Events einzeln'!G325)</f>
        <v/>
      </c>
      <c r="G325" s="34" t="str">
        <f>IF(F325="","",LOOKUP(F325,Grundlagen!$A$3:$A$10,Grundlagen!$B$3:$B$10))</f>
        <v/>
      </c>
      <c r="H325" s="34" t="str">
        <f t="shared" ref="H325:H388" si="92">IF(F325="","",SUM(H324,G325))</f>
        <v/>
      </c>
      <c r="I325" s="34" t="str">
        <f>IF(F325="","",LOOKUP(F325,Grundlagen!$A$3:$A$10,Grundlagen!$C$3:$C$10))</f>
        <v/>
      </c>
      <c r="J325" s="34" t="str">
        <f t="shared" ref="J325:J388" si="93">IF(F325="","",SUM(J324,I325))</f>
        <v/>
      </c>
      <c r="K325" s="34" t="str">
        <f t="shared" si="91"/>
        <v/>
      </c>
      <c r="L325" s="34" t="str">
        <f>IF('Events einzeln'!H325="","",'Events einzeln'!H325)</f>
        <v/>
      </c>
      <c r="M325" s="1" t="str">
        <f>IF(L325="","",LOOKUP(L325,Grundlagen!$A$3:$A$10,Grundlagen!$B$3:$B$10))</f>
        <v/>
      </c>
      <c r="N325" s="1" t="str">
        <f t="shared" ref="N325:N388" si="94">IF(L325="","",SUM(N324,M325))</f>
        <v/>
      </c>
      <c r="O325" s="1" t="str">
        <f>IF(L325="","",LOOKUP(L325,Grundlagen!$A$3:$A$10,Grundlagen!$C$3:$C$10))</f>
        <v/>
      </c>
      <c r="P325" s="1" t="str">
        <f t="shared" ref="P325:P388" si="95">IF(L325="","",SUM(P324,O325))</f>
        <v/>
      </c>
      <c r="Q325" s="34" t="str">
        <f t="shared" si="90"/>
        <v/>
      </c>
      <c r="R325" s="34" t="str">
        <f>IF('Events einzeln'!I325="","",'Events einzeln'!I325)</f>
        <v/>
      </c>
      <c r="S325" s="34" t="str">
        <f>IF(R325="","",LOOKUP(R325,Grundlagen!$A$3:$A$10,Grundlagen!$B$3:$B$10))</f>
        <v/>
      </c>
      <c r="T325" s="34" t="str">
        <f t="shared" ref="T325:T388" si="96">IF(R325="","",SUM(T324,S325))</f>
        <v/>
      </c>
      <c r="U325" s="34" t="str">
        <f>IF(R325="","",LOOKUP(R325,Grundlagen!$A$3:$A$10,Grundlagen!$C$3:$C$10))</f>
        <v/>
      </c>
      <c r="V325" s="34" t="str">
        <f t="shared" ref="V325:V388" si="97">IF(R325="","",SUM(V324,U325))</f>
        <v/>
      </c>
      <c r="W325" s="34" t="str">
        <f t="shared" ref="W325:W388" si="98">IF(S325="","",SUM(W324,U325))</f>
        <v/>
      </c>
      <c r="X325" s="34" t="str">
        <f>IF('Events einzeln'!J325="","",'Events einzeln'!J325)</f>
        <v/>
      </c>
      <c r="Y325" s="1" t="str">
        <f>IF(X325="","",LOOKUP(X325,Grundlagen!$A$3:$A$10,Grundlagen!$B$3:$B$10))</f>
        <v/>
      </c>
      <c r="Z325" s="1" t="str">
        <f t="shared" ref="Z325:Z388" si="99">IF(X325="","",SUM(Z324,Y325))</f>
        <v/>
      </c>
      <c r="AA325" s="1" t="str">
        <f>IF(X325="","",LOOKUP(X325,Grundlagen!$A$3:$A$10,Grundlagen!$C$3:$C$10))</f>
        <v/>
      </c>
      <c r="AB325" s="1" t="str">
        <f t="shared" ref="AB325:AB388" si="100">IF(X325="","",SUM(AB324,AA325))</f>
        <v/>
      </c>
      <c r="AC325" s="34" t="str">
        <f t="shared" ref="AC325:AC388" si="101">IF(Y325="","",SUM(AC324,AA325))</f>
        <v/>
      </c>
      <c r="AD325" s="34" t="str">
        <f>IF('Events einzeln'!K325="","",'Events einzeln'!K325)</f>
        <v/>
      </c>
      <c r="AE325" s="34" t="str">
        <f>IF(AD325="","",LOOKUP(AD325,Grundlagen!$A$3:$A$10,Grundlagen!$B$3:$B$10))</f>
        <v/>
      </c>
      <c r="AF325" s="34" t="str">
        <f t="shared" ref="AF325:AF388" si="102">IF(AD325="","",SUM(AF324,AE325))</f>
        <v/>
      </c>
      <c r="AG325" s="34" t="str">
        <f>IF(AD325="","",LOOKUP(AD325,Grundlagen!$A$3:$A$10,Grundlagen!$C$3:$C$10))</f>
        <v/>
      </c>
      <c r="AH325" s="34" t="str">
        <f t="shared" ref="AH325:AH388" si="103">IF(AD325="","",SUM(AH324,AG325))</f>
        <v/>
      </c>
      <c r="AI325" s="34" t="str">
        <f t="shared" ref="AI325:AI388" si="104">IF(AE325="","",SUM(AI324,AG325))</f>
        <v/>
      </c>
      <c r="AJ325" s="34" t="str">
        <f>IF('Events einzeln'!L325="","",'Events einzeln'!L325)</f>
        <v/>
      </c>
      <c r="AK325" s="1" t="str">
        <f>IF(AJ325="","",LOOKUP(AJ325,Grundlagen!$A$3:$A$10,Grundlagen!$B$3:$B$10))</f>
        <v/>
      </c>
      <c r="AL325" s="1" t="str">
        <f t="shared" ref="AL325:AL388" si="105">IF(AJ325="","",SUM(AL324,AK325))</f>
        <v/>
      </c>
      <c r="AM325" s="1" t="str">
        <f>IF(AJ325="","",LOOKUP(AJ325,Grundlagen!$A$3:$A$10,Grundlagen!$C$3:$C$10))</f>
        <v/>
      </c>
      <c r="AN325" s="1" t="str">
        <f t="shared" ref="AN325:AN388" si="106">IF(AJ325="","",SUM(AN324,AM325))</f>
        <v/>
      </c>
      <c r="AO325" s="34" t="str">
        <f t="shared" ref="AO325:AO388" si="107">IF(AK325="","",SUM(AO324,AM325))</f>
        <v/>
      </c>
    </row>
    <row r="326" spans="1:41" x14ac:dyDescent="0.25">
      <c r="A326" s="1" t="str">
        <f>IF('Events einzeln'!A326="","",'Events einzeln'!A326)</f>
        <v/>
      </c>
      <c r="B326" s="1" t="str">
        <f>IF('Events einzeln'!B326="","",'Events einzeln'!B326)</f>
        <v/>
      </c>
      <c r="C326" s="1" t="str">
        <f>IF('Events einzeln'!C326="","",'Events einzeln'!C326)</f>
        <v/>
      </c>
      <c r="D326" s="32" t="str">
        <f>IF('Events einzeln'!E326="","",'Events einzeln'!E326)</f>
        <v/>
      </c>
      <c r="E326" s="1" t="str">
        <f>IF('Events einzeln'!F326="","",'Events einzeln'!F326)</f>
        <v/>
      </c>
      <c r="F326" s="34" t="str">
        <f>IF('Events einzeln'!G326="","",'Events einzeln'!G326)</f>
        <v/>
      </c>
      <c r="G326" s="34" t="str">
        <f>IF(F326="","",LOOKUP(F326,Grundlagen!$A$3:$A$10,Grundlagen!$B$3:$B$10))</f>
        <v/>
      </c>
      <c r="H326" s="34" t="str">
        <f t="shared" si="92"/>
        <v/>
      </c>
      <c r="I326" s="34" t="str">
        <f>IF(F326="","",LOOKUP(F326,Grundlagen!$A$3:$A$10,Grundlagen!$C$3:$C$10))</f>
        <v/>
      </c>
      <c r="J326" s="34" t="str">
        <f t="shared" si="93"/>
        <v/>
      </c>
      <c r="K326" s="34" t="str">
        <f t="shared" si="91"/>
        <v/>
      </c>
      <c r="L326" s="34" t="str">
        <f>IF('Events einzeln'!H326="","",'Events einzeln'!H326)</f>
        <v/>
      </c>
      <c r="M326" s="1" t="str">
        <f>IF(L326="","",LOOKUP(L326,Grundlagen!$A$3:$A$10,Grundlagen!$B$3:$B$10))</f>
        <v/>
      </c>
      <c r="N326" s="1" t="str">
        <f t="shared" si="94"/>
        <v/>
      </c>
      <c r="O326" s="1" t="str">
        <f>IF(L326="","",LOOKUP(L326,Grundlagen!$A$3:$A$10,Grundlagen!$C$3:$C$10))</f>
        <v/>
      </c>
      <c r="P326" s="1" t="str">
        <f t="shared" si="95"/>
        <v/>
      </c>
      <c r="Q326" s="34" t="str">
        <f t="shared" si="90"/>
        <v/>
      </c>
      <c r="R326" s="34" t="str">
        <f>IF('Events einzeln'!I326="","",'Events einzeln'!I326)</f>
        <v/>
      </c>
      <c r="S326" s="34" t="str">
        <f>IF(R326="","",LOOKUP(R326,Grundlagen!$A$3:$A$10,Grundlagen!$B$3:$B$10))</f>
        <v/>
      </c>
      <c r="T326" s="34" t="str">
        <f t="shared" si="96"/>
        <v/>
      </c>
      <c r="U326" s="34" t="str">
        <f>IF(R326="","",LOOKUP(R326,Grundlagen!$A$3:$A$10,Grundlagen!$C$3:$C$10))</f>
        <v/>
      </c>
      <c r="V326" s="34" t="str">
        <f t="shared" si="97"/>
        <v/>
      </c>
      <c r="W326" s="34" t="str">
        <f t="shared" si="98"/>
        <v/>
      </c>
      <c r="X326" s="34" t="str">
        <f>IF('Events einzeln'!J326="","",'Events einzeln'!J326)</f>
        <v/>
      </c>
      <c r="Y326" s="1" t="str">
        <f>IF(X326="","",LOOKUP(X326,Grundlagen!$A$3:$A$10,Grundlagen!$B$3:$B$10))</f>
        <v/>
      </c>
      <c r="Z326" s="1" t="str">
        <f t="shared" si="99"/>
        <v/>
      </c>
      <c r="AA326" s="1" t="str">
        <f>IF(X326="","",LOOKUP(X326,Grundlagen!$A$3:$A$10,Grundlagen!$C$3:$C$10))</f>
        <v/>
      </c>
      <c r="AB326" s="1" t="str">
        <f t="shared" si="100"/>
        <v/>
      </c>
      <c r="AC326" s="34" t="str">
        <f t="shared" si="101"/>
        <v/>
      </c>
      <c r="AD326" s="34" t="str">
        <f>IF('Events einzeln'!K326="","",'Events einzeln'!K326)</f>
        <v/>
      </c>
      <c r="AE326" s="34" t="str">
        <f>IF(AD326="","",LOOKUP(AD326,Grundlagen!$A$3:$A$10,Grundlagen!$B$3:$B$10))</f>
        <v/>
      </c>
      <c r="AF326" s="34" t="str">
        <f t="shared" si="102"/>
        <v/>
      </c>
      <c r="AG326" s="34" t="str">
        <f>IF(AD326="","",LOOKUP(AD326,Grundlagen!$A$3:$A$10,Grundlagen!$C$3:$C$10))</f>
        <v/>
      </c>
      <c r="AH326" s="34" t="str">
        <f t="shared" si="103"/>
        <v/>
      </c>
      <c r="AI326" s="34" t="str">
        <f t="shared" si="104"/>
        <v/>
      </c>
      <c r="AJ326" s="34" t="str">
        <f>IF('Events einzeln'!L326="","",'Events einzeln'!L326)</f>
        <v/>
      </c>
      <c r="AK326" s="1" t="str">
        <f>IF(AJ326="","",LOOKUP(AJ326,Grundlagen!$A$3:$A$10,Grundlagen!$B$3:$B$10))</f>
        <v/>
      </c>
      <c r="AL326" s="1" t="str">
        <f t="shared" si="105"/>
        <v/>
      </c>
      <c r="AM326" s="1" t="str">
        <f>IF(AJ326="","",LOOKUP(AJ326,Grundlagen!$A$3:$A$10,Grundlagen!$C$3:$C$10))</f>
        <v/>
      </c>
      <c r="AN326" s="1" t="str">
        <f t="shared" si="106"/>
        <v/>
      </c>
      <c r="AO326" s="34" t="str">
        <f t="shared" si="107"/>
        <v/>
      </c>
    </row>
    <row r="327" spans="1:41" x14ac:dyDescent="0.25">
      <c r="A327" s="1" t="str">
        <f>IF('Events einzeln'!A327="","",'Events einzeln'!A327)</f>
        <v/>
      </c>
      <c r="B327" s="1" t="str">
        <f>IF('Events einzeln'!B327="","",'Events einzeln'!B327)</f>
        <v/>
      </c>
      <c r="C327" s="1" t="str">
        <f>IF('Events einzeln'!C327="","",'Events einzeln'!C327)</f>
        <v/>
      </c>
      <c r="D327" s="32" t="str">
        <f>IF('Events einzeln'!E327="","",'Events einzeln'!E327)</f>
        <v/>
      </c>
      <c r="E327" s="1" t="str">
        <f>IF('Events einzeln'!F327="","",'Events einzeln'!F327)</f>
        <v/>
      </c>
      <c r="F327" s="34" t="str">
        <f>IF('Events einzeln'!G327="","",'Events einzeln'!G327)</f>
        <v/>
      </c>
      <c r="G327" s="34" t="str">
        <f>IF(F327="","",LOOKUP(F327,Grundlagen!$A$3:$A$10,Grundlagen!$B$3:$B$10))</f>
        <v/>
      </c>
      <c r="H327" s="34" t="str">
        <f t="shared" si="92"/>
        <v/>
      </c>
      <c r="I327" s="34" t="str">
        <f>IF(F327="","",LOOKUP(F327,Grundlagen!$A$3:$A$10,Grundlagen!$C$3:$C$10))</f>
        <v/>
      </c>
      <c r="J327" s="34" t="str">
        <f t="shared" si="93"/>
        <v/>
      </c>
      <c r="K327" s="34" t="str">
        <f t="shared" si="91"/>
        <v/>
      </c>
      <c r="L327" s="34" t="str">
        <f>IF('Events einzeln'!H327="","",'Events einzeln'!H327)</f>
        <v/>
      </c>
      <c r="M327" s="1" t="str">
        <f>IF(L327="","",LOOKUP(L327,Grundlagen!$A$3:$A$10,Grundlagen!$B$3:$B$10))</f>
        <v/>
      </c>
      <c r="N327" s="1" t="str">
        <f t="shared" si="94"/>
        <v/>
      </c>
      <c r="O327" s="1" t="str">
        <f>IF(L327="","",LOOKUP(L327,Grundlagen!$A$3:$A$10,Grundlagen!$C$3:$C$10))</f>
        <v/>
      </c>
      <c r="P327" s="1" t="str">
        <f t="shared" si="95"/>
        <v/>
      </c>
      <c r="Q327" s="34" t="str">
        <f t="shared" si="90"/>
        <v/>
      </c>
      <c r="R327" s="34" t="str">
        <f>IF('Events einzeln'!I327="","",'Events einzeln'!I327)</f>
        <v/>
      </c>
      <c r="S327" s="34" t="str">
        <f>IF(R327="","",LOOKUP(R327,Grundlagen!$A$3:$A$10,Grundlagen!$B$3:$B$10))</f>
        <v/>
      </c>
      <c r="T327" s="34" t="str">
        <f t="shared" si="96"/>
        <v/>
      </c>
      <c r="U327" s="34" t="str">
        <f>IF(R327="","",LOOKUP(R327,Grundlagen!$A$3:$A$10,Grundlagen!$C$3:$C$10))</f>
        <v/>
      </c>
      <c r="V327" s="34" t="str">
        <f t="shared" si="97"/>
        <v/>
      </c>
      <c r="W327" s="34" t="str">
        <f t="shared" si="98"/>
        <v/>
      </c>
      <c r="X327" s="34" t="str">
        <f>IF('Events einzeln'!J327="","",'Events einzeln'!J327)</f>
        <v/>
      </c>
      <c r="Y327" s="1" t="str">
        <f>IF(X327="","",LOOKUP(X327,Grundlagen!$A$3:$A$10,Grundlagen!$B$3:$B$10))</f>
        <v/>
      </c>
      <c r="Z327" s="1" t="str">
        <f t="shared" si="99"/>
        <v/>
      </c>
      <c r="AA327" s="1" t="str">
        <f>IF(X327="","",LOOKUP(X327,Grundlagen!$A$3:$A$10,Grundlagen!$C$3:$C$10))</f>
        <v/>
      </c>
      <c r="AB327" s="1" t="str">
        <f t="shared" si="100"/>
        <v/>
      </c>
      <c r="AC327" s="34" t="str">
        <f t="shared" si="101"/>
        <v/>
      </c>
      <c r="AD327" s="34" t="str">
        <f>IF('Events einzeln'!K327="","",'Events einzeln'!K327)</f>
        <v/>
      </c>
      <c r="AE327" s="34" t="str">
        <f>IF(AD327="","",LOOKUP(AD327,Grundlagen!$A$3:$A$10,Grundlagen!$B$3:$B$10))</f>
        <v/>
      </c>
      <c r="AF327" s="34" t="str">
        <f t="shared" si="102"/>
        <v/>
      </c>
      <c r="AG327" s="34" t="str">
        <f>IF(AD327="","",LOOKUP(AD327,Grundlagen!$A$3:$A$10,Grundlagen!$C$3:$C$10))</f>
        <v/>
      </c>
      <c r="AH327" s="34" t="str">
        <f t="shared" si="103"/>
        <v/>
      </c>
      <c r="AI327" s="34" t="str">
        <f t="shared" si="104"/>
        <v/>
      </c>
      <c r="AJ327" s="34" t="str">
        <f>IF('Events einzeln'!L327="","",'Events einzeln'!L327)</f>
        <v/>
      </c>
      <c r="AK327" s="1" t="str">
        <f>IF(AJ327="","",LOOKUP(AJ327,Grundlagen!$A$3:$A$10,Grundlagen!$B$3:$B$10))</f>
        <v/>
      </c>
      <c r="AL327" s="1" t="str">
        <f t="shared" si="105"/>
        <v/>
      </c>
      <c r="AM327" s="1" t="str">
        <f>IF(AJ327="","",LOOKUP(AJ327,Grundlagen!$A$3:$A$10,Grundlagen!$C$3:$C$10))</f>
        <v/>
      </c>
      <c r="AN327" s="1" t="str">
        <f t="shared" si="106"/>
        <v/>
      </c>
      <c r="AO327" s="34" t="str">
        <f t="shared" si="107"/>
        <v/>
      </c>
    </row>
    <row r="328" spans="1:41" x14ac:dyDescent="0.25">
      <c r="A328" s="1" t="str">
        <f>IF('Events einzeln'!A328="","",'Events einzeln'!A328)</f>
        <v/>
      </c>
      <c r="B328" s="1" t="str">
        <f>IF('Events einzeln'!B328="","",'Events einzeln'!B328)</f>
        <v/>
      </c>
      <c r="C328" s="1" t="str">
        <f>IF('Events einzeln'!C328="","",'Events einzeln'!C328)</f>
        <v/>
      </c>
      <c r="D328" s="32" t="str">
        <f>IF('Events einzeln'!E328="","",'Events einzeln'!E328)</f>
        <v/>
      </c>
      <c r="E328" s="1" t="str">
        <f>IF('Events einzeln'!F328="","",'Events einzeln'!F328)</f>
        <v/>
      </c>
      <c r="F328" s="34" t="str">
        <f>IF('Events einzeln'!G328="","",'Events einzeln'!G328)</f>
        <v/>
      </c>
      <c r="G328" s="34" t="str">
        <f>IF(F328="","",LOOKUP(F328,Grundlagen!$A$3:$A$10,Grundlagen!$B$3:$B$10))</f>
        <v/>
      </c>
      <c r="H328" s="34" t="str">
        <f t="shared" si="92"/>
        <v/>
      </c>
      <c r="I328" s="34" t="str">
        <f>IF(F328="","",LOOKUP(F328,Grundlagen!$A$3:$A$10,Grundlagen!$C$3:$C$10))</f>
        <v/>
      </c>
      <c r="J328" s="34" t="str">
        <f t="shared" si="93"/>
        <v/>
      </c>
      <c r="K328" s="34" t="str">
        <f t="shared" si="91"/>
        <v/>
      </c>
      <c r="L328" s="34" t="str">
        <f>IF('Events einzeln'!H328="","",'Events einzeln'!H328)</f>
        <v/>
      </c>
      <c r="M328" s="1" t="str">
        <f>IF(L328="","",LOOKUP(L328,Grundlagen!$A$3:$A$10,Grundlagen!$B$3:$B$10))</f>
        <v/>
      </c>
      <c r="N328" s="1" t="str">
        <f t="shared" si="94"/>
        <v/>
      </c>
      <c r="O328" s="1" t="str">
        <f>IF(L328="","",LOOKUP(L328,Grundlagen!$A$3:$A$10,Grundlagen!$C$3:$C$10))</f>
        <v/>
      </c>
      <c r="P328" s="1" t="str">
        <f t="shared" si="95"/>
        <v/>
      </c>
      <c r="Q328" s="34" t="str">
        <f t="shared" si="90"/>
        <v/>
      </c>
      <c r="R328" s="34" t="str">
        <f>IF('Events einzeln'!I328="","",'Events einzeln'!I328)</f>
        <v/>
      </c>
      <c r="S328" s="34" t="str">
        <f>IF(R328="","",LOOKUP(R328,Grundlagen!$A$3:$A$10,Grundlagen!$B$3:$B$10))</f>
        <v/>
      </c>
      <c r="T328" s="34" t="str">
        <f t="shared" si="96"/>
        <v/>
      </c>
      <c r="U328" s="34" t="str">
        <f>IF(R328="","",LOOKUP(R328,Grundlagen!$A$3:$A$10,Grundlagen!$C$3:$C$10))</f>
        <v/>
      </c>
      <c r="V328" s="34" t="str">
        <f t="shared" si="97"/>
        <v/>
      </c>
      <c r="W328" s="34" t="str">
        <f t="shared" si="98"/>
        <v/>
      </c>
      <c r="X328" s="34" t="str">
        <f>IF('Events einzeln'!J328="","",'Events einzeln'!J328)</f>
        <v/>
      </c>
      <c r="Y328" s="1" t="str">
        <f>IF(X328="","",LOOKUP(X328,Grundlagen!$A$3:$A$10,Grundlagen!$B$3:$B$10))</f>
        <v/>
      </c>
      <c r="Z328" s="1" t="str">
        <f t="shared" si="99"/>
        <v/>
      </c>
      <c r="AA328" s="1" t="str">
        <f>IF(X328="","",LOOKUP(X328,Grundlagen!$A$3:$A$10,Grundlagen!$C$3:$C$10))</f>
        <v/>
      </c>
      <c r="AB328" s="1" t="str">
        <f t="shared" si="100"/>
        <v/>
      </c>
      <c r="AC328" s="34" t="str">
        <f t="shared" si="101"/>
        <v/>
      </c>
      <c r="AD328" s="34" t="str">
        <f>IF('Events einzeln'!K328="","",'Events einzeln'!K328)</f>
        <v/>
      </c>
      <c r="AE328" s="34" t="str">
        <f>IF(AD328="","",LOOKUP(AD328,Grundlagen!$A$3:$A$10,Grundlagen!$B$3:$B$10))</f>
        <v/>
      </c>
      <c r="AF328" s="34" t="str">
        <f t="shared" si="102"/>
        <v/>
      </c>
      <c r="AG328" s="34" t="str">
        <f>IF(AD328="","",LOOKUP(AD328,Grundlagen!$A$3:$A$10,Grundlagen!$C$3:$C$10))</f>
        <v/>
      </c>
      <c r="AH328" s="34" t="str">
        <f t="shared" si="103"/>
        <v/>
      </c>
      <c r="AI328" s="34" t="str">
        <f t="shared" si="104"/>
        <v/>
      </c>
      <c r="AJ328" s="34" t="str">
        <f>IF('Events einzeln'!L328="","",'Events einzeln'!L328)</f>
        <v/>
      </c>
      <c r="AK328" s="1" t="str">
        <f>IF(AJ328="","",LOOKUP(AJ328,Grundlagen!$A$3:$A$10,Grundlagen!$B$3:$B$10))</f>
        <v/>
      </c>
      <c r="AL328" s="1" t="str">
        <f t="shared" si="105"/>
        <v/>
      </c>
      <c r="AM328" s="1" t="str">
        <f>IF(AJ328="","",LOOKUP(AJ328,Grundlagen!$A$3:$A$10,Grundlagen!$C$3:$C$10))</f>
        <v/>
      </c>
      <c r="AN328" s="1" t="str">
        <f t="shared" si="106"/>
        <v/>
      </c>
      <c r="AO328" s="34" t="str">
        <f t="shared" si="107"/>
        <v/>
      </c>
    </row>
    <row r="329" spans="1:41" x14ac:dyDescent="0.25">
      <c r="A329" s="1" t="str">
        <f>IF('Events einzeln'!A329="","",'Events einzeln'!A329)</f>
        <v/>
      </c>
      <c r="B329" s="1" t="str">
        <f>IF('Events einzeln'!B329="","",'Events einzeln'!B329)</f>
        <v/>
      </c>
      <c r="C329" s="1" t="str">
        <f>IF('Events einzeln'!C329="","",'Events einzeln'!C329)</f>
        <v/>
      </c>
      <c r="D329" s="32" t="str">
        <f>IF('Events einzeln'!E329="","",'Events einzeln'!E329)</f>
        <v/>
      </c>
      <c r="E329" s="1" t="str">
        <f>IF('Events einzeln'!F329="","",'Events einzeln'!F329)</f>
        <v/>
      </c>
      <c r="F329" s="34" t="str">
        <f>IF('Events einzeln'!G329="","",'Events einzeln'!G329)</f>
        <v/>
      </c>
      <c r="G329" s="34" t="str">
        <f>IF(F329="","",LOOKUP(F329,Grundlagen!$A$3:$A$10,Grundlagen!$B$3:$B$10))</f>
        <v/>
      </c>
      <c r="H329" s="34" t="str">
        <f t="shared" si="92"/>
        <v/>
      </c>
      <c r="I329" s="34" t="str">
        <f>IF(F329="","",LOOKUP(F329,Grundlagen!$A$3:$A$10,Grundlagen!$C$3:$C$10))</f>
        <v/>
      </c>
      <c r="J329" s="34" t="str">
        <f t="shared" si="93"/>
        <v/>
      </c>
      <c r="K329" s="34" t="str">
        <f t="shared" si="91"/>
        <v/>
      </c>
      <c r="L329" s="34" t="str">
        <f>IF('Events einzeln'!H329="","",'Events einzeln'!H329)</f>
        <v/>
      </c>
      <c r="M329" s="1" t="str">
        <f>IF(L329="","",LOOKUP(L329,Grundlagen!$A$3:$A$10,Grundlagen!$B$3:$B$10))</f>
        <v/>
      </c>
      <c r="N329" s="1" t="str">
        <f t="shared" si="94"/>
        <v/>
      </c>
      <c r="O329" s="1" t="str">
        <f>IF(L329="","",LOOKUP(L329,Grundlagen!$A$3:$A$10,Grundlagen!$C$3:$C$10))</f>
        <v/>
      </c>
      <c r="P329" s="1" t="str">
        <f t="shared" si="95"/>
        <v/>
      </c>
      <c r="Q329" s="34" t="str">
        <f t="shared" si="90"/>
        <v/>
      </c>
      <c r="R329" s="34" t="str">
        <f>IF('Events einzeln'!I329="","",'Events einzeln'!I329)</f>
        <v/>
      </c>
      <c r="S329" s="34" t="str">
        <f>IF(R329="","",LOOKUP(R329,Grundlagen!$A$3:$A$10,Grundlagen!$B$3:$B$10))</f>
        <v/>
      </c>
      <c r="T329" s="34" t="str">
        <f t="shared" si="96"/>
        <v/>
      </c>
      <c r="U329" s="34" t="str">
        <f>IF(R329="","",LOOKUP(R329,Grundlagen!$A$3:$A$10,Grundlagen!$C$3:$C$10))</f>
        <v/>
      </c>
      <c r="V329" s="34" t="str">
        <f t="shared" si="97"/>
        <v/>
      </c>
      <c r="W329" s="34" t="str">
        <f t="shared" si="98"/>
        <v/>
      </c>
      <c r="X329" s="34" t="str">
        <f>IF('Events einzeln'!J329="","",'Events einzeln'!J329)</f>
        <v/>
      </c>
      <c r="Y329" s="1" t="str">
        <f>IF(X329="","",LOOKUP(X329,Grundlagen!$A$3:$A$10,Grundlagen!$B$3:$B$10))</f>
        <v/>
      </c>
      <c r="Z329" s="1" t="str">
        <f t="shared" si="99"/>
        <v/>
      </c>
      <c r="AA329" s="1" t="str">
        <f>IF(X329="","",LOOKUP(X329,Grundlagen!$A$3:$A$10,Grundlagen!$C$3:$C$10))</f>
        <v/>
      </c>
      <c r="AB329" s="1" t="str">
        <f t="shared" si="100"/>
        <v/>
      </c>
      <c r="AC329" s="34" t="str">
        <f t="shared" si="101"/>
        <v/>
      </c>
      <c r="AD329" s="34" t="str">
        <f>IF('Events einzeln'!K329="","",'Events einzeln'!K329)</f>
        <v/>
      </c>
      <c r="AE329" s="34" t="str">
        <f>IF(AD329="","",LOOKUP(AD329,Grundlagen!$A$3:$A$10,Grundlagen!$B$3:$B$10))</f>
        <v/>
      </c>
      <c r="AF329" s="34" t="str">
        <f t="shared" si="102"/>
        <v/>
      </c>
      <c r="AG329" s="34" t="str">
        <f>IF(AD329="","",LOOKUP(AD329,Grundlagen!$A$3:$A$10,Grundlagen!$C$3:$C$10))</f>
        <v/>
      </c>
      <c r="AH329" s="34" t="str">
        <f t="shared" si="103"/>
        <v/>
      </c>
      <c r="AI329" s="34" t="str">
        <f t="shared" si="104"/>
        <v/>
      </c>
      <c r="AJ329" s="34" t="str">
        <f>IF('Events einzeln'!L329="","",'Events einzeln'!L329)</f>
        <v/>
      </c>
      <c r="AK329" s="1" t="str">
        <f>IF(AJ329="","",LOOKUP(AJ329,Grundlagen!$A$3:$A$10,Grundlagen!$B$3:$B$10))</f>
        <v/>
      </c>
      <c r="AL329" s="1" t="str">
        <f t="shared" si="105"/>
        <v/>
      </c>
      <c r="AM329" s="1" t="str">
        <f>IF(AJ329="","",LOOKUP(AJ329,Grundlagen!$A$3:$A$10,Grundlagen!$C$3:$C$10))</f>
        <v/>
      </c>
      <c r="AN329" s="1" t="str">
        <f t="shared" si="106"/>
        <v/>
      </c>
      <c r="AO329" s="34" t="str">
        <f t="shared" si="107"/>
        <v/>
      </c>
    </row>
    <row r="330" spans="1:41" x14ac:dyDescent="0.25">
      <c r="A330" s="1" t="str">
        <f>IF('Events einzeln'!A330="","",'Events einzeln'!A330)</f>
        <v/>
      </c>
      <c r="B330" s="1" t="str">
        <f>IF('Events einzeln'!B330="","",'Events einzeln'!B330)</f>
        <v/>
      </c>
      <c r="C330" s="1" t="str">
        <f>IF('Events einzeln'!C330="","",'Events einzeln'!C330)</f>
        <v/>
      </c>
      <c r="D330" s="32" t="str">
        <f>IF('Events einzeln'!E330="","",'Events einzeln'!E330)</f>
        <v/>
      </c>
      <c r="E330" s="1" t="str">
        <f>IF('Events einzeln'!F330="","",'Events einzeln'!F330)</f>
        <v/>
      </c>
      <c r="F330" s="34" t="str">
        <f>IF('Events einzeln'!G330="","",'Events einzeln'!G330)</f>
        <v/>
      </c>
      <c r="G330" s="34" t="str">
        <f>IF(F330="","",LOOKUP(F330,Grundlagen!$A$3:$A$10,Grundlagen!$B$3:$B$10))</f>
        <v/>
      </c>
      <c r="H330" s="34" t="str">
        <f t="shared" si="92"/>
        <v/>
      </c>
      <c r="I330" s="34" t="str">
        <f>IF(F330="","",LOOKUP(F330,Grundlagen!$A$3:$A$10,Grundlagen!$C$3:$C$10))</f>
        <v/>
      </c>
      <c r="J330" s="34" t="str">
        <f t="shared" si="93"/>
        <v/>
      </c>
      <c r="K330" s="34" t="str">
        <f t="shared" si="91"/>
        <v/>
      </c>
      <c r="L330" s="34" t="str">
        <f>IF('Events einzeln'!H330="","",'Events einzeln'!H330)</f>
        <v/>
      </c>
      <c r="M330" s="1" t="str">
        <f>IF(L330="","",LOOKUP(L330,Grundlagen!$A$3:$A$10,Grundlagen!$B$3:$B$10))</f>
        <v/>
      </c>
      <c r="N330" s="1" t="str">
        <f t="shared" si="94"/>
        <v/>
      </c>
      <c r="O330" s="1" t="str">
        <f>IF(L330="","",LOOKUP(L330,Grundlagen!$A$3:$A$10,Grundlagen!$C$3:$C$10))</f>
        <v/>
      </c>
      <c r="P330" s="1" t="str">
        <f t="shared" si="95"/>
        <v/>
      </c>
      <c r="Q330" s="34" t="str">
        <f t="shared" si="90"/>
        <v/>
      </c>
      <c r="R330" s="34" t="str">
        <f>IF('Events einzeln'!I330="","",'Events einzeln'!I330)</f>
        <v/>
      </c>
      <c r="S330" s="34" t="str">
        <f>IF(R330="","",LOOKUP(R330,Grundlagen!$A$3:$A$10,Grundlagen!$B$3:$B$10))</f>
        <v/>
      </c>
      <c r="T330" s="34" t="str">
        <f t="shared" si="96"/>
        <v/>
      </c>
      <c r="U330" s="34" t="str">
        <f>IF(R330="","",LOOKUP(R330,Grundlagen!$A$3:$A$10,Grundlagen!$C$3:$C$10))</f>
        <v/>
      </c>
      <c r="V330" s="34" t="str">
        <f t="shared" si="97"/>
        <v/>
      </c>
      <c r="W330" s="34" t="str">
        <f t="shared" si="98"/>
        <v/>
      </c>
      <c r="X330" s="34" t="str">
        <f>IF('Events einzeln'!J330="","",'Events einzeln'!J330)</f>
        <v/>
      </c>
      <c r="Y330" s="1" t="str">
        <f>IF(X330="","",LOOKUP(X330,Grundlagen!$A$3:$A$10,Grundlagen!$B$3:$B$10))</f>
        <v/>
      </c>
      <c r="Z330" s="1" t="str">
        <f t="shared" si="99"/>
        <v/>
      </c>
      <c r="AA330" s="1" t="str">
        <f>IF(X330="","",LOOKUP(X330,Grundlagen!$A$3:$A$10,Grundlagen!$C$3:$C$10))</f>
        <v/>
      </c>
      <c r="AB330" s="1" t="str">
        <f t="shared" si="100"/>
        <v/>
      </c>
      <c r="AC330" s="34" t="str">
        <f t="shared" si="101"/>
        <v/>
      </c>
      <c r="AD330" s="34" t="str">
        <f>IF('Events einzeln'!K330="","",'Events einzeln'!K330)</f>
        <v/>
      </c>
      <c r="AE330" s="34" t="str">
        <f>IF(AD330="","",LOOKUP(AD330,Grundlagen!$A$3:$A$10,Grundlagen!$B$3:$B$10))</f>
        <v/>
      </c>
      <c r="AF330" s="34" t="str">
        <f t="shared" si="102"/>
        <v/>
      </c>
      <c r="AG330" s="34" t="str">
        <f>IF(AD330="","",LOOKUP(AD330,Grundlagen!$A$3:$A$10,Grundlagen!$C$3:$C$10))</f>
        <v/>
      </c>
      <c r="AH330" s="34" t="str">
        <f t="shared" si="103"/>
        <v/>
      </c>
      <c r="AI330" s="34" t="str">
        <f t="shared" si="104"/>
        <v/>
      </c>
      <c r="AJ330" s="34" t="str">
        <f>IF('Events einzeln'!L330="","",'Events einzeln'!L330)</f>
        <v/>
      </c>
      <c r="AK330" s="1" t="str">
        <f>IF(AJ330="","",LOOKUP(AJ330,Grundlagen!$A$3:$A$10,Grundlagen!$B$3:$B$10))</f>
        <v/>
      </c>
      <c r="AL330" s="1" t="str">
        <f t="shared" si="105"/>
        <v/>
      </c>
      <c r="AM330" s="1" t="str">
        <f>IF(AJ330="","",LOOKUP(AJ330,Grundlagen!$A$3:$A$10,Grundlagen!$C$3:$C$10))</f>
        <v/>
      </c>
      <c r="AN330" s="1" t="str">
        <f t="shared" si="106"/>
        <v/>
      </c>
      <c r="AO330" s="34" t="str">
        <f t="shared" si="107"/>
        <v/>
      </c>
    </row>
    <row r="331" spans="1:41" x14ac:dyDescent="0.25">
      <c r="A331" s="1" t="str">
        <f>IF('Events einzeln'!A331="","",'Events einzeln'!A331)</f>
        <v/>
      </c>
      <c r="B331" s="1" t="str">
        <f>IF('Events einzeln'!B331="","",'Events einzeln'!B331)</f>
        <v/>
      </c>
      <c r="C331" s="1" t="str">
        <f>IF('Events einzeln'!C331="","",'Events einzeln'!C331)</f>
        <v/>
      </c>
      <c r="D331" s="32" t="str">
        <f>IF('Events einzeln'!E331="","",'Events einzeln'!E331)</f>
        <v/>
      </c>
      <c r="E331" s="1" t="str">
        <f>IF('Events einzeln'!F331="","",'Events einzeln'!F331)</f>
        <v/>
      </c>
      <c r="F331" s="34" t="str">
        <f>IF('Events einzeln'!G331="","",'Events einzeln'!G331)</f>
        <v/>
      </c>
      <c r="G331" s="34" t="str">
        <f>IF(F331="","",LOOKUP(F331,Grundlagen!$A$3:$A$10,Grundlagen!$B$3:$B$10))</f>
        <v/>
      </c>
      <c r="H331" s="34" t="str">
        <f t="shared" si="92"/>
        <v/>
      </c>
      <c r="I331" s="34" t="str">
        <f>IF(F331="","",LOOKUP(F331,Grundlagen!$A$3:$A$10,Grundlagen!$C$3:$C$10))</f>
        <v/>
      </c>
      <c r="J331" s="34" t="str">
        <f t="shared" si="93"/>
        <v/>
      </c>
      <c r="K331" s="34" t="str">
        <f t="shared" si="91"/>
        <v/>
      </c>
      <c r="L331" s="34" t="str">
        <f>IF('Events einzeln'!H331="","",'Events einzeln'!H331)</f>
        <v/>
      </c>
      <c r="M331" s="1" t="str">
        <f>IF(L331="","",LOOKUP(L331,Grundlagen!$A$3:$A$10,Grundlagen!$B$3:$B$10))</f>
        <v/>
      </c>
      <c r="N331" s="1" t="str">
        <f t="shared" si="94"/>
        <v/>
      </c>
      <c r="O331" s="1" t="str">
        <f>IF(L331="","",LOOKUP(L331,Grundlagen!$A$3:$A$10,Grundlagen!$C$3:$C$10))</f>
        <v/>
      </c>
      <c r="P331" s="1" t="str">
        <f t="shared" si="95"/>
        <v/>
      </c>
      <c r="Q331" s="34" t="str">
        <f t="shared" si="90"/>
        <v/>
      </c>
      <c r="R331" s="34" t="str">
        <f>IF('Events einzeln'!I331="","",'Events einzeln'!I331)</f>
        <v/>
      </c>
      <c r="S331" s="34" t="str">
        <f>IF(R331="","",LOOKUP(R331,Grundlagen!$A$3:$A$10,Grundlagen!$B$3:$B$10))</f>
        <v/>
      </c>
      <c r="T331" s="34" t="str">
        <f t="shared" si="96"/>
        <v/>
      </c>
      <c r="U331" s="34" t="str">
        <f>IF(R331="","",LOOKUP(R331,Grundlagen!$A$3:$A$10,Grundlagen!$C$3:$C$10))</f>
        <v/>
      </c>
      <c r="V331" s="34" t="str">
        <f t="shared" si="97"/>
        <v/>
      </c>
      <c r="W331" s="34" t="str">
        <f t="shared" si="98"/>
        <v/>
      </c>
      <c r="X331" s="34" t="str">
        <f>IF('Events einzeln'!J331="","",'Events einzeln'!J331)</f>
        <v/>
      </c>
      <c r="Y331" s="1" t="str">
        <f>IF(X331="","",LOOKUP(X331,Grundlagen!$A$3:$A$10,Grundlagen!$B$3:$B$10))</f>
        <v/>
      </c>
      <c r="Z331" s="1" t="str">
        <f t="shared" si="99"/>
        <v/>
      </c>
      <c r="AA331" s="1" t="str">
        <f>IF(X331="","",LOOKUP(X331,Grundlagen!$A$3:$A$10,Grundlagen!$C$3:$C$10))</f>
        <v/>
      </c>
      <c r="AB331" s="1" t="str">
        <f t="shared" si="100"/>
        <v/>
      </c>
      <c r="AC331" s="34" t="str">
        <f t="shared" si="101"/>
        <v/>
      </c>
      <c r="AD331" s="34" t="str">
        <f>IF('Events einzeln'!K331="","",'Events einzeln'!K331)</f>
        <v/>
      </c>
      <c r="AE331" s="34" t="str">
        <f>IF(AD331="","",LOOKUP(AD331,Grundlagen!$A$3:$A$10,Grundlagen!$B$3:$B$10))</f>
        <v/>
      </c>
      <c r="AF331" s="34" t="str">
        <f t="shared" si="102"/>
        <v/>
      </c>
      <c r="AG331" s="34" t="str">
        <f>IF(AD331="","",LOOKUP(AD331,Grundlagen!$A$3:$A$10,Grundlagen!$C$3:$C$10))</f>
        <v/>
      </c>
      <c r="AH331" s="34" t="str">
        <f t="shared" si="103"/>
        <v/>
      </c>
      <c r="AI331" s="34" t="str">
        <f t="shared" si="104"/>
        <v/>
      </c>
      <c r="AJ331" s="34" t="str">
        <f>IF('Events einzeln'!L331="","",'Events einzeln'!L331)</f>
        <v/>
      </c>
      <c r="AK331" s="1" t="str">
        <f>IF(AJ331="","",LOOKUP(AJ331,Grundlagen!$A$3:$A$10,Grundlagen!$B$3:$B$10))</f>
        <v/>
      </c>
      <c r="AL331" s="1" t="str">
        <f t="shared" si="105"/>
        <v/>
      </c>
      <c r="AM331" s="1" t="str">
        <f>IF(AJ331="","",LOOKUP(AJ331,Grundlagen!$A$3:$A$10,Grundlagen!$C$3:$C$10))</f>
        <v/>
      </c>
      <c r="AN331" s="1" t="str">
        <f t="shared" si="106"/>
        <v/>
      </c>
      <c r="AO331" s="34" t="str">
        <f t="shared" si="107"/>
        <v/>
      </c>
    </row>
    <row r="332" spans="1:41" x14ac:dyDescent="0.25">
      <c r="A332" s="1" t="str">
        <f>IF('Events einzeln'!A332="","",'Events einzeln'!A332)</f>
        <v/>
      </c>
      <c r="B332" s="1" t="str">
        <f>IF('Events einzeln'!B332="","",'Events einzeln'!B332)</f>
        <v/>
      </c>
      <c r="C332" s="1" t="str">
        <f>IF('Events einzeln'!C332="","",'Events einzeln'!C332)</f>
        <v/>
      </c>
      <c r="D332" s="32" t="str">
        <f>IF('Events einzeln'!E332="","",'Events einzeln'!E332)</f>
        <v/>
      </c>
      <c r="E332" s="1" t="str">
        <f>IF('Events einzeln'!F332="","",'Events einzeln'!F332)</f>
        <v/>
      </c>
      <c r="F332" s="34" t="str">
        <f>IF('Events einzeln'!G332="","",'Events einzeln'!G332)</f>
        <v/>
      </c>
      <c r="G332" s="34" t="str">
        <f>IF(F332="","",LOOKUP(F332,Grundlagen!$A$3:$A$10,Grundlagen!$B$3:$B$10))</f>
        <v/>
      </c>
      <c r="H332" s="34" t="str">
        <f t="shared" si="92"/>
        <v/>
      </c>
      <c r="I332" s="34" t="str">
        <f>IF(F332="","",LOOKUP(F332,Grundlagen!$A$3:$A$10,Grundlagen!$C$3:$C$10))</f>
        <v/>
      </c>
      <c r="J332" s="34" t="str">
        <f t="shared" si="93"/>
        <v/>
      </c>
      <c r="K332" s="34" t="str">
        <f t="shared" si="91"/>
        <v/>
      </c>
      <c r="L332" s="34" t="str">
        <f>IF('Events einzeln'!H332="","",'Events einzeln'!H332)</f>
        <v/>
      </c>
      <c r="M332" s="1" t="str">
        <f>IF(L332="","",LOOKUP(L332,Grundlagen!$A$3:$A$10,Grundlagen!$B$3:$B$10))</f>
        <v/>
      </c>
      <c r="N332" s="1" t="str">
        <f t="shared" si="94"/>
        <v/>
      </c>
      <c r="O332" s="1" t="str">
        <f>IF(L332="","",LOOKUP(L332,Grundlagen!$A$3:$A$10,Grundlagen!$C$3:$C$10))</f>
        <v/>
      </c>
      <c r="P332" s="1" t="str">
        <f t="shared" si="95"/>
        <v/>
      </c>
      <c r="Q332" s="34" t="str">
        <f t="shared" si="90"/>
        <v/>
      </c>
      <c r="R332" s="34" t="str">
        <f>IF('Events einzeln'!I332="","",'Events einzeln'!I332)</f>
        <v/>
      </c>
      <c r="S332" s="34" t="str">
        <f>IF(R332="","",LOOKUP(R332,Grundlagen!$A$3:$A$10,Grundlagen!$B$3:$B$10))</f>
        <v/>
      </c>
      <c r="T332" s="34" t="str">
        <f t="shared" si="96"/>
        <v/>
      </c>
      <c r="U332" s="34" t="str">
        <f>IF(R332="","",LOOKUP(R332,Grundlagen!$A$3:$A$10,Grundlagen!$C$3:$C$10))</f>
        <v/>
      </c>
      <c r="V332" s="34" t="str">
        <f t="shared" si="97"/>
        <v/>
      </c>
      <c r="W332" s="34" t="str">
        <f t="shared" si="98"/>
        <v/>
      </c>
      <c r="X332" s="34" t="str">
        <f>IF('Events einzeln'!J332="","",'Events einzeln'!J332)</f>
        <v/>
      </c>
      <c r="Y332" s="1" t="str">
        <f>IF(X332="","",LOOKUP(X332,Grundlagen!$A$3:$A$10,Grundlagen!$B$3:$B$10))</f>
        <v/>
      </c>
      <c r="Z332" s="1" t="str">
        <f t="shared" si="99"/>
        <v/>
      </c>
      <c r="AA332" s="1" t="str">
        <f>IF(X332="","",LOOKUP(X332,Grundlagen!$A$3:$A$10,Grundlagen!$C$3:$C$10))</f>
        <v/>
      </c>
      <c r="AB332" s="1" t="str">
        <f t="shared" si="100"/>
        <v/>
      </c>
      <c r="AC332" s="34" t="str">
        <f t="shared" si="101"/>
        <v/>
      </c>
      <c r="AD332" s="34" t="str">
        <f>IF('Events einzeln'!K332="","",'Events einzeln'!K332)</f>
        <v/>
      </c>
      <c r="AE332" s="34" t="str">
        <f>IF(AD332="","",LOOKUP(AD332,Grundlagen!$A$3:$A$10,Grundlagen!$B$3:$B$10))</f>
        <v/>
      </c>
      <c r="AF332" s="34" t="str">
        <f t="shared" si="102"/>
        <v/>
      </c>
      <c r="AG332" s="34" t="str">
        <f>IF(AD332="","",LOOKUP(AD332,Grundlagen!$A$3:$A$10,Grundlagen!$C$3:$C$10))</f>
        <v/>
      </c>
      <c r="AH332" s="34" t="str">
        <f t="shared" si="103"/>
        <v/>
      </c>
      <c r="AI332" s="34" t="str">
        <f t="shared" si="104"/>
        <v/>
      </c>
      <c r="AJ332" s="34" t="str">
        <f>IF('Events einzeln'!L332="","",'Events einzeln'!L332)</f>
        <v/>
      </c>
      <c r="AK332" s="1" t="str">
        <f>IF(AJ332="","",LOOKUP(AJ332,Grundlagen!$A$3:$A$10,Grundlagen!$B$3:$B$10))</f>
        <v/>
      </c>
      <c r="AL332" s="1" t="str">
        <f t="shared" si="105"/>
        <v/>
      </c>
      <c r="AM332" s="1" t="str">
        <f>IF(AJ332="","",LOOKUP(AJ332,Grundlagen!$A$3:$A$10,Grundlagen!$C$3:$C$10))</f>
        <v/>
      </c>
      <c r="AN332" s="1" t="str">
        <f t="shared" si="106"/>
        <v/>
      </c>
      <c r="AO332" s="34" t="str">
        <f t="shared" si="107"/>
        <v/>
      </c>
    </row>
    <row r="333" spans="1:41" x14ac:dyDescent="0.25">
      <c r="A333" s="1" t="str">
        <f>IF('Events einzeln'!A333="","",'Events einzeln'!A333)</f>
        <v/>
      </c>
      <c r="B333" s="1" t="str">
        <f>IF('Events einzeln'!B333="","",'Events einzeln'!B333)</f>
        <v/>
      </c>
      <c r="C333" s="1" t="str">
        <f>IF('Events einzeln'!C333="","",'Events einzeln'!C333)</f>
        <v/>
      </c>
      <c r="D333" s="32" t="str">
        <f>IF('Events einzeln'!E333="","",'Events einzeln'!E333)</f>
        <v/>
      </c>
      <c r="E333" s="1" t="str">
        <f>IF('Events einzeln'!F333="","",'Events einzeln'!F333)</f>
        <v/>
      </c>
      <c r="F333" s="34" t="str">
        <f>IF('Events einzeln'!G333="","",'Events einzeln'!G333)</f>
        <v/>
      </c>
      <c r="G333" s="34" t="str">
        <f>IF(F333="","",LOOKUP(F333,Grundlagen!$A$3:$A$10,Grundlagen!$B$3:$B$10))</f>
        <v/>
      </c>
      <c r="H333" s="34" t="str">
        <f t="shared" si="92"/>
        <v/>
      </c>
      <c r="I333" s="34" t="str">
        <f>IF(F333="","",LOOKUP(F333,Grundlagen!$A$3:$A$10,Grundlagen!$C$3:$C$10))</f>
        <v/>
      </c>
      <c r="J333" s="34" t="str">
        <f t="shared" si="93"/>
        <v/>
      </c>
      <c r="K333" s="34" t="str">
        <f t="shared" si="91"/>
        <v/>
      </c>
      <c r="L333" s="34" t="str">
        <f>IF('Events einzeln'!H333="","",'Events einzeln'!H333)</f>
        <v/>
      </c>
      <c r="M333" s="1" t="str">
        <f>IF(L333="","",LOOKUP(L333,Grundlagen!$A$3:$A$10,Grundlagen!$B$3:$B$10))</f>
        <v/>
      </c>
      <c r="N333" s="1" t="str">
        <f t="shared" si="94"/>
        <v/>
      </c>
      <c r="O333" s="1" t="str">
        <f>IF(L333="","",LOOKUP(L333,Grundlagen!$A$3:$A$10,Grundlagen!$C$3:$C$10))</f>
        <v/>
      </c>
      <c r="P333" s="1" t="str">
        <f t="shared" si="95"/>
        <v/>
      </c>
      <c r="Q333" s="34" t="str">
        <f t="shared" si="90"/>
        <v/>
      </c>
      <c r="R333" s="34" t="str">
        <f>IF('Events einzeln'!I333="","",'Events einzeln'!I333)</f>
        <v/>
      </c>
      <c r="S333" s="34" t="str">
        <f>IF(R333="","",LOOKUP(R333,Grundlagen!$A$3:$A$10,Grundlagen!$B$3:$B$10))</f>
        <v/>
      </c>
      <c r="T333" s="34" t="str">
        <f t="shared" si="96"/>
        <v/>
      </c>
      <c r="U333" s="34" t="str">
        <f>IF(R333="","",LOOKUP(R333,Grundlagen!$A$3:$A$10,Grundlagen!$C$3:$C$10))</f>
        <v/>
      </c>
      <c r="V333" s="34" t="str">
        <f t="shared" si="97"/>
        <v/>
      </c>
      <c r="W333" s="34" t="str">
        <f t="shared" si="98"/>
        <v/>
      </c>
      <c r="X333" s="34" t="str">
        <f>IF('Events einzeln'!J333="","",'Events einzeln'!J333)</f>
        <v/>
      </c>
      <c r="Y333" s="1" t="str">
        <f>IF(X333="","",LOOKUP(X333,Grundlagen!$A$3:$A$10,Grundlagen!$B$3:$B$10))</f>
        <v/>
      </c>
      <c r="Z333" s="1" t="str">
        <f t="shared" si="99"/>
        <v/>
      </c>
      <c r="AA333" s="1" t="str">
        <f>IF(X333="","",LOOKUP(X333,Grundlagen!$A$3:$A$10,Grundlagen!$C$3:$C$10))</f>
        <v/>
      </c>
      <c r="AB333" s="1" t="str">
        <f t="shared" si="100"/>
        <v/>
      </c>
      <c r="AC333" s="34" t="str">
        <f t="shared" si="101"/>
        <v/>
      </c>
      <c r="AD333" s="34" t="str">
        <f>IF('Events einzeln'!K333="","",'Events einzeln'!K333)</f>
        <v/>
      </c>
      <c r="AE333" s="34" t="str">
        <f>IF(AD333="","",LOOKUP(AD333,Grundlagen!$A$3:$A$10,Grundlagen!$B$3:$B$10))</f>
        <v/>
      </c>
      <c r="AF333" s="34" t="str">
        <f t="shared" si="102"/>
        <v/>
      </c>
      <c r="AG333" s="34" t="str">
        <f>IF(AD333="","",LOOKUP(AD333,Grundlagen!$A$3:$A$10,Grundlagen!$C$3:$C$10))</f>
        <v/>
      </c>
      <c r="AH333" s="34" t="str">
        <f t="shared" si="103"/>
        <v/>
      </c>
      <c r="AI333" s="34" t="str">
        <f t="shared" si="104"/>
        <v/>
      </c>
      <c r="AJ333" s="34" t="str">
        <f>IF('Events einzeln'!L333="","",'Events einzeln'!L333)</f>
        <v/>
      </c>
      <c r="AK333" s="1" t="str">
        <f>IF(AJ333="","",LOOKUP(AJ333,Grundlagen!$A$3:$A$10,Grundlagen!$B$3:$B$10))</f>
        <v/>
      </c>
      <c r="AL333" s="1" t="str">
        <f t="shared" si="105"/>
        <v/>
      </c>
      <c r="AM333" s="1" t="str">
        <f>IF(AJ333="","",LOOKUP(AJ333,Grundlagen!$A$3:$A$10,Grundlagen!$C$3:$C$10))</f>
        <v/>
      </c>
      <c r="AN333" s="1" t="str">
        <f t="shared" si="106"/>
        <v/>
      </c>
      <c r="AO333" s="34" t="str">
        <f t="shared" si="107"/>
        <v/>
      </c>
    </row>
    <row r="334" spans="1:41" x14ac:dyDescent="0.25">
      <c r="A334" s="1" t="str">
        <f>IF('Events einzeln'!A334="","",'Events einzeln'!A334)</f>
        <v/>
      </c>
      <c r="B334" s="1" t="str">
        <f>IF('Events einzeln'!B334="","",'Events einzeln'!B334)</f>
        <v/>
      </c>
      <c r="C334" s="1" t="str">
        <f>IF('Events einzeln'!C334="","",'Events einzeln'!C334)</f>
        <v/>
      </c>
      <c r="D334" s="32" t="str">
        <f>IF('Events einzeln'!E334="","",'Events einzeln'!E334)</f>
        <v/>
      </c>
      <c r="E334" s="1" t="str">
        <f>IF('Events einzeln'!F334="","",'Events einzeln'!F334)</f>
        <v/>
      </c>
      <c r="F334" s="34" t="str">
        <f>IF('Events einzeln'!G334="","",'Events einzeln'!G334)</f>
        <v/>
      </c>
      <c r="G334" s="34" t="str">
        <f>IF(F334="","",LOOKUP(F334,Grundlagen!$A$3:$A$10,Grundlagen!$B$3:$B$10))</f>
        <v/>
      </c>
      <c r="H334" s="34" t="str">
        <f t="shared" si="92"/>
        <v/>
      </c>
      <c r="I334" s="34" t="str">
        <f>IF(F334="","",LOOKUP(F334,Grundlagen!$A$3:$A$10,Grundlagen!$C$3:$C$10))</f>
        <v/>
      </c>
      <c r="J334" s="34" t="str">
        <f t="shared" si="93"/>
        <v/>
      </c>
      <c r="K334" s="34" t="str">
        <f t="shared" si="91"/>
        <v/>
      </c>
      <c r="L334" s="34" t="str">
        <f>IF('Events einzeln'!H334="","",'Events einzeln'!H334)</f>
        <v/>
      </c>
      <c r="M334" s="1" t="str">
        <f>IF(L334="","",LOOKUP(L334,Grundlagen!$A$3:$A$10,Grundlagen!$B$3:$B$10))</f>
        <v/>
      </c>
      <c r="N334" s="1" t="str">
        <f t="shared" si="94"/>
        <v/>
      </c>
      <c r="O334" s="1" t="str">
        <f>IF(L334="","",LOOKUP(L334,Grundlagen!$A$3:$A$10,Grundlagen!$C$3:$C$10))</f>
        <v/>
      </c>
      <c r="P334" s="1" t="str">
        <f t="shared" si="95"/>
        <v/>
      </c>
      <c r="Q334" s="34" t="str">
        <f t="shared" si="90"/>
        <v/>
      </c>
      <c r="R334" s="34" t="str">
        <f>IF('Events einzeln'!I334="","",'Events einzeln'!I334)</f>
        <v/>
      </c>
      <c r="S334" s="34" t="str">
        <f>IF(R334="","",LOOKUP(R334,Grundlagen!$A$3:$A$10,Grundlagen!$B$3:$B$10))</f>
        <v/>
      </c>
      <c r="T334" s="34" t="str">
        <f t="shared" si="96"/>
        <v/>
      </c>
      <c r="U334" s="34" t="str">
        <f>IF(R334="","",LOOKUP(R334,Grundlagen!$A$3:$A$10,Grundlagen!$C$3:$C$10))</f>
        <v/>
      </c>
      <c r="V334" s="34" t="str">
        <f t="shared" si="97"/>
        <v/>
      </c>
      <c r="W334" s="34" t="str">
        <f t="shared" si="98"/>
        <v/>
      </c>
      <c r="X334" s="34" t="str">
        <f>IF('Events einzeln'!J334="","",'Events einzeln'!J334)</f>
        <v/>
      </c>
      <c r="Y334" s="1" t="str">
        <f>IF(X334="","",LOOKUP(X334,Grundlagen!$A$3:$A$10,Grundlagen!$B$3:$B$10))</f>
        <v/>
      </c>
      <c r="Z334" s="1" t="str">
        <f t="shared" si="99"/>
        <v/>
      </c>
      <c r="AA334" s="1" t="str">
        <f>IF(X334="","",LOOKUP(X334,Grundlagen!$A$3:$A$10,Grundlagen!$C$3:$C$10))</f>
        <v/>
      </c>
      <c r="AB334" s="1" t="str">
        <f t="shared" si="100"/>
        <v/>
      </c>
      <c r="AC334" s="34" t="str">
        <f t="shared" si="101"/>
        <v/>
      </c>
      <c r="AD334" s="34" t="str">
        <f>IF('Events einzeln'!K334="","",'Events einzeln'!K334)</f>
        <v/>
      </c>
      <c r="AE334" s="34" t="str">
        <f>IF(AD334="","",LOOKUP(AD334,Grundlagen!$A$3:$A$10,Grundlagen!$B$3:$B$10))</f>
        <v/>
      </c>
      <c r="AF334" s="34" t="str">
        <f t="shared" si="102"/>
        <v/>
      </c>
      <c r="AG334" s="34" t="str">
        <f>IF(AD334="","",LOOKUP(AD334,Grundlagen!$A$3:$A$10,Grundlagen!$C$3:$C$10))</f>
        <v/>
      </c>
      <c r="AH334" s="34" t="str">
        <f t="shared" si="103"/>
        <v/>
      </c>
      <c r="AI334" s="34" t="str">
        <f t="shared" si="104"/>
        <v/>
      </c>
      <c r="AJ334" s="34" t="str">
        <f>IF('Events einzeln'!L334="","",'Events einzeln'!L334)</f>
        <v/>
      </c>
      <c r="AK334" s="1" t="str">
        <f>IF(AJ334="","",LOOKUP(AJ334,Grundlagen!$A$3:$A$10,Grundlagen!$B$3:$B$10))</f>
        <v/>
      </c>
      <c r="AL334" s="1" t="str">
        <f t="shared" si="105"/>
        <v/>
      </c>
      <c r="AM334" s="1" t="str">
        <f>IF(AJ334="","",LOOKUP(AJ334,Grundlagen!$A$3:$A$10,Grundlagen!$C$3:$C$10))</f>
        <v/>
      </c>
      <c r="AN334" s="1" t="str">
        <f t="shared" si="106"/>
        <v/>
      </c>
      <c r="AO334" s="34" t="str">
        <f t="shared" si="107"/>
        <v/>
      </c>
    </row>
    <row r="335" spans="1:41" x14ac:dyDescent="0.25">
      <c r="A335" s="1" t="str">
        <f>IF('Events einzeln'!A335="","",'Events einzeln'!A335)</f>
        <v/>
      </c>
      <c r="B335" s="1" t="str">
        <f>IF('Events einzeln'!B335="","",'Events einzeln'!B335)</f>
        <v/>
      </c>
      <c r="C335" s="1" t="str">
        <f>IF('Events einzeln'!C335="","",'Events einzeln'!C335)</f>
        <v/>
      </c>
      <c r="D335" s="32" t="str">
        <f>IF('Events einzeln'!E335="","",'Events einzeln'!E335)</f>
        <v/>
      </c>
      <c r="E335" s="1" t="str">
        <f>IF('Events einzeln'!F335="","",'Events einzeln'!F335)</f>
        <v/>
      </c>
      <c r="F335" s="34" t="str">
        <f>IF('Events einzeln'!G335="","",'Events einzeln'!G335)</f>
        <v/>
      </c>
      <c r="G335" s="34" t="str">
        <f>IF(F335="","",LOOKUP(F335,Grundlagen!$A$3:$A$10,Grundlagen!$B$3:$B$10))</f>
        <v/>
      </c>
      <c r="H335" s="34" t="str">
        <f t="shared" si="92"/>
        <v/>
      </c>
      <c r="I335" s="34" t="str">
        <f>IF(F335="","",LOOKUP(F335,Grundlagen!$A$3:$A$10,Grundlagen!$C$3:$C$10))</f>
        <v/>
      </c>
      <c r="J335" s="34" t="str">
        <f t="shared" si="93"/>
        <v/>
      </c>
      <c r="K335" s="34" t="str">
        <f t="shared" si="91"/>
        <v/>
      </c>
      <c r="L335" s="34" t="str">
        <f>IF('Events einzeln'!H335="","",'Events einzeln'!H335)</f>
        <v/>
      </c>
      <c r="M335" s="1" t="str">
        <f>IF(L335="","",LOOKUP(L335,Grundlagen!$A$3:$A$10,Grundlagen!$B$3:$B$10))</f>
        <v/>
      </c>
      <c r="N335" s="1" t="str">
        <f t="shared" si="94"/>
        <v/>
      </c>
      <c r="O335" s="1" t="str">
        <f>IF(L335="","",LOOKUP(L335,Grundlagen!$A$3:$A$10,Grundlagen!$C$3:$C$10))</f>
        <v/>
      </c>
      <c r="P335" s="1" t="str">
        <f t="shared" si="95"/>
        <v/>
      </c>
      <c r="Q335" s="34" t="str">
        <f t="shared" si="90"/>
        <v/>
      </c>
      <c r="R335" s="34" t="str">
        <f>IF('Events einzeln'!I335="","",'Events einzeln'!I335)</f>
        <v/>
      </c>
      <c r="S335" s="34" t="str">
        <f>IF(R335="","",LOOKUP(R335,Grundlagen!$A$3:$A$10,Grundlagen!$B$3:$B$10))</f>
        <v/>
      </c>
      <c r="T335" s="34" t="str">
        <f t="shared" si="96"/>
        <v/>
      </c>
      <c r="U335" s="34" t="str">
        <f>IF(R335="","",LOOKUP(R335,Grundlagen!$A$3:$A$10,Grundlagen!$C$3:$C$10))</f>
        <v/>
      </c>
      <c r="V335" s="34" t="str">
        <f t="shared" si="97"/>
        <v/>
      </c>
      <c r="W335" s="34" t="str">
        <f t="shared" si="98"/>
        <v/>
      </c>
      <c r="X335" s="34" t="str">
        <f>IF('Events einzeln'!J335="","",'Events einzeln'!J335)</f>
        <v/>
      </c>
      <c r="Y335" s="1" t="str">
        <f>IF(X335="","",LOOKUP(X335,Grundlagen!$A$3:$A$10,Grundlagen!$B$3:$B$10))</f>
        <v/>
      </c>
      <c r="Z335" s="1" t="str">
        <f t="shared" si="99"/>
        <v/>
      </c>
      <c r="AA335" s="1" t="str">
        <f>IF(X335="","",LOOKUP(X335,Grundlagen!$A$3:$A$10,Grundlagen!$C$3:$C$10))</f>
        <v/>
      </c>
      <c r="AB335" s="1" t="str">
        <f t="shared" si="100"/>
        <v/>
      </c>
      <c r="AC335" s="34" t="str">
        <f t="shared" si="101"/>
        <v/>
      </c>
      <c r="AD335" s="34" t="str">
        <f>IF('Events einzeln'!K335="","",'Events einzeln'!K335)</f>
        <v/>
      </c>
      <c r="AE335" s="34" t="str">
        <f>IF(AD335="","",LOOKUP(AD335,Grundlagen!$A$3:$A$10,Grundlagen!$B$3:$B$10))</f>
        <v/>
      </c>
      <c r="AF335" s="34" t="str">
        <f t="shared" si="102"/>
        <v/>
      </c>
      <c r="AG335" s="34" t="str">
        <f>IF(AD335="","",LOOKUP(AD335,Grundlagen!$A$3:$A$10,Grundlagen!$C$3:$C$10))</f>
        <v/>
      </c>
      <c r="AH335" s="34" t="str">
        <f t="shared" si="103"/>
        <v/>
      </c>
      <c r="AI335" s="34" t="str">
        <f t="shared" si="104"/>
        <v/>
      </c>
      <c r="AJ335" s="34" t="str">
        <f>IF('Events einzeln'!L335="","",'Events einzeln'!L335)</f>
        <v/>
      </c>
      <c r="AK335" s="1" t="str">
        <f>IF(AJ335="","",LOOKUP(AJ335,Grundlagen!$A$3:$A$10,Grundlagen!$B$3:$B$10))</f>
        <v/>
      </c>
      <c r="AL335" s="1" t="str">
        <f t="shared" si="105"/>
        <v/>
      </c>
      <c r="AM335" s="1" t="str">
        <f>IF(AJ335="","",LOOKUP(AJ335,Grundlagen!$A$3:$A$10,Grundlagen!$C$3:$C$10))</f>
        <v/>
      </c>
      <c r="AN335" s="1" t="str">
        <f t="shared" si="106"/>
        <v/>
      </c>
      <c r="AO335" s="34" t="str">
        <f t="shared" si="107"/>
        <v/>
      </c>
    </row>
    <row r="336" spans="1:41" x14ac:dyDescent="0.25">
      <c r="A336" s="1" t="str">
        <f>IF('Events einzeln'!A336="","",'Events einzeln'!A336)</f>
        <v/>
      </c>
      <c r="B336" s="1" t="str">
        <f>IF('Events einzeln'!B336="","",'Events einzeln'!B336)</f>
        <v/>
      </c>
      <c r="C336" s="1" t="str">
        <f>IF('Events einzeln'!C336="","",'Events einzeln'!C336)</f>
        <v/>
      </c>
      <c r="D336" s="32" t="str">
        <f>IF('Events einzeln'!E336="","",'Events einzeln'!E336)</f>
        <v/>
      </c>
      <c r="E336" s="1" t="str">
        <f>IF('Events einzeln'!F336="","",'Events einzeln'!F336)</f>
        <v/>
      </c>
      <c r="F336" s="34" t="str">
        <f>IF('Events einzeln'!G336="","",'Events einzeln'!G336)</f>
        <v/>
      </c>
      <c r="G336" s="34" t="str">
        <f>IF(F336="","",LOOKUP(F336,Grundlagen!$A$3:$A$10,Grundlagen!$B$3:$B$10))</f>
        <v/>
      </c>
      <c r="H336" s="34" t="str">
        <f t="shared" si="92"/>
        <v/>
      </c>
      <c r="I336" s="34" t="str">
        <f>IF(F336="","",LOOKUP(F336,Grundlagen!$A$3:$A$10,Grundlagen!$C$3:$C$10))</f>
        <v/>
      </c>
      <c r="J336" s="34" t="str">
        <f t="shared" si="93"/>
        <v/>
      </c>
      <c r="K336" s="34" t="str">
        <f t="shared" si="91"/>
        <v/>
      </c>
      <c r="L336" s="34" t="str">
        <f>IF('Events einzeln'!H336="","",'Events einzeln'!H336)</f>
        <v/>
      </c>
      <c r="M336" s="1" t="str">
        <f>IF(L336="","",LOOKUP(L336,Grundlagen!$A$3:$A$10,Grundlagen!$B$3:$B$10))</f>
        <v/>
      </c>
      <c r="N336" s="1" t="str">
        <f t="shared" si="94"/>
        <v/>
      </c>
      <c r="O336" s="1" t="str">
        <f>IF(L336="","",LOOKUP(L336,Grundlagen!$A$3:$A$10,Grundlagen!$C$3:$C$10))</f>
        <v/>
      </c>
      <c r="P336" s="1" t="str">
        <f t="shared" si="95"/>
        <v/>
      </c>
      <c r="Q336" s="34" t="str">
        <f t="shared" si="90"/>
        <v/>
      </c>
      <c r="R336" s="34" t="str">
        <f>IF('Events einzeln'!I336="","",'Events einzeln'!I336)</f>
        <v/>
      </c>
      <c r="S336" s="34" t="str">
        <f>IF(R336="","",LOOKUP(R336,Grundlagen!$A$3:$A$10,Grundlagen!$B$3:$B$10))</f>
        <v/>
      </c>
      <c r="T336" s="34" t="str">
        <f t="shared" si="96"/>
        <v/>
      </c>
      <c r="U336" s="34" t="str">
        <f>IF(R336="","",LOOKUP(R336,Grundlagen!$A$3:$A$10,Grundlagen!$C$3:$C$10))</f>
        <v/>
      </c>
      <c r="V336" s="34" t="str">
        <f t="shared" si="97"/>
        <v/>
      </c>
      <c r="W336" s="34" t="str">
        <f t="shared" si="98"/>
        <v/>
      </c>
      <c r="X336" s="34" t="str">
        <f>IF('Events einzeln'!J336="","",'Events einzeln'!J336)</f>
        <v/>
      </c>
      <c r="Y336" s="1" t="str">
        <f>IF(X336="","",LOOKUP(X336,Grundlagen!$A$3:$A$10,Grundlagen!$B$3:$B$10))</f>
        <v/>
      </c>
      <c r="Z336" s="1" t="str">
        <f t="shared" si="99"/>
        <v/>
      </c>
      <c r="AA336" s="1" t="str">
        <f>IF(X336="","",LOOKUP(X336,Grundlagen!$A$3:$A$10,Grundlagen!$C$3:$C$10))</f>
        <v/>
      </c>
      <c r="AB336" s="1" t="str">
        <f t="shared" si="100"/>
        <v/>
      </c>
      <c r="AC336" s="34" t="str">
        <f t="shared" si="101"/>
        <v/>
      </c>
      <c r="AD336" s="34" t="str">
        <f>IF('Events einzeln'!K336="","",'Events einzeln'!K336)</f>
        <v/>
      </c>
      <c r="AE336" s="34" t="str">
        <f>IF(AD336="","",LOOKUP(AD336,Grundlagen!$A$3:$A$10,Grundlagen!$B$3:$B$10))</f>
        <v/>
      </c>
      <c r="AF336" s="34" t="str">
        <f t="shared" si="102"/>
        <v/>
      </c>
      <c r="AG336" s="34" t="str">
        <f>IF(AD336="","",LOOKUP(AD336,Grundlagen!$A$3:$A$10,Grundlagen!$C$3:$C$10))</f>
        <v/>
      </c>
      <c r="AH336" s="34" t="str">
        <f t="shared" si="103"/>
        <v/>
      </c>
      <c r="AI336" s="34" t="str">
        <f t="shared" si="104"/>
        <v/>
      </c>
      <c r="AJ336" s="34" t="str">
        <f>IF('Events einzeln'!L336="","",'Events einzeln'!L336)</f>
        <v/>
      </c>
      <c r="AK336" s="1" t="str">
        <f>IF(AJ336="","",LOOKUP(AJ336,Grundlagen!$A$3:$A$10,Grundlagen!$B$3:$B$10))</f>
        <v/>
      </c>
      <c r="AL336" s="1" t="str">
        <f t="shared" si="105"/>
        <v/>
      </c>
      <c r="AM336" s="1" t="str">
        <f>IF(AJ336="","",LOOKUP(AJ336,Grundlagen!$A$3:$A$10,Grundlagen!$C$3:$C$10))</f>
        <v/>
      </c>
      <c r="AN336" s="1" t="str">
        <f t="shared" si="106"/>
        <v/>
      </c>
      <c r="AO336" s="34" t="str">
        <f t="shared" si="107"/>
        <v/>
      </c>
    </row>
    <row r="337" spans="1:41" x14ac:dyDescent="0.25">
      <c r="A337" s="1" t="str">
        <f>IF('Events einzeln'!A337="","",'Events einzeln'!A337)</f>
        <v/>
      </c>
      <c r="B337" s="1" t="str">
        <f>IF('Events einzeln'!B337="","",'Events einzeln'!B337)</f>
        <v/>
      </c>
      <c r="C337" s="1" t="str">
        <f>IF('Events einzeln'!C337="","",'Events einzeln'!C337)</f>
        <v/>
      </c>
      <c r="D337" s="32" t="str">
        <f>IF('Events einzeln'!E337="","",'Events einzeln'!E337)</f>
        <v/>
      </c>
      <c r="E337" s="1" t="str">
        <f>IF('Events einzeln'!F337="","",'Events einzeln'!F337)</f>
        <v/>
      </c>
      <c r="F337" s="34" t="str">
        <f>IF('Events einzeln'!G337="","",'Events einzeln'!G337)</f>
        <v/>
      </c>
      <c r="G337" s="34" t="str">
        <f>IF(F337="","",LOOKUP(F337,Grundlagen!$A$3:$A$10,Grundlagen!$B$3:$B$10))</f>
        <v/>
      </c>
      <c r="H337" s="34" t="str">
        <f t="shared" si="92"/>
        <v/>
      </c>
      <c r="I337" s="34" t="str">
        <f>IF(F337="","",LOOKUP(F337,Grundlagen!$A$3:$A$10,Grundlagen!$C$3:$C$10))</f>
        <v/>
      </c>
      <c r="J337" s="34" t="str">
        <f t="shared" si="93"/>
        <v/>
      </c>
      <c r="K337" s="34" t="str">
        <f t="shared" si="91"/>
        <v/>
      </c>
      <c r="L337" s="34" t="str">
        <f>IF('Events einzeln'!H337="","",'Events einzeln'!H337)</f>
        <v/>
      </c>
      <c r="M337" s="1" t="str">
        <f>IF(L337="","",LOOKUP(L337,Grundlagen!$A$3:$A$10,Grundlagen!$B$3:$B$10))</f>
        <v/>
      </c>
      <c r="N337" s="1" t="str">
        <f t="shared" si="94"/>
        <v/>
      </c>
      <c r="O337" s="1" t="str">
        <f>IF(L337="","",LOOKUP(L337,Grundlagen!$A$3:$A$10,Grundlagen!$C$3:$C$10))</f>
        <v/>
      </c>
      <c r="P337" s="1" t="str">
        <f t="shared" si="95"/>
        <v/>
      </c>
      <c r="Q337" s="34" t="str">
        <f t="shared" ref="Q337:Q400" si="108">IF(M337="","",SUM(Q336,O337))</f>
        <v/>
      </c>
      <c r="R337" s="34" t="str">
        <f>IF('Events einzeln'!I337="","",'Events einzeln'!I337)</f>
        <v/>
      </c>
      <c r="S337" s="34" t="str">
        <f>IF(R337="","",LOOKUP(R337,Grundlagen!$A$3:$A$10,Grundlagen!$B$3:$B$10))</f>
        <v/>
      </c>
      <c r="T337" s="34" t="str">
        <f t="shared" si="96"/>
        <v/>
      </c>
      <c r="U337" s="34" t="str">
        <f>IF(R337="","",LOOKUP(R337,Grundlagen!$A$3:$A$10,Grundlagen!$C$3:$C$10))</f>
        <v/>
      </c>
      <c r="V337" s="34" t="str">
        <f t="shared" si="97"/>
        <v/>
      </c>
      <c r="W337" s="34" t="str">
        <f t="shared" si="98"/>
        <v/>
      </c>
      <c r="X337" s="34" t="str">
        <f>IF('Events einzeln'!J337="","",'Events einzeln'!J337)</f>
        <v/>
      </c>
      <c r="Y337" s="1" t="str">
        <f>IF(X337="","",LOOKUP(X337,Grundlagen!$A$3:$A$10,Grundlagen!$B$3:$B$10))</f>
        <v/>
      </c>
      <c r="Z337" s="1" t="str">
        <f t="shared" si="99"/>
        <v/>
      </c>
      <c r="AA337" s="1" t="str">
        <f>IF(X337="","",LOOKUP(X337,Grundlagen!$A$3:$A$10,Grundlagen!$C$3:$C$10))</f>
        <v/>
      </c>
      <c r="AB337" s="1" t="str">
        <f t="shared" si="100"/>
        <v/>
      </c>
      <c r="AC337" s="34" t="str">
        <f t="shared" si="101"/>
        <v/>
      </c>
      <c r="AD337" s="34" t="str">
        <f>IF('Events einzeln'!K337="","",'Events einzeln'!K337)</f>
        <v/>
      </c>
      <c r="AE337" s="34" t="str">
        <f>IF(AD337="","",LOOKUP(AD337,Grundlagen!$A$3:$A$10,Grundlagen!$B$3:$B$10))</f>
        <v/>
      </c>
      <c r="AF337" s="34" t="str">
        <f t="shared" si="102"/>
        <v/>
      </c>
      <c r="AG337" s="34" t="str">
        <f>IF(AD337="","",LOOKUP(AD337,Grundlagen!$A$3:$A$10,Grundlagen!$C$3:$C$10))</f>
        <v/>
      </c>
      <c r="AH337" s="34" t="str">
        <f t="shared" si="103"/>
        <v/>
      </c>
      <c r="AI337" s="34" t="str">
        <f t="shared" si="104"/>
        <v/>
      </c>
      <c r="AJ337" s="34" t="str">
        <f>IF('Events einzeln'!L337="","",'Events einzeln'!L337)</f>
        <v/>
      </c>
      <c r="AK337" s="1" t="str">
        <f>IF(AJ337="","",LOOKUP(AJ337,Grundlagen!$A$3:$A$10,Grundlagen!$B$3:$B$10))</f>
        <v/>
      </c>
      <c r="AL337" s="1" t="str">
        <f t="shared" si="105"/>
        <v/>
      </c>
      <c r="AM337" s="1" t="str">
        <f>IF(AJ337="","",LOOKUP(AJ337,Grundlagen!$A$3:$A$10,Grundlagen!$C$3:$C$10))</f>
        <v/>
      </c>
      <c r="AN337" s="1" t="str">
        <f t="shared" si="106"/>
        <v/>
      </c>
      <c r="AO337" s="34" t="str">
        <f t="shared" si="107"/>
        <v/>
      </c>
    </row>
    <row r="338" spans="1:41" x14ac:dyDescent="0.25">
      <c r="A338" s="1" t="str">
        <f>IF('Events einzeln'!A338="","",'Events einzeln'!A338)</f>
        <v/>
      </c>
      <c r="B338" s="1" t="str">
        <f>IF('Events einzeln'!B338="","",'Events einzeln'!B338)</f>
        <v/>
      </c>
      <c r="C338" s="1" t="str">
        <f>IF('Events einzeln'!C338="","",'Events einzeln'!C338)</f>
        <v/>
      </c>
      <c r="D338" s="32" t="str">
        <f>IF('Events einzeln'!E338="","",'Events einzeln'!E338)</f>
        <v/>
      </c>
      <c r="E338" s="1" t="str">
        <f>IF('Events einzeln'!F338="","",'Events einzeln'!F338)</f>
        <v/>
      </c>
      <c r="F338" s="34" t="str">
        <f>IF('Events einzeln'!G338="","",'Events einzeln'!G338)</f>
        <v/>
      </c>
      <c r="G338" s="34" t="str">
        <f>IF(F338="","",LOOKUP(F338,Grundlagen!$A$3:$A$10,Grundlagen!$B$3:$B$10))</f>
        <v/>
      </c>
      <c r="H338" s="34" t="str">
        <f t="shared" si="92"/>
        <v/>
      </c>
      <c r="I338" s="34" t="str">
        <f>IF(F338="","",LOOKUP(F338,Grundlagen!$A$3:$A$10,Grundlagen!$C$3:$C$10))</f>
        <v/>
      </c>
      <c r="J338" s="34" t="str">
        <f t="shared" si="93"/>
        <v/>
      </c>
      <c r="K338" s="34" t="str">
        <f t="shared" si="91"/>
        <v/>
      </c>
      <c r="L338" s="34" t="str">
        <f>IF('Events einzeln'!H338="","",'Events einzeln'!H338)</f>
        <v/>
      </c>
      <c r="M338" s="1" t="str">
        <f>IF(L338="","",LOOKUP(L338,Grundlagen!$A$3:$A$10,Grundlagen!$B$3:$B$10))</f>
        <v/>
      </c>
      <c r="N338" s="1" t="str">
        <f t="shared" si="94"/>
        <v/>
      </c>
      <c r="O338" s="1" t="str">
        <f>IF(L338="","",LOOKUP(L338,Grundlagen!$A$3:$A$10,Grundlagen!$C$3:$C$10))</f>
        <v/>
      </c>
      <c r="P338" s="1" t="str">
        <f t="shared" si="95"/>
        <v/>
      </c>
      <c r="Q338" s="34" t="str">
        <f t="shared" si="108"/>
        <v/>
      </c>
      <c r="R338" s="34" t="str">
        <f>IF('Events einzeln'!I338="","",'Events einzeln'!I338)</f>
        <v/>
      </c>
      <c r="S338" s="34" t="str">
        <f>IF(R338="","",LOOKUP(R338,Grundlagen!$A$3:$A$10,Grundlagen!$B$3:$B$10))</f>
        <v/>
      </c>
      <c r="T338" s="34" t="str">
        <f t="shared" si="96"/>
        <v/>
      </c>
      <c r="U338" s="34" t="str">
        <f>IF(R338="","",LOOKUP(R338,Grundlagen!$A$3:$A$10,Grundlagen!$C$3:$C$10))</f>
        <v/>
      </c>
      <c r="V338" s="34" t="str">
        <f t="shared" si="97"/>
        <v/>
      </c>
      <c r="W338" s="34" t="str">
        <f t="shared" si="98"/>
        <v/>
      </c>
      <c r="X338" s="34" t="str">
        <f>IF('Events einzeln'!J338="","",'Events einzeln'!J338)</f>
        <v/>
      </c>
      <c r="Y338" s="1" t="str">
        <f>IF(X338="","",LOOKUP(X338,Grundlagen!$A$3:$A$10,Grundlagen!$B$3:$B$10))</f>
        <v/>
      </c>
      <c r="Z338" s="1" t="str">
        <f t="shared" si="99"/>
        <v/>
      </c>
      <c r="AA338" s="1" t="str">
        <f>IF(X338="","",LOOKUP(X338,Grundlagen!$A$3:$A$10,Grundlagen!$C$3:$C$10))</f>
        <v/>
      </c>
      <c r="AB338" s="1" t="str">
        <f t="shared" si="100"/>
        <v/>
      </c>
      <c r="AC338" s="34" t="str">
        <f t="shared" si="101"/>
        <v/>
      </c>
      <c r="AD338" s="34" t="str">
        <f>IF('Events einzeln'!K338="","",'Events einzeln'!K338)</f>
        <v/>
      </c>
      <c r="AE338" s="34" t="str">
        <f>IF(AD338="","",LOOKUP(AD338,Grundlagen!$A$3:$A$10,Grundlagen!$B$3:$B$10))</f>
        <v/>
      </c>
      <c r="AF338" s="34" t="str">
        <f t="shared" si="102"/>
        <v/>
      </c>
      <c r="AG338" s="34" t="str">
        <f>IF(AD338="","",LOOKUP(AD338,Grundlagen!$A$3:$A$10,Grundlagen!$C$3:$C$10))</f>
        <v/>
      </c>
      <c r="AH338" s="34" t="str">
        <f t="shared" si="103"/>
        <v/>
      </c>
      <c r="AI338" s="34" t="str">
        <f t="shared" si="104"/>
        <v/>
      </c>
      <c r="AJ338" s="34" t="str">
        <f>IF('Events einzeln'!L338="","",'Events einzeln'!L338)</f>
        <v/>
      </c>
      <c r="AK338" s="1" t="str">
        <f>IF(AJ338="","",LOOKUP(AJ338,Grundlagen!$A$3:$A$10,Grundlagen!$B$3:$B$10))</f>
        <v/>
      </c>
      <c r="AL338" s="1" t="str">
        <f t="shared" si="105"/>
        <v/>
      </c>
      <c r="AM338" s="1" t="str">
        <f>IF(AJ338="","",LOOKUP(AJ338,Grundlagen!$A$3:$A$10,Grundlagen!$C$3:$C$10))</f>
        <v/>
      </c>
      <c r="AN338" s="1" t="str">
        <f t="shared" si="106"/>
        <v/>
      </c>
      <c r="AO338" s="34" t="str">
        <f t="shared" si="107"/>
        <v/>
      </c>
    </row>
    <row r="339" spans="1:41" x14ac:dyDescent="0.25">
      <c r="A339" s="1" t="str">
        <f>IF('Events einzeln'!A339="","",'Events einzeln'!A339)</f>
        <v/>
      </c>
      <c r="B339" s="1" t="str">
        <f>IF('Events einzeln'!B339="","",'Events einzeln'!B339)</f>
        <v/>
      </c>
      <c r="C339" s="1" t="str">
        <f>IF('Events einzeln'!C339="","",'Events einzeln'!C339)</f>
        <v/>
      </c>
      <c r="D339" s="32" t="str">
        <f>IF('Events einzeln'!E339="","",'Events einzeln'!E339)</f>
        <v/>
      </c>
      <c r="E339" s="1" t="str">
        <f>IF('Events einzeln'!F339="","",'Events einzeln'!F339)</f>
        <v/>
      </c>
      <c r="F339" s="34" t="str">
        <f>IF('Events einzeln'!G339="","",'Events einzeln'!G339)</f>
        <v/>
      </c>
      <c r="G339" s="34" t="str">
        <f>IF(F339="","",LOOKUP(F339,Grundlagen!$A$3:$A$10,Grundlagen!$B$3:$B$10))</f>
        <v/>
      </c>
      <c r="H339" s="34" t="str">
        <f t="shared" si="92"/>
        <v/>
      </c>
      <c r="I339" s="34" t="str">
        <f>IF(F339="","",LOOKUP(F339,Grundlagen!$A$3:$A$10,Grundlagen!$C$3:$C$10))</f>
        <v/>
      </c>
      <c r="J339" s="34" t="str">
        <f t="shared" si="93"/>
        <v/>
      </c>
      <c r="K339" s="34" t="str">
        <f t="shared" si="91"/>
        <v/>
      </c>
      <c r="L339" s="34" t="str">
        <f>IF('Events einzeln'!H339="","",'Events einzeln'!H339)</f>
        <v/>
      </c>
      <c r="M339" s="1" t="str">
        <f>IF(L339="","",LOOKUP(L339,Grundlagen!$A$3:$A$10,Grundlagen!$B$3:$B$10))</f>
        <v/>
      </c>
      <c r="N339" s="1" t="str">
        <f t="shared" si="94"/>
        <v/>
      </c>
      <c r="O339" s="1" t="str">
        <f>IF(L339="","",LOOKUP(L339,Grundlagen!$A$3:$A$10,Grundlagen!$C$3:$C$10))</f>
        <v/>
      </c>
      <c r="P339" s="1" t="str">
        <f t="shared" si="95"/>
        <v/>
      </c>
      <c r="Q339" s="34" t="str">
        <f t="shared" si="108"/>
        <v/>
      </c>
      <c r="R339" s="34" t="str">
        <f>IF('Events einzeln'!I339="","",'Events einzeln'!I339)</f>
        <v/>
      </c>
      <c r="S339" s="34" t="str">
        <f>IF(R339="","",LOOKUP(R339,Grundlagen!$A$3:$A$10,Grundlagen!$B$3:$B$10))</f>
        <v/>
      </c>
      <c r="T339" s="34" t="str">
        <f t="shared" si="96"/>
        <v/>
      </c>
      <c r="U339" s="34" t="str">
        <f>IF(R339="","",LOOKUP(R339,Grundlagen!$A$3:$A$10,Grundlagen!$C$3:$C$10))</f>
        <v/>
      </c>
      <c r="V339" s="34" t="str">
        <f t="shared" si="97"/>
        <v/>
      </c>
      <c r="W339" s="34" t="str">
        <f t="shared" si="98"/>
        <v/>
      </c>
      <c r="X339" s="34" t="str">
        <f>IF('Events einzeln'!J339="","",'Events einzeln'!J339)</f>
        <v/>
      </c>
      <c r="Y339" s="1" t="str">
        <f>IF(X339="","",LOOKUP(X339,Grundlagen!$A$3:$A$10,Grundlagen!$B$3:$B$10))</f>
        <v/>
      </c>
      <c r="Z339" s="1" t="str">
        <f t="shared" si="99"/>
        <v/>
      </c>
      <c r="AA339" s="1" t="str">
        <f>IF(X339="","",LOOKUP(X339,Grundlagen!$A$3:$A$10,Grundlagen!$C$3:$C$10))</f>
        <v/>
      </c>
      <c r="AB339" s="1" t="str">
        <f t="shared" si="100"/>
        <v/>
      </c>
      <c r="AC339" s="34" t="str">
        <f t="shared" si="101"/>
        <v/>
      </c>
      <c r="AD339" s="34" t="str">
        <f>IF('Events einzeln'!K339="","",'Events einzeln'!K339)</f>
        <v/>
      </c>
      <c r="AE339" s="34" t="str">
        <f>IF(AD339="","",LOOKUP(AD339,Grundlagen!$A$3:$A$10,Grundlagen!$B$3:$B$10))</f>
        <v/>
      </c>
      <c r="AF339" s="34" t="str">
        <f t="shared" si="102"/>
        <v/>
      </c>
      <c r="AG339" s="34" t="str">
        <f>IF(AD339="","",LOOKUP(AD339,Grundlagen!$A$3:$A$10,Grundlagen!$C$3:$C$10))</f>
        <v/>
      </c>
      <c r="AH339" s="34" t="str">
        <f t="shared" si="103"/>
        <v/>
      </c>
      <c r="AI339" s="34" t="str">
        <f t="shared" si="104"/>
        <v/>
      </c>
      <c r="AJ339" s="34" t="str">
        <f>IF('Events einzeln'!L339="","",'Events einzeln'!L339)</f>
        <v/>
      </c>
      <c r="AK339" s="1" t="str">
        <f>IF(AJ339="","",LOOKUP(AJ339,Grundlagen!$A$3:$A$10,Grundlagen!$B$3:$B$10))</f>
        <v/>
      </c>
      <c r="AL339" s="1" t="str">
        <f t="shared" si="105"/>
        <v/>
      </c>
      <c r="AM339" s="1" t="str">
        <f>IF(AJ339="","",LOOKUP(AJ339,Grundlagen!$A$3:$A$10,Grundlagen!$C$3:$C$10))</f>
        <v/>
      </c>
      <c r="AN339" s="1" t="str">
        <f t="shared" si="106"/>
        <v/>
      </c>
      <c r="AO339" s="34" t="str">
        <f t="shared" si="107"/>
        <v/>
      </c>
    </row>
    <row r="340" spans="1:41" x14ac:dyDescent="0.25">
      <c r="A340" s="1" t="str">
        <f>IF('Events einzeln'!A340="","",'Events einzeln'!A340)</f>
        <v/>
      </c>
      <c r="B340" s="1" t="str">
        <f>IF('Events einzeln'!B340="","",'Events einzeln'!B340)</f>
        <v/>
      </c>
      <c r="C340" s="1" t="str">
        <f>IF('Events einzeln'!C340="","",'Events einzeln'!C340)</f>
        <v/>
      </c>
      <c r="D340" s="32" t="str">
        <f>IF('Events einzeln'!E340="","",'Events einzeln'!E340)</f>
        <v/>
      </c>
      <c r="E340" s="1" t="str">
        <f>IF('Events einzeln'!F340="","",'Events einzeln'!F340)</f>
        <v/>
      </c>
      <c r="F340" s="34" t="str">
        <f>IF('Events einzeln'!G340="","",'Events einzeln'!G340)</f>
        <v/>
      </c>
      <c r="G340" s="34" t="str">
        <f>IF(F340="","",LOOKUP(F340,Grundlagen!$A$3:$A$10,Grundlagen!$B$3:$B$10))</f>
        <v/>
      </c>
      <c r="H340" s="34" t="str">
        <f t="shared" si="92"/>
        <v/>
      </c>
      <c r="I340" s="34" t="str">
        <f>IF(F340="","",LOOKUP(F340,Grundlagen!$A$3:$A$10,Grundlagen!$C$3:$C$10))</f>
        <v/>
      </c>
      <c r="J340" s="34" t="str">
        <f t="shared" si="93"/>
        <v/>
      </c>
      <c r="K340" s="34" t="str">
        <f t="shared" si="91"/>
        <v/>
      </c>
      <c r="L340" s="34" t="str">
        <f>IF('Events einzeln'!H340="","",'Events einzeln'!H340)</f>
        <v/>
      </c>
      <c r="M340" s="1" t="str">
        <f>IF(L340="","",LOOKUP(L340,Grundlagen!$A$3:$A$10,Grundlagen!$B$3:$B$10))</f>
        <v/>
      </c>
      <c r="N340" s="1" t="str">
        <f t="shared" si="94"/>
        <v/>
      </c>
      <c r="O340" s="1" t="str">
        <f>IF(L340="","",LOOKUP(L340,Grundlagen!$A$3:$A$10,Grundlagen!$C$3:$C$10))</f>
        <v/>
      </c>
      <c r="P340" s="1" t="str">
        <f t="shared" si="95"/>
        <v/>
      </c>
      <c r="Q340" s="34" t="str">
        <f t="shared" si="108"/>
        <v/>
      </c>
      <c r="R340" s="34" t="str">
        <f>IF('Events einzeln'!I340="","",'Events einzeln'!I340)</f>
        <v/>
      </c>
      <c r="S340" s="34" t="str">
        <f>IF(R340="","",LOOKUP(R340,Grundlagen!$A$3:$A$10,Grundlagen!$B$3:$B$10))</f>
        <v/>
      </c>
      <c r="T340" s="34" t="str">
        <f t="shared" si="96"/>
        <v/>
      </c>
      <c r="U340" s="34" t="str">
        <f>IF(R340="","",LOOKUP(R340,Grundlagen!$A$3:$A$10,Grundlagen!$C$3:$C$10))</f>
        <v/>
      </c>
      <c r="V340" s="34" t="str">
        <f t="shared" si="97"/>
        <v/>
      </c>
      <c r="W340" s="34" t="str">
        <f t="shared" si="98"/>
        <v/>
      </c>
      <c r="X340" s="34" t="str">
        <f>IF('Events einzeln'!J340="","",'Events einzeln'!J340)</f>
        <v/>
      </c>
      <c r="Y340" s="1" t="str">
        <f>IF(X340="","",LOOKUP(X340,Grundlagen!$A$3:$A$10,Grundlagen!$B$3:$B$10))</f>
        <v/>
      </c>
      <c r="Z340" s="1" t="str">
        <f t="shared" si="99"/>
        <v/>
      </c>
      <c r="AA340" s="1" t="str">
        <f>IF(X340="","",LOOKUP(X340,Grundlagen!$A$3:$A$10,Grundlagen!$C$3:$C$10))</f>
        <v/>
      </c>
      <c r="AB340" s="1" t="str">
        <f t="shared" si="100"/>
        <v/>
      </c>
      <c r="AC340" s="34" t="str">
        <f t="shared" si="101"/>
        <v/>
      </c>
      <c r="AD340" s="34" t="str">
        <f>IF('Events einzeln'!K340="","",'Events einzeln'!K340)</f>
        <v/>
      </c>
      <c r="AE340" s="34" t="str">
        <f>IF(AD340="","",LOOKUP(AD340,Grundlagen!$A$3:$A$10,Grundlagen!$B$3:$B$10))</f>
        <v/>
      </c>
      <c r="AF340" s="34" t="str">
        <f t="shared" si="102"/>
        <v/>
      </c>
      <c r="AG340" s="34" t="str">
        <f>IF(AD340="","",LOOKUP(AD340,Grundlagen!$A$3:$A$10,Grundlagen!$C$3:$C$10))</f>
        <v/>
      </c>
      <c r="AH340" s="34" t="str">
        <f t="shared" si="103"/>
        <v/>
      </c>
      <c r="AI340" s="34" t="str">
        <f t="shared" si="104"/>
        <v/>
      </c>
      <c r="AJ340" s="34" t="str">
        <f>IF('Events einzeln'!L340="","",'Events einzeln'!L340)</f>
        <v/>
      </c>
      <c r="AK340" s="1" t="str">
        <f>IF(AJ340="","",LOOKUP(AJ340,Grundlagen!$A$3:$A$10,Grundlagen!$B$3:$B$10))</f>
        <v/>
      </c>
      <c r="AL340" s="1" t="str">
        <f t="shared" si="105"/>
        <v/>
      </c>
      <c r="AM340" s="1" t="str">
        <f>IF(AJ340="","",LOOKUP(AJ340,Grundlagen!$A$3:$A$10,Grundlagen!$C$3:$C$10))</f>
        <v/>
      </c>
      <c r="AN340" s="1" t="str">
        <f t="shared" si="106"/>
        <v/>
      </c>
      <c r="AO340" s="34" t="str">
        <f t="shared" si="107"/>
        <v/>
      </c>
    </row>
    <row r="341" spans="1:41" x14ac:dyDescent="0.25">
      <c r="A341" s="1" t="str">
        <f>IF('Events einzeln'!A341="","",'Events einzeln'!A341)</f>
        <v/>
      </c>
      <c r="B341" s="1" t="str">
        <f>IF('Events einzeln'!B341="","",'Events einzeln'!B341)</f>
        <v/>
      </c>
      <c r="C341" s="1" t="str">
        <f>IF('Events einzeln'!C341="","",'Events einzeln'!C341)</f>
        <v/>
      </c>
      <c r="D341" s="32" t="str">
        <f>IF('Events einzeln'!E341="","",'Events einzeln'!E341)</f>
        <v/>
      </c>
      <c r="E341" s="1" t="str">
        <f>IF('Events einzeln'!F341="","",'Events einzeln'!F341)</f>
        <v/>
      </c>
      <c r="F341" s="34" t="str">
        <f>IF('Events einzeln'!G341="","",'Events einzeln'!G341)</f>
        <v/>
      </c>
      <c r="G341" s="34" t="str">
        <f>IF(F341="","",LOOKUP(F341,Grundlagen!$A$3:$A$10,Grundlagen!$B$3:$B$10))</f>
        <v/>
      </c>
      <c r="H341" s="34" t="str">
        <f t="shared" si="92"/>
        <v/>
      </c>
      <c r="I341" s="34" t="str">
        <f>IF(F341="","",LOOKUP(F341,Grundlagen!$A$3:$A$10,Grundlagen!$C$3:$C$10))</f>
        <v/>
      </c>
      <c r="J341" s="34" t="str">
        <f t="shared" si="93"/>
        <v/>
      </c>
      <c r="K341" s="34" t="str">
        <f t="shared" si="91"/>
        <v/>
      </c>
      <c r="L341" s="34" t="str">
        <f>IF('Events einzeln'!H341="","",'Events einzeln'!H341)</f>
        <v/>
      </c>
      <c r="M341" s="1" t="str">
        <f>IF(L341="","",LOOKUP(L341,Grundlagen!$A$3:$A$10,Grundlagen!$B$3:$B$10))</f>
        <v/>
      </c>
      <c r="N341" s="1" t="str">
        <f t="shared" si="94"/>
        <v/>
      </c>
      <c r="O341" s="1" t="str">
        <f>IF(L341="","",LOOKUP(L341,Grundlagen!$A$3:$A$10,Grundlagen!$C$3:$C$10))</f>
        <v/>
      </c>
      <c r="P341" s="1" t="str">
        <f t="shared" si="95"/>
        <v/>
      </c>
      <c r="Q341" s="34" t="str">
        <f t="shared" si="108"/>
        <v/>
      </c>
      <c r="R341" s="34" t="str">
        <f>IF('Events einzeln'!I341="","",'Events einzeln'!I341)</f>
        <v/>
      </c>
      <c r="S341" s="34" t="str">
        <f>IF(R341="","",LOOKUP(R341,Grundlagen!$A$3:$A$10,Grundlagen!$B$3:$B$10))</f>
        <v/>
      </c>
      <c r="T341" s="34" t="str">
        <f t="shared" si="96"/>
        <v/>
      </c>
      <c r="U341" s="34" t="str">
        <f>IF(R341="","",LOOKUP(R341,Grundlagen!$A$3:$A$10,Grundlagen!$C$3:$C$10))</f>
        <v/>
      </c>
      <c r="V341" s="34" t="str">
        <f t="shared" si="97"/>
        <v/>
      </c>
      <c r="W341" s="34" t="str">
        <f t="shared" si="98"/>
        <v/>
      </c>
      <c r="X341" s="34" t="str">
        <f>IF('Events einzeln'!J341="","",'Events einzeln'!J341)</f>
        <v/>
      </c>
      <c r="Y341" s="1" t="str">
        <f>IF(X341="","",LOOKUP(X341,Grundlagen!$A$3:$A$10,Grundlagen!$B$3:$B$10))</f>
        <v/>
      </c>
      <c r="Z341" s="1" t="str">
        <f t="shared" si="99"/>
        <v/>
      </c>
      <c r="AA341" s="1" t="str">
        <f>IF(X341="","",LOOKUP(X341,Grundlagen!$A$3:$A$10,Grundlagen!$C$3:$C$10))</f>
        <v/>
      </c>
      <c r="AB341" s="1" t="str">
        <f t="shared" si="100"/>
        <v/>
      </c>
      <c r="AC341" s="34" t="str">
        <f t="shared" si="101"/>
        <v/>
      </c>
      <c r="AD341" s="34" t="str">
        <f>IF('Events einzeln'!K341="","",'Events einzeln'!K341)</f>
        <v/>
      </c>
      <c r="AE341" s="34" t="str">
        <f>IF(AD341="","",LOOKUP(AD341,Grundlagen!$A$3:$A$10,Grundlagen!$B$3:$B$10))</f>
        <v/>
      </c>
      <c r="AF341" s="34" t="str">
        <f t="shared" si="102"/>
        <v/>
      </c>
      <c r="AG341" s="34" t="str">
        <f>IF(AD341="","",LOOKUP(AD341,Grundlagen!$A$3:$A$10,Grundlagen!$C$3:$C$10))</f>
        <v/>
      </c>
      <c r="AH341" s="34" t="str">
        <f t="shared" si="103"/>
        <v/>
      </c>
      <c r="AI341" s="34" t="str">
        <f t="shared" si="104"/>
        <v/>
      </c>
      <c r="AJ341" s="34" t="str">
        <f>IF('Events einzeln'!L341="","",'Events einzeln'!L341)</f>
        <v/>
      </c>
      <c r="AK341" s="1" t="str">
        <f>IF(AJ341="","",LOOKUP(AJ341,Grundlagen!$A$3:$A$10,Grundlagen!$B$3:$B$10))</f>
        <v/>
      </c>
      <c r="AL341" s="1" t="str">
        <f t="shared" si="105"/>
        <v/>
      </c>
      <c r="AM341" s="1" t="str">
        <f>IF(AJ341="","",LOOKUP(AJ341,Grundlagen!$A$3:$A$10,Grundlagen!$C$3:$C$10))</f>
        <v/>
      </c>
      <c r="AN341" s="1" t="str">
        <f t="shared" si="106"/>
        <v/>
      </c>
      <c r="AO341" s="34" t="str">
        <f t="shared" si="107"/>
        <v/>
      </c>
    </row>
    <row r="342" spans="1:41" x14ac:dyDescent="0.25">
      <c r="A342" s="1" t="str">
        <f>IF('Events einzeln'!A342="","",'Events einzeln'!A342)</f>
        <v/>
      </c>
      <c r="B342" s="1" t="str">
        <f>IF('Events einzeln'!B342="","",'Events einzeln'!B342)</f>
        <v/>
      </c>
      <c r="C342" s="1" t="str">
        <f>IF('Events einzeln'!C342="","",'Events einzeln'!C342)</f>
        <v/>
      </c>
      <c r="D342" s="32" t="str">
        <f>IF('Events einzeln'!E342="","",'Events einzeln'!E342)</f>
        <v/>
      </c>
      <c r="E342" s="1" t="str">
        <f>IF('Events einzeln'!F342="","",'Events einzeln'!F342)</f>
        <v/>
      </c>
      <c r="F342" s="34" t="str">
        <f>IF('Events einzeln'!G342="","",'Events einzeln'!G342)</f>
        <v/>
      </c>
      <c r="G342" s="34" t="str">
        <f>IF(F342="","",LOOKUP(F342,Grundlagen!$A$3:$A$10,Grundlagen!$B$3:$B$10))</f>
        <v/>
      </c>
      <c r="H342" s="34" t="str">
        <f t="shared" si="92"/>
        <v/>
      </c>
      <c r="I342" s="34" t="str">
        <f>IF(F342="","",LOOKUP(F342,Grundlagen!$A$3:$A$10,Grundlagen!$C$3:$C$10))</f>
        <v/>
      </c>
      <c r="J342" s="34" t="str">
        <f t="shared" si="93"/>
        <v/>
      </c>
      <c r="K342" s="34" t="str">
        <f t="shared" si="91"/>
        <v/>
      </c>
      <c r="L342" s="34" t="str">
        <f>IF('Events einzeln'!H342="","",'Events einzeln'!H342)</f>
        <v/>
      </c>
      <c r="M342" s="1" t="str">
        <f>IF(L342="","",LOOKUP(L342,Grundlagen!$A$3:$A$10,Grundlagen!$B$3:$B$10))</f>
        <v/>
      </c>
      <c r="N342" s="1" t="str">
        <f t="shared" si="94"/>
        <v/>
      </c>
      <c r="O342" s="1" t="str">
        <f>IF(L342="","",LOOKUP(L342,Grundlagen!$A$3:$A$10,Grundlagen!$C$3:$C$10))</f>
        <v/>
      </c>
      <c r="P342" s="1" t="str">
        <f t="shared" si="95"/>
        <v/>
      </c>
      <c r="Q342" s="34" t="str">
        <f t="shared" si="108"/>
        <v/>
      </c>
      <c r="R342" s="34" t="str">
        <f>IF('Events einzeln'!I342="","",'Events einzeln'!I342)</f>
        <v/>
      </c>
      <c r="S342" s="34" t="str">
        <f>IF(R342="","",LOOKUP(R342,Grundlagen!$A$3:$A$10,Grundlagen!$B$3:$B$10))</f>
        <v/>
      </c>
      <c r="T342" s="34" t="str">
        <f t="shared" si="96"/>
        <v/>
      </c>
      <c r="U342" s="34" t="str">
        <f>IF(R342="","",LOOKUP(R342,Grundlagen!$A$3:$A$10,Grundlagen!$C$3:$C$10))</f>
        <v/>
      </c>
      <c r="V342" s="34" t="str">
        <f t="shared" si="97"/>
        <v/>
      </c>
      <c r="W342" s="34" t="str">
        <f t="shared" si="98"/>
        <v/>
      </c>
      <c r="X342" s="34" t="str">
        <f>IF('Events einzeln'!J342="","",'Events einzeln'!J342)</f>
        <v/>
      </c>
      <c r="Y342" s="1" t="str">
        <f>IF(X342="","",LOOKUP(X342,Grundlagen!$A$3:$A$10,Grundlagen!$B$3:$B$10))</f>
        <v/>
      </c>
      <c r="Z342" s="1" t="str">
        <f t="shared" si="99"/>
        <v/>
      </c>
      <c r="AA342" s="1" t="str">
        <f>IF(X342="","",LOOKUP(X342,Grundlagen!$A$3:$A$10,Grundlagen!$C$3:$C$10))</f>
        <v/>
      </c>
      <c r="AB342" s="1" t="str">
        <f t="shared" si="100"/>
        <v/>
      </c>
      <c r="AC342" s="34" t="str">
        <f t="shared" si="101"/>
        <v/>
      </c>
      <c r="AD342" s="34" t="str">
        <f>IF('Events einzeln'!K342="","",'Events einzeln'!K342)</f>
        <v/>
      </c>
      <c r="AE342" s="34" t="str">
        <f>IF(AD342="","",LOOKUP(AD342,Grundlagen!$A$3:$A$10,Grundlagen!$B$3:$B$10))</f>
        <v/>
      </c>
      <c r="AF342" s="34" t="str">
        <f t="shared" si="102"/>
        <v/>
      </c>
      <c r="AG342" s="34" t="str">
        <f>IF(AD342="","",LOOKUP(AD342,Grundlagen!$A$3:$A$10,Grundlagen!$C$3:$C$10))</f>
        <v/>
      </c>
      <c r="AH342" s="34" t="str">
        <f t="shared" si="103"/>
        <v/>
      </c>
      <c r="AI342" s="34" t="str">
        <f t="shared" si="104"/>
        <v/>
      </c>
      <c r="AJ342" s="34" t="str">
        <f>IF('Events einzeln'!L342="","",'Events einzeln'!L342)</f>
        <v/>
      </c>
      <c r="AK342" s="1" t="str">
        <f>IF(AJ342="","",LOOKUP(AJ342,Grundlagen!$A$3:$A$10,Grundlagen!$B$3:$B$10))</f>
        <v/>
      </c>
      <c r="AL342" s="1" t="str">
        <f t="shared" si="105"/>
        <v/>
      </c>
      <c r="AM342" s="1" t="str">
        <f>IF(AJ342="","",LOOKUP(AJ342,Grundlagen!$A$3:$A$10,Grundlagen!$C$3:$C$10))</f>
        <v/>
      </c>
      <c r="AN342" s="1" t="str">
        <f t="shared" si="106"/>
        <v/>
      </c>
      <c r="AO342" s="34" t="str">
        <f t="shared" si="107"/>
        <v/>
      </c>
    </row>
    <row r="343" spans="1:41" x14ac:dyDescent="0.25">
      <c r="A343" s="1" t="str">
        <f>IF('Events einzeln'!A343="","",'Events einzeln'!A343)</f>
        <v/>
      </c>
      <c r="B343" s="1" t="str">
        <f>IF('Events einzeln'!B343="","",'Events einzeln'!B343)</f>
        <v/>
      </c>
      <c r="C343" s="1" t="str">
        <f>IF('Events einzeln'!C343="","",'Events einzeln'!C343)</f>
        <v/>
      </c>
      <c r="D343" s="32" t="str">
        <f>IF('Events einzeln'!E343="","",'Events einzeln'!E343)</f>
        <v/>
      </c>
      <c r="E343" s="1" t="str">
        <f>IF('Events einzeln'!F343="","",'Events einzeln'!F343)</f>
        <v/>
      </c>
      <c r="F343" s="34" t="str">
        <f>IF('Events einzeln'!G343="","",'Events einzeln'!G343)</f>
        <v/>
      </c>
      <c r="G343" s="34" t="str">
        <f>IF(F343="","",LOOKUP(F343,Grundlagen!$A$3:$A$10,Grundlagen!$B$3:$B$10))</f>
        <v/>
      </c>
      <c r="H343" s="34" t="str">
        <f t="shared" si="92"/>
        <v/>
      </c>
      <c r="I343" s="34" t="str">
        <f>IF(F343="","",LOOKUP(F343,Grundlagen!$A$3:$A$10,Grundlagen!$C$3:$C$10))</f>
        <v/>
      </c>
      <c r="J343" s="34" t="str">
        <f t="shared" si="93"/>
        <v/>
      </c>
      <c r="K343" s="34" t="str">
        <f t="shared" si="91"/>
        <v/>
      </c>
      <c r="L343" s="34" t="str">
        <f>IF('Events einzeln'!H343="","",'Events einzeln'!H343)</f>
        <v/>
      </c>
      <c r="M343" s="1" t="str">
        <f>IF(L343="","",LOOKUP(L343,Grundlagen!$A$3:$A$10,Grundlagen!$B$3:$B$10))</f>
        <v/>
      </c>
      <c r="N343" s="1" t="str">
        <f t="shared" si="94"/>
        <v/>
      </c>
      <c r="O343" s="1" t="str">
        <f>IF(L343="","",LOOKUP(L343,Grundlagen!$A$3:$A$10,Grundlagen!$C$3:$C$10))</f>
        <v/>
      </c>
      <c r="P343" s="1" t="str">
        <f t="shared" si="95"/>
        <v/>
      </c>
      <c r="Q343" s="34" t="str">
        <f t="shared" si="108"/>
        <v/>
      </c>
      <c r="R343" s="34" t="str">
        <f>IF('Events einzeln'!I343="","",'Events einzeln'!I343)</f>
        <v/>
      </c>
      <c r="S343" s="34" t="str">
        <f>IF(R343="","",LOOKUP(R343,Grundlagen!$A$3:$A$10,Grundlagen!$B$3:$B$10))</f>
        <v/>
      </c>
      <c r="T343" s="34" t="str">
        <f t="shared" si="96"/>
        <v/>
      </c>
      <c r="U343" s="34" t="str">
        <f>IF(R343="","",LOOKUP(R343,Grundlagen!$A$3:$A$10,Grundlagen!$C$3:$C$10))</f>
        <v/>
      </c>
      <c r="V343" s="34" t="str">
        <f t="shared" si="97"/>
        <v/>
      </c>
      <c r="W343" s="34" t="str">
        <f t="shared" si="98"/>
        <v/>
      </c>
      <c r="X343" s="34" t="str">
        <f>IF('Events einzeln'!J343="","",'Events einzeln'!J343)</f>
        <v/>
      </c>
      <c r="Y343" s="1" t="str">
        <f>IF(X343="","",LOOKUP(X343,Grundlagen!$A$3:$A$10,Grundlagen!$B$3:$B$10))</f>
        <v/>
      </c>
      <c r="Z343" s="1" t="str">
        <f t="shared" si="99"/>
        <v/>
      </c>
      <c r="AA343" s="1" t="str">
        <f>IF(X343="","",LOOKUP(X343,Grundlagen!$A$3:$A$10,Grundlagen!$C$3:$C$10))</f>
        <v/>
      </c>
      <c r="AB343" s="1" t="str">
        <f t="shared" si="100"/>
        <v/>
      </c>
      <c r="AC343" s="34" t="str">
        <f t="shared" si="101"/>
        <v/>
      </c>
      <c r="AD343" s="34" t="str">
        <f>IF('Events einzeln'!K343="","",'Events einzeln'!K343)</f>
        <v/>
      </c>
      <c r="AE343" s="34" t="str">
        <f>IF(AD343="","",LOOKUP(AD343,Grundlagen!$A$3:$A$10,Grundlagen!$B$3:$B$10))</f>
        <v/>
      </c>
      <c r="AF343" s="34" t="str">
        <f t="shared" si="102"/>
        <v/>
      </c>
      <c r="AG343" s="34" t="str">
        <f>IF(AD343="","",LOOKUP(AD343,Grundlagen!$A$3:$A$10,Grundlagen!$C$3:$C$10))</f>
        <v/>
      </c>
      <c r="AH343" s="34" t="str">
        <f t="shared" si="103"/>
        <v/>
      </c>
      <c r="AI343" s="34" t="str">
        <f t="shared" si="104"/>
        <v/>
      </c>
      <c r="AJ343" s="34" t="str">
        <f>IF('Events einzeln'!L343="","",'Events einzeln'!L343)</f>
        <v/>
      </c>
      <c r="AK343" s="1" t="str">
        <f>IF(AJ343="","",LOOKUP(AJ343,Grundlagen!$A$3:$A$10,Grundlagen!$B$3:$B$10))</f>
        <v/>
      </c>
      <c r="AL343" s="1" t="str">
        <f t="shared" si="105"/>
        <v/>
      </c>
      <c r="AM343" s="1" t="str">
        <f>IF(AJ343="","",LOOKUP(AJ343,Grundlagen!$A$3:$A$10,Grundlagen!$C$3:$C$10))</f>
        <v/>
      </c>
      <c r="AN343" s="1" t="str">
        <f t="shared" si="106"/>
        <v/>
      </c>
      <c r="AO343" s="34" t="str">
        <f t="shared" si="107"/>
        <v/>
      </c>
    </row>
    <row r="344" spans="1:41" x14ac:dyDescent="0.25">
      <c r="A344" s="1" t="str">
        <f>IF('Events einzeln'!A344="","",'Events einzeln'!A344)</f>
        <v/>
      </c>
      <c r="B344" s="1" t="str">
        <f>IF('Events einzeln'!B344="","",'Events einzeln'!B344)</f>
        <v/>
      </c>
      <c r="C344" s="1" t="str">
        <f>IF('Events einzeln'!C344="","",'Events einzeln'!C344)</f>
        <v/>
      </c>
      <c r="D344" s="32" t="str">
        <f>IF('Events einzeln'!E344="","",'Events einzeln'!E344)</f>
        <v/>
      </c>
      <c r="E344" s="1" t="str">
        <f>IF('Events einzeln'!F344="","",'Events einzeln'!F344)</f>
        <v/>
      </c>
      <c r="F344" s="34" t="str">
        <f>IF('Events einzeln'!G344="","",'Events einzeln'!G344)</f>
        <v/>
      </c>
      <c r="G344" s="34" t="str">
        <f>IF(F344="","",LOOKUP(F344,Grundlagen!$A$3:$A$10,Grundlagen!$B$3:$B$10))</f>
        <v/>
      </c>
      <c r="H344" s="34" t="str">
        <f t="shared" si="92"/>
        <v/>
      </c>
      <c r="I344" s="34" t="str">
        <f>IF(F344="","",LOOKUP(F344,Grundlagen!$A$3:$A$10,Grundlagen!$C$3:$C$10))</f>
        <v/>
      </c>
      <c r="J344" s="34" t="str">
        <f t="shared" si="93"/>
        <v/>
      </c>
      <c r="K344" s="34" t="str">
        <f t="shared" si="91"/>
        <v/>
      </c>
      <c r="L344" s="34" t="str">
        <f>IF('Events einzeln'!H344="","",'Events einzeln'!H344)</f>
        <v/>
      </c>
      <c r="M344" s="1" t="str">
        <f>IF(L344="","",LOOKUP(L344,Grundlagen!$A$3:$A$10,Grundlagen!$B$3:$B$10))</f>
        <v/>
      </c>
      <c r="N344" s="1" t="str">
        <f t="shared" si="94"/>
        <v/>
      </c>
      <c r="O344" s="1" t="str">
        <f>IF(L344="","",LOOKUP(L344,Grundlagen!$A$3:$A$10,Grundlagen!$C$3:$C$10))</f>
        <v/>
      </c>
      <c r="P344" s="1" t="str">
        <f t="shared" si="95"/>
        <v/>
      </c>
      <c r="Q344" s="34" t="str">
        <f t="shared" si="108"/>
        <v/>
      </c>
      <c r="R344" s="34" t="str">
        <f>IF('Events einzeln'!I344="","",'Events einzeln'!I344)</f>
        <v/>
      </c>
      <c r="S344" s="34" t="str">
        <f>IF(R344="","",LOOKUP(R344,Grundlagen!$A$3:$A$10,Grundlagen!$B$3:$B$10))</f>
        <v/>
      </c>
      <c r="T344" s="34" t="str">
        <f t="shared" si="96"/>
        <v/>
      </c>
      <c r="U344" s="34" t="str">
        <f>IF(R344="","",LOOKUP(R344,Grundlagen!$A$3:$A$10,Grundlagen!$C$3:$C$10))</f>
        <v/>
      </c>
      <c r="V344" s="34" t="str">
        <f t="shared" si="97"/>
        <v/>
      </c>
      <c r="W344" s="34" t="str">
        <f t="shared" si="98"/>
        <v/>
      </c>
      <c r="X344" s="34" t="str">
        <f>IF('Events einzeln'!J344="","",'Events einzeln'!J344)</f>
        <v/>
      </c>
      <c r="Y344" s="1" t="str">
        <f>IF(X344="","",LOOKUP(X344,Grundlagen!$A$3:$A$10,Grundlagen!$B$3:$B$10))</f>
        <v/>
      </c>
      <c r="Z344" s="1" t="str">
        <f t="shared" si="99"/>
        <v/>
      </c>
      <c r="AA344" s="1" t="str">
        <f>IF(X344="","",LOOKUP(X344,Grundlagen!$A$3:$A$10,Grundlagen!$C$3:$C$10))</f>
        <v/>
      </c>
      <c r="AB344" s="1" t="str">
        <f t="shared" si="100"/>
        <v/>
      </c>
      <c r="AC344" s="34" t="str">
        <f t="shared" si="101"/>
        <v/>
      </c>
      <c r="AD344" s="34" t="str">
        <f>IF('Events einzeln'!K344="","",'Events einzeln'!K344)</f>
        <v/>
      </c>
      <c r="AE344" s="34" t="str">
        <f>IF(AD344="","",LOOKUP(AD344,Grundlagen!$A$3:$A$10,Grundlagen!$B$3:$B$10))</f>
        <v/>
      </c>
      <c r="AF344" s="34" t="str">
        <f t="shared" si="102"/>
        <v/>
      </c>
      <c r="AG344" s="34" t="str">
        <f>IF(AD344="","",LOOKUP(AD344,Grundlagen!$A$3:$A$10,Grundlagen!$C$3:$C$10))</f>
        <v/>
      </c>
      <c r="AH344" s="34" t="str">
        <f t="shared" si="103"/>
        <v/>
      </c>
      <c r="AI344" s="34" t="str">
        <f t="shared" si="104"/>
        <v/>
      </c>
      <c r="AJ344" s="34" t="str">
        <f>IF('Events einzeln'!L344="","",'Events einzeln'!L344)</f>
        <v/>
      </c>
      <c r="AK344" s="1" t="str">
        <f>IF(AJ344="","",LOOKUP(AJ344,Grundlagen!$A$3:$A$10,Grundlagen!$B$3:$B$10))</f>
        <v/>
      </c>
      <c r="AL344" s="1" t="str">
        <f t="shared" si="105"/>
        <v/>
      </c>
      <c r="AM344" s="1" t="str">
        <f>IF(AJ344="","",LOOKUP(AJ344,Grundlagen!$A$3:$A$10,Grundlagen!$C$3:$C$10))</f>
        <v/>
      </c>
      <c r="AN344" s="1" t="str">
        <f t="shared" si="106"/>
        <v/>
      </c>
      <c r="AO344" s="34" t="str">
        <f t="shared" si="107"/>
        <v/>
      </c>
    </row>
    <row r="345" spans="1:41" x14ac:dyDescent="0.25">
      <c r="A345" s="1" t="str">
        <f>IF('Events einzeln'!A345="","",'Events einzeln'!A345)</f>
        <v/>
      </c>
      <c r="B345" s="1" t="str">
        <f>IF('Events einzeln'!B345="","",'Events einzeln'!B345)</f>
        <v/>
      </c>
      <c r="C345" s="1" t="str">
        <f>IF('Events einzeln'!C345="","",'Events einzeln'!C345)</f>
        <v/>
      </c>
      <c r="D345" s="32" t="str">
        <f>IF('Events einzeln'!E345="","",'Events einzeln'!E345)</f>
        <v/>
      </c>
      <c r="E345" s="1" t="str">
        <f>IF('Events einzeln'!F345="","",'Events einzeln'!F345)</f>
        <v/>
      </c>
      <c r="F345" s="34" t="str">
        <f>IF('Events einzeln'!G345="","",'Events einzeln'!G345)</f>
        <v/>
      </c>
      <c r="G345" s="34" t="str">
        <f>IF(F345="","",LOOKUP(F345,Grundlagen!$A$3:$A$10,Grundlagen!$B$3:$B$10))</f>
        <v/>
      </c>
      <c r="H345" s="34" t="str">
        <f t="shared" si="92"/>
        <v/>
      </c>
      <c r="I345" s="34" t="str">
        <f>IF(F345="","",LOOKUP(F345,Grundlagen!$A$3:$A$10,Grundlagen!$C$3:$C$10))</f>
        <v/>
      </c>
      <c r="J345" s="34" t="str">
        <f t="shared" si="93"/>
        <v/>
      </c>
      <c r="K345" s="34" t="str">
        <f t="shared" si="91"/>
        <v/>
      </c>
      <c r="L345" s="34" t="str">
        <f>IF('Events einzeln'!H345="","",'Events einzeln'!H345)</f>
        <v/>
      </c>
      <c r="M345" s="1" t="str">
        <f>IF(L345="","",LOOKUP(L345,Grundlagen!$A$3:$A$10,Grundlagen!$B$3:$B$10))</f>
        <v/>
      </c>
      <c r="N345" s="1" t="str">
        <f t="shared" si="94"/>
        <v/>
      </c>
      <c r="O345" s="1" t="str">
        <f>IF(L345="","",LOOKUP(L345,Grundlagen!$A$3:$A$10,Grundlagen!$C$3:$C$10))</f>
        <v/>
      </c>
      <c r="P345" s="1" t="str">
        <f t="shared" si="95"/>
        <v/>
      </c>
      <c r="Q345" s="34" t="str">
        <f t="shared" si="108"/>
        <v/>
      </c>
      <c r="R345" s="34" t="str">
        <f>IF('Events einzeln'!I345="","",'Events einzeln'!I345)</f>
        <v/>
      </c>
      <c r="S345" s="34" t="str">
        <f>IF(R345="","",LOOKUP(R345,Grundlagen!$A$3:$A$10,Grundlagen!$B$3:$B$10))</f>
        <v/>
      </c>
      <c r="T345" s="34" t="str">
        <f t="shared" si="96"/>
        <v/>
      </c>
      <c r="U345" s="34" t="str">
        <f>IF(R345="","",LOOKUP(R345,Grundlagen!$A$3:$A$10,Grundlagen!$C$3:$C$10))</f>
        <v/>
      </c>
      <c r="V345" s="34" t="str">
        <f t="shared" si="97"/>
        <v/>
      </c>
      <c r="W345" s="34" t="str">
        <f t="shared" si="98"/>
        <v/>
      </c>
      <c r="X345" s="34" t="str">
        <f>IF('Events einzeln'!J345="","",'Events einzeln'!J345)</f>
        <v/>
      </c>
      <c r="Y345" s="1" t="str">
        <f>IF(X345="","",LOOKUP(X345,Grundlagen!$A$3:$A$10,Grundlagen!$B$3:$B$10))</f>
        <v/>
      </c>
      <c r="Z345" s="1" t="str">
        <f t="shared" si="99"/>
        <v/>
      </c>
      <c r="AA345" s="1" t="str">
        <f>IF(X345="","",LOOKUP(X345,Grundlagen!$A$3:$A$10,Grundlagen!$C$3:$C$10))</f>
        <v/>
      </c>
      <c r="AB345" s="1" t="str">
        <f t="shared" si="100"/>
        <v/>
      </c>
      <c r="AC345" s="34" t="str">
        <f t="shared" si="101"/>
        <v/>
      </c>
      <c r="AD345" s="34" t="str">
        <f>IF('Events einzeln'!K345="","",'Events einzeln'!K345)</f>
        <v/>
      </c>
      <c r="AE345" s="34" t="str">
        <f>IF(AD345="","",LOOKUP(AD345,Grundlagen!$A$3:$A$10,Grundlagen!$B$3:$B$10))</f>
        <v/>
      </c>
      <c r="AF345" s="34" t="str">
        <f t="shared" si="102"/>
        <v/>
      </c>
      <c r="AG345" s="34" t="str">
        <f>IF(AD345="","",LOOKUP(AD345,Grundlagen!$A$3:$A$10,Grundlagen!$C$3:$C$10))</f>
        <v/>
      </c>
      <c r="AH345" s="34" t="str">
        <f t="shared" si="103"/>
        <v/>
      </c>
      <c r="AI345" s="34" t="str">
        <f t="shared" si="104"/>
        <v/>
      </c>
      <c r="AJ345" s="34" t="str">
        <f>IF('Events einzeln'!L345="","",'Events einzeln'!L345)</f>
        <v/>
      </c>
      <c r="AK345" s="1" t="str">
        <f>IF(AJ345="","",LOOKUP(AJ345,Grundlagen!$A$3:$A$10,Grundlagen!$B$3:$B$10))</f>
        <v/>
      </c>
      <c r="AL345" s="1" t="str">
        <f t="shared" si="105"/>
        <v/>
      </c>
      <c r="AM345" s="1" t="str">
        <f>IF(AJ345="","",LOOKUP(AJ345,Grundlagen!$A$3:$A$10,Grundlagen!$C$3:$C$10))</f>
        <v/>
      </c>
      <c r="AN345" s="1" t="str">
        <f t="shared" si="106"/>
        <v/>
      </c>
      <c r="AO345" s="34" t="str">
        <f t="shared" si="107"/>
        <v/>
      </c>
    </row>
    <row r="346" spans="1:41" x14ac:dyDescent="0.25">
      <c r="A346" s="1" t="str">
        <f>IF('Events einzeln'!A346="","",'Events einzeln'!A346)</f>
        <v/>
      </c>
      <c r="B346" s="1" t="str">
        <f>IF('Events einzeln'!B346="","",'Events einzeln'!B346)</f>
        <v/>
      </c>
      <c r="C346" s="1" t="str">
        <f>IF('Events einzeln'!C346="","",'Events einzeln'!C346)</f>
        <v/>
      </c>
      <c r="D346" s="32" t="str">
        <f>IF('Events einzeln'!E346="","",'Events einzeln'!E346)</f>
        <v/>
      </c>
      <c r="E346" s="1" t="str">
        <f>IF('Events einzeln'!F346="","",'Events einzeln'!F346)</f>
        <v/>
      </c>
      <c r="F346" s="34" t="str">
        <f>IF('Events einzeln'!G346="","",'Events einzeln'!G346)</f>
        <v/>
      </c>
      <c r="G346" s="34" t="str">
        <f>IF(F346="","",LOOKUP(F346,Grundlagen!$A$3:$A$10,Grundlagen!$B$3:$B$10))</f>
        <v/>
      </c>
      <c r="H346" s="34" t="str">
        <f t="shared" si="92"/>
        <v/>
      </c>
      <c r="I346" s="34" t="str">
        <f>IF(F346="","",LOOKUP(F346,Grundlagen!$A$3:$A$10,Grundlagen!$C$3:$C$10))</f>
        <v/>
      </c>
      <c r="J346" s="34" t="str">
        <f t="shared" si="93"/>
        <v/>
      </c>
      <c r="K346" s="34" t="str">
        <f t="shared" si="91"/>
        <v/>
      </c>
      <c r="L346" s="34" t="str">
        <f>IF('Events einzeln'!H346="","",'Events einzeln'!H346)</f>
        <v/>
      </c>
      <c r="M346" s="1" t="str">
        <f>IF(L346="","",LOOKUP(L346,Grundlagen!$A$3:$A$10,Grundlagen!$B$3:$B$10))</f>
        <v/>
      </c>
      <c r="N346" s="1" t="str">
        <f t="shared" si="94"/>
        <v/>
      </c>
      <c r="O346" s="1" t="str">
        <f>IF(L346="","",LOOKUP(L346,Grundlagen!$A$3:$A$10,Grundlagen!$C$3:$C$10))</f>
        <v/>
      </c>
      <c r="P346" s="1" t="str">
        <f t="shared" si="95"/>
        <v/>
      </c>
      <c r="Q346" s="34" t="str">
        <f t="shared" si="108"/>
        <v/>
      </c>
      <c r="R346" s="34" t="str">
        <f>IF('Events einzeln'!I346="","",'Events einzeln'!I346)</f>
        <v/>
      </c>
      <c r="S346" s="34" t="str">
        <f>IF(R346="","",LOOKUP(R346,Grundlagen!$A$3:$A$10,Grundlagen!$B$3:$B$10))</f>
        <v/>
      </c>
      <c r="T346" s="34" t="str">
        <f t="shared" si="96"/>
        <v/>
      </c>
      <c r="U346" s="34" t="str">
        <f>IF(R346="","",LOOKUP(R346,Grundlagen!$A$3:$A$10,Grundlagen!$C$3:$C$10))</f>
        <v/>
      </c>
      <c r="V346" s="34" t="str">
        <f t="shared" si="97"/>
        <v/>
      </c>
      <c r="W346" s="34" t="str">
        <f t="shared" si="98"/>
        <v/>
      </c>
      <c r="X346" s="34" t="str">
        <f>IF('Events einzeln'!J346="","",'Events einzeln'!J346)</f>
        <v/>
      </c>
      <c r="Y346" s="1" t="str">
        <f>IF(X346="","",LOOKUP(X346,Grundlagen!$A$3:$A$10,Grundlagen!$B$3:$B$10))</f>
        <v/>
      </c>
      <c r="Z346" s="1" t="str">
        <f t="shared" si="99"/>
        <v/>
      </c>
      <c r="AA346" s="1" t="str">
        <f>IF(X346="","",LOOKUP(X346,Grundlagen!$A$3:$A$10,Grundlagen!$C$3:$C$10))</f>
        <v/>
      </c>
      <c r="AB346" s="1" t="str">
        <f t="shared" si="100"/>
        <v/>
      </c>
      <c r="AC346" s="34" t="str">
        <f t="shared" si="101"/>
        <v/>
      </c>
      <c r="AD346" s="34" t="str">
        <f>IF('Events einzeln'!K346="","",'Events einzeln'!K346)</f>
        <v/>
      </c>
      <c r="AE346" s="34" t="str">
        <f>IF(AD346="","",LOOKUP(AD346,Grundlagen!$A$3:$A$10,Grundlagen!$B$3:$B$10))</f>
        <v/>
      </c>
      <c r="AF346" s="34" t="str">
        <f t="shared" si="102"/>
        <v/>
      </c>
      <c r="AG346" s="34" t="str">
        <f>IF(AD346="","",LOOKUP(AD346,Grundlagen!$A$3:$A$10,Grundlagen!$C$3:$C$10))</f>
        <v/>
      </c>
      <c r="AH346" s="34" t="str">
        <f t="shared" si="103"/>
        <v/>
      </c>
      <c r="AI346" s="34" t="str">
        <f t="shared" si="104"/>
        <v/>
      </c>
      <c r="AJ346" s="34" t="str">
        <f>IF('Events einzeln'!L346="","",'Events einzeln'!L346)</f>
        <v/>
      </c>
      <c r="AK346" s="1" t="str">
        <f>IF(AJ346="","",LOOKUP(AJ346,Grundlagen!$A$3:$A$10,Grundlagen!$B$3:$B$10))</f>
        <v/>
      </c>
      <c r="AL346" s="1" t="str">
        <f t="shared" si="105"/>
        <v/>
      </c>
      <c r="AM346" s="1" t="str">
        <f>IF(AJ346="","",LOOKUP(AJ346,Grundlagen!$A$3:$A$10,Grundlagen!$C$3:$C$10))</f>
        <v/>
      </c>
      <c r="AN346" s="1" t="str">
        <f t="shared" si="106"/>
        <v/>
      </c>
      <c r="AO346" s="34" t="str">
        <f t="shared" si="107"/>
        <v/>
      </c>
    </row>
    <row r="347" spans="1:41" x14ac:dyDescent="0.25">
      <c r="A347" s="1" t="str">
        <f>IF('Events einzeln'!A347="","",'Events einzeln'!A347)</f>
        <v/>
      </c>
      <c r="B347" s="1" t="str">
        <f>IF('Events einzeln'!B347="","",'Events einzeln'!B347)</f>
        <v/>
      </c>
      <c r="C347" s="1" t="str">
        <f>IF('Events einzeln'!C347="","",'Events einzeln'!C347)</f>
        <v/>
      </c>
      <c r="D347" s="32" t="str">
        <f>IF('Events einzeln'!E347="","",'Events einzeln'!E347)</f>
        <v/>
      </c>
      <c r="E347" s="1" t="str">
        <f>IF('Events einzeln'!F347="","",'Events einzeln'!F347)</f>
        <v/>
      </c>
      <c r="F347" s="34" t="str">
        <f>IF('Events einzeln'!G347="","",'Events einzeln'!G347)</f>
        <v/>
      </c>
      <c r="G347" s="34" t="str">
        <f>IF(F347="","",LOOKUP(F347,Grundlagen!$A$3:$A$10,Grundlagen!$B$3:$B$10))</f>
        <v/>
      </c>
      <c r="H347" s="34" t="str">
        <f t="shared" si="92"/>
        <v/>
      </c>
      <c r="I347" s="34" t="str">
        <f>IF(F347="","",LOOKUP(F347,Grundlagen!$A$3:$A$10,Grundlagen!$C$3:$C$10))</f>
        <v/>
      </c>
      <c r="J347" s="34" t="str">
        <f t="shared" si="93"/>
        <v/>
      </c>
      <c r="K347" s="34" t="str">
        <f t="shared" si="91"/>
        <v/>
      </c>
      <c r="L347" s="34" t="str">
        <f>IF('Events einzeln'!H347="","",'Events einzeln'!H347)</f>
        <v/>
      </c>
      <c r="M347" s="1" t="str">
        <f>IF(L347="","",LOOKUP(L347,Grundlagen!$A$3:$A$10,Grundlagen!$B$3:$B$10))</f>
        <v/>
      </c>
      <c r="N347" s="1" t="str">
        <f t="shared" si="94"/>
        <v/>
      </c>
      <c r="O347" s="1" t="str">
        <f>IF(L347="","",LOOKUP(L347,Grundlagen!$A$3:$A$10,Grundlagen!$C$3:$C$10))</f>
        <v/>
      </c>
      <c r="P347" s="1" t="str">
        <f t="shared" si="95"/>
        <v/>
      </c>
      <c r="Q347" s="34" t="str">
        <f t="shared" si="108"/>
        <v/>
      </c>
      <c r="R347" s="34" t="str">
        <f>IF('Events einzeln'!I347="","",'Events einzeln'!I347)</f>
        <v/>
      </c>
      <c r="S347" s="34" t="str">
        <f>IF(R347="","",LOOKUP(R347,Grundlagen!$A$3:$A$10,Grundlagen!$B$3:$B$10))</f>
        <v/>
      </c>
      <c r="T347" s="34" t="str">
        <f t="shared" si="96"/>
        <v/>
      </c>
      <c r="U347" s="34" t="str">
        <f>IF(R347="","",LOOKUP(R347,Grundlagen!$A$3:$A$10,Grundlagen!$C$3:$C$10))</f>
        <v/>
      </c>
      <c r="V347" s="34" t="str">
        <f t="shared" si="97"/>
        <v/>
      </c>
      <c r="W347" s="34" t="str">
        <f t="shared" si="98"/>
        <v/>
      </c>
      <c r="X347" s="34" t="str">
        <f>IF('Events einzeln'!J347="","",'Events einzeln'!J347)</f>
        <v/>
      </c>
      <c r="Y347" s="1" t="str">
        <f>IF(X347="","",LOOKUP(X347,Grundlagen!$A$3:$A$10,Grundlagen!$B$3:$B$10))</f>
        <v/>
      </c>
      <c r="Z347" s="1" t="str">
        <f t="shared" si="99"/>
        <v/>
      </c>
      <c r="AA347" s="1" t="str">
        <f>IF(X347="","",LOOKUP(X347,Grundlagen!$A$3:$A$10,Grundlagen!$C$3:$C$10))</f>
        <v/>
      </c>
      <c r="AB347" s="1" t="str">
        <f t="shared" si="100"/>
        <v/>
      </c>
      <c r="AC347" s="34" t="str">
        <f t="shared" si="101"/>
        <v/>
      </c>
      <c r="AD347" s="34" t="str">
        <f>IF('Events einzeln'!K347="","",'Events einzeln'!K347)</f>
        <v/>
      </c>
      <c r="AE347" s="34" t="str">
        <f>IF(AD347="","",LOOKUP(AD347,Grundlagen!$A$3:$A$10,Grundlagen!$B$3:$B$10))</f>
        <v/>
      </c>
      <c r="AF347" s="34" t="str">
        <f t="shared" si="102"/>
        <v/>
      </c>
      <c r="AG347" s="34" t="str">
        <f>IF(AD347="","",LOOKUP(AD347,Grundlagen!$A$3:$A$10,Grundlagen!$C$3:$C$10))</f>
        <v/>
      </c>
      <c r="AH347" s="34" t="str">
        <f t="shared" si="103"/>
        <v/>
      </c>
      <c r="AI347" s="34" t="str">
        <f t="shared" si="104"/>
        <v/>
      </c>
      <c r="AJ347" s="34" t="str">
        <f>IF('Events einzeln'!L347="","",'Events einzeln'!L347)</f>
        <v/>
      </c>
      <c r="AK347" s="1" t="str">
        <f>IF(AJ347="","",LOOKUP(AJ347,Grundlagen!$A$3:$A$10,Grundlagen!$B$3:$B$10))</f>
        <v/>
      </c>
      <c r="AL347" s="1" t="str">
        <f t="shared" si="105"/>
        <v/>
      </c>
      <c r="AM347" s="1" t="str">
        <f>IF(AJ347="","",LOOKUP(AJ347,Grundlagen!$A$3:$A$10,Grundlagen!$C$3:$C$10))</f>
        <v/>
      </c>
      <c r="AN347" s="1" t="str">
        <f t="shared" si="106"/>
        <v/>
      </c>
      <c r="AO347" s="34" t="str">
        <f t="shared" si="107"/>
        <v/>
      </c>
    </row>
    <row r="348" spans="1:41" x14ac:dyDescent="0.25">
      <c r="A348" s="1" t="str">
        <f>IF('Events einzeln'!A348="","",'Events einzeln'!A348)</f>
        <v/>
      </c>
      <c r="B348" s="1" t="str">
        <f>IF('Events einzeln'!B348="","",'Events einzeln'!B348)</f>
        <v/>
      </c>
      <c r="C348" s="1" t="str">
        <f>IF('Events einzeln'!C348="","",'Events einzeln'!C348)</f>
        <v/>
      </c>
      <c r="D348" s="32" t="str">
        <f>IF('Events einzeln'!E348="","",'Events einzeln'!E348)</f>
        <v/>
      </c>
      <c r="E348" s="1" t="str">
        <f>IF('Events einzeln'!F348="","",'Events einzeln'!F348)</f>
        <v/>
      </c>
      <c r="F348" s="34" t="str">
        <f>IF('Events einzeln'!G348="","",'Events einzeln'!G348)</f>
        <v/>
      </c>
      <c r="G348" s="34" t="str">
        <f>IF(F348="","",LOOKUP(F348,Grundlagen!$A$3:$A$10,Grundlagen!$B$3:$B$10))</f>
        <v/>
      </c>
      <c r="H348" s="34" t="str">
        <f t="shared" si="92"/>
        <v/>
      </c>
      <c r="I348" s="34" t="str">
        <f>IF(F348="","",LOOKUP(F348,Grundlagen!$A$3:$A$10,Grundlagen!$C$3:$C$10))</f>
        <v/>
      </c>
      <c r="J348" s="34" t="str">
        <f t="shared" si="93"/>
        <v/>
      </c>
      <c r="K348" s="34" t="str">
        <f t="shared" si="91"/>
        <v/>
      </c>
      <c r="L348" s="34" t="str">
        <f>IF('Events einzeln'!H348="","",'Events einzeln'!H348)</f>
        <v/>
      </c>
      <c r="M348" s="1" t="str">
        <f>IF(L348="","",LOOKUP(L348,Grundlagen!$A$3:$A$10,Grundlagen!$B$3:$B$10))</f>
        <v/>
      </c>
      <c r="N348" s="1" t="str">
        <f t="shared" si="94"/>
        <v/>
      </c>
      <c r="O348" s="1" t="str">
        <f>IF(L348="","",LOOKUP(L348,Grundlagen!$A$3:$A$10,Grundlagen!$C$3:$C$10))</f>
        <v/>
      </c>
      <c r="P348" s="1" t="str">
        <f t="shared" si="95"/>
        <v/>
      </c>
      <c r="Q348" s="34" t="str">
        <f t="shared" si="108"/>
        <v/>
      </c>
      <c r="R348" s="34" t="str">
        <f>IF('Events einzeln'!I348="","",'Events einzeln'!I348)</f>
        <v/>
      </c>
      <c r="S348" s="34" t="str">
        <f>IF(R348="","",LOOKUP(R348,Grundlagen!$A$3:$A$10,Grundlagen!$B$3:$B$10))</f>
        <v/>
      </c>
      <c r="T348" s="34" t="str">
        <f t="shared" si="96"/>
        <v/>
      </c>
      <c r="U348" s="34" t="str">
        <f>IF(R348="","",LOOKUP(R348,Grundlagen!$A$3:$A$10,Grundlagen!$C$3:$C$10))</f>
        <v/>
      </c>
      <c r="V348" s="34" t="str">
        <f t="shared" si="97"/>
        <v/>
      </c>
      <c r="W348" s="34" t="str">
        <f t="shared" si="98"/>
        <v/>
      </c>
      <c r="X348" s="34" t="str">
        <f>IF('Events einzeln'!J348="","",'Events einzeln'!J348)</f>
        <v/>
      </c>
      <c r="Y348" s="1" t="str">
        <f>IF(X348="","",LOOKUP(X348,Grundlagen!$A$3:$A$10,Grundlagen!$B$3:$B$10))</f>
        <v/>
      </c>
      <c r="Z348" s="1" t="str">
        <f t="shared" si="99"/>
        <v/>
      </c>
      <c r="AA348" s="1" t="str">
        <f>IF(X348="","",LOOKUP(X348,Grundlagen!$A$3:$A$10,Grundlagen!$C$3:$C$10))</f>
        <v/>
      </c>
      <c r="AB348" s="1" t="str">
        <f t="shared" si="100"/>
        <v/>
      </c>
      <c r="AC348" s="34" t="str">
        <f t="shared" si="101"/>
        <v/>
      </c>
      <c r="AD348" s="34" t="str">
        <f>IF('Events einzeln'!K348="","",'Events einzeln'!K348)</f>
        <v/>
      </c>
      <c r="AE348" s="34" t="str">
        <f>IF(AD348="","",LOOKUP(AD348,Grundlagen!$A$3:$A$10,Grundlagen!$B$3:$B$10))</f>
        <v/>
      </c>
      <c r="AF348" s="34" t="str">
        <f t="shared" si="102"/>
        <v/>
      </c>
      <c r="AG348" s="34" t="str">
        <f>IF(AD348="","",LOOKUP(AD348,Grundlagen!$A$3:$A$10,Grundlagen!$C$3:$C$10))</f>
        <v/>
      </c>
      <c r="AH348" s="34" t="str">
        <f t="shared" si="103"/>
        <v/>
      </c>
      <c r="AI348" s="34" t="str">
        <f t="shared" si="104"/>
        <v/>
      </c>
      <c r="AJ348" s="34" t="str">
        <f>IF('Events einzeln'!L348="","",'Events einzeln'!L348)</f>
        <v/>
      </c>
      <c r="AK348" s="1" t="str">
        <f>IF(AJ348="","",LOOKUP(AJ348,Grundlagen!$A$3:$A$10,Grundlagen!$B$3:$B$10))</f>
        <v/>
      </c>
      <c r="AL348" s="1" t="str">
        <f t="shared" si="105"/>
        <v/>
      </c>
      <c r="AM348" s="1" t="str">
        <f>IF(AJ348="","",LOOKUP(AJ348,Grundlagen!$A$3:$A$10,Grundlagen!$C$3:$C$10))</f>
        <v/>
      </c>
      <c r="AN348" s="1" t="str">
        <f t="shared" si="106"/>
        <v/>
      </c>
      <c r="AO348" s="34" t="str">
        <f t="shared" si="107"/>
        <v/>
      </c>
    </row>
    <row r="349" spans="1:41" x14ac:dyDescent="0.25">
      <c r="A349" s="1" t="str">
        <f>IF('Events einzeln'!A349="","",'Events einzeln'!A349)</f>
        <v/>
      </c>
      <c r="B349" s="1" t="str">
        <f>IF('Events einzeln'!B349="","",'Events einzeln'!B349)</f>
        <v/>
      </c>
      <c r="C349" s="1" t="str">
        <f>IF('Events einzeln'!C349="","",'Events einzeln'!C349)</f>
        <v/>
      </c>
      <c r="D349" s="32" t="str">
        <f>IF('Events einzeln'!E349="","",'Events einzeln'!E349)</f>
        <v/>
      </c>
      <c r="E349" s="1" t="str">
        <f>IF('Events einzeln'!F349="","",'Events einzeln'!F349)</f>
        <v/>
      </c>
      <c r="F349" s="34" t="str">
        <f>IF('Events einzeln'!G349="","",'Events einzeln'!G349)</f>
        <v/>
      </c>
      <c r="G349" s="34" t="str">
        <f>IF(F349="","",LOOKUP(F349,Grundlagen!$A$3:$A$10,Grundlagen!$B$3:$B$10))</f>
        <v/>
      </c>
      <c r="H349" s="34" t="str">
        <f t="shared" si="92"/>
        <v/>
      </c>
      <c r="I349" s="34" t="str">
        <f>IF(F349="","",LOOKUP(F349,Grundlagen!$A$3:$A$10,Grundlagen!$C$3:$C$10))</f>
        <v/>
      </c>
      <c r="J349" s="34" t="str">
        <f t="shared" si="93"/>
        <v/>
      </c>
      <c r="K349" s="34" t="str">
        <f t="shared" si="91"/>
        <v/>
      </c>
      <c r="L349" s="34" t="str">
        <f>IF('Events einzeln'!H349="","",'Events einzeln'!H349)</f>
        <v/>
      </c>
      <c r="M349" s="1" t="str">
        <f>IF(L349="","",LOOKUP(L349,Grundlagen!$A$3:$A$10,Grundlagen!$B$3:$B$10))</f>
        <v/>
      </c>
      <c r="N349" s="1" t="str">
        <f t="shared" si="94"/>
        <v/>
      </c>
      <c r="O349" s="1" t="str">
        <f>IF(L349="","",LOOKUP(L349,Grundlagen!$A$3:$A$10,Grundlagen!$C$3:$C$10))</f>
        <v/>
      </c>
      <c r="P349" s="1" t="str">
        <f t="shared" si="95"/>
        <v/>
      </c>
      <c r="Q349" s="34" t="str">
        <f t="shared" si="108"/>
        <v/>
      </c>
      <c r="R349" s="34" t="str">
        <f>IF('Events einzeln'!I349="","",'Events einzeln'!I349)</f>
        <v/>
      </c>
      <c r="S349" s="34" t="str">
        <f>IF(R349="","",LOOKUP(R349,Grundlagen!$A$3:$A$10,Grundlagen!$B$3:$B$10))</f>
        <v/>
      </c>
      <c r="T349" s="34" t="str">
        <f t="shared" si="96"/>
        <v/>
      </c>
      <c r="U349" s="34" t="str">
        <f>IF(R349="","",LOOKUP(R349,Grundlagen!$A$3:$A$10,Grundlagen!$C$3:$C$10))</f>
        <v/>
      </c>
      <c r="V349" s="34" t="str">
        <f t="shared" si="97"/>
        <v/>
      </c>
      <c r="W349" s="34" t="str">
        <f t="shared" si="98"/>
        <v/>
      </c>
      <c r="X349" s="34" t="str">
        <f>IF('Events einzeln'!J349="","",'Events einzeln'!J349)</f>
        <v/>
      </c>
      <c r="Y349" s="1" t="str">
        <f>IF(X349="","",LOOKUP(X349,Grundlagen!$A$3:$A$10,Grundlagen!$B$3:$B$10))</f>
        <v/>
      </c>
      <c r="Z349" s="1" t="str">
        <f t="shared" si="99"/>
        <v/>
      </c>
      <c r="AA349" s="1" t="str">
        <f>IF(X349="","",LOOKUP(X349,Grundlagen!$A$3:$A$10,Grundlagen!$C$3:$C$10))</f>
        <v/>
      </c>
      <c r="AB349" s="1" t="str">
        <f t="shared" si="100"/>
        <v/>
      </c>
      <c r="AC349" s="34" t="str">
        <f t="shared" si="101"/>
        <v/>
      </c>
      <c r="AD349" s="34" t="str">
        <f>IF('Events einzeln'!K349="","",'Events einzeln'!K349)</f>
        <v/>
      </c>
      <c r="AE349" s="34" t="str">
        <f>IF(AD349="","",LOOKUP(AD349,Grundlagen!$A$3:$A$10,Grundlagen!$B$3:$B$10))</f>
        <v/>
      </c>
      <c r="AF349" s="34" t="str">
        <f t="shared" si="102"/>
        <v/>
      </c>
      <c r="AG349" s="34" t="str">
        <f>IF(AD349="","",LOOKUP(AD349,Grundlagen!$A$3:$A$10,Grundlagen!$C$3:$C$10))</f>
        <v/>
      </c>
      <c r="AH349" s="34" t="str">
        <f t="shared" si="103"/>
        <v/>
      </c>
      <c r="AI349" s="34" t="str">
        <f t="shared" si="104"/>
        <v/>
      </c>
      <c r="AJ349" s="34" t="str">
        <f>IF('Events einzeln'!L349="","",'Events einzeln'!L349)</f>
        <v/>
      </c>
      <c r="AK349" s="1" t="str">
        <f>IF(AJ349="","",LOOKUP(AJ349,Grundlagen!$A$3:$A$10,Grundlagen!$B$3:$B$10))</f>
        <v/>
      </c>
      <c r="AL349" s="1" t="str">
        <f t="shared" si="105"/>
        <v/>
      </c>
      <c r="AM349" s="1" t="str">
        <f>IF(AJ349="","",LOOKUP(AJ349,Grundlagen!$A$3:$A$10,Grundlagen!$C$3:$C$10))</f>
        <v/>
      </c>
      <c r="AN349" s="1" t="str">
        <f t="shared" si="106"/>
        <v/>
      </c>
      <c r="AO349" s="34" t="str">
        <f t="shared" si="107"/>
        <v/>
      </c>
    </row>
    <row r="350" spans="1:41" x14ac:dyDescent="0.25">
      <c r="A350" s="1" t="str">
        <f>IF('Events einzeln'!A350="","",'Events einzeln'!A350)</f>
        <v/>
      </c>
      <c r="B350" s="1" t="str">
        <f>IF('Events einzeln'!B350="","",'Events einzeln'!B350)</f>
        <v/>
      </c>
      <c r="C350" s="1" t="str">
        <f>IF('Events einzeln'!C350="","",'Events einzeln'!C350)</f>
        <v/>
      </c>
      <c r="D350" s="32" t="str">
        <f>IF('Events einzeln'!E350="","",'Events einzeln'!E350)</f>
        <v/>
      </c>
      <c r="E350" s="1" t="str">
        <f>IF('Events einzeln'!F350="","",'Events einzeln'!F350)</f>
        <v/>
      </c>
      <c r="F350" s="34" t="str">
        <f>IF('Events einzeln'!G350="","",'Events einzeln'!G350)</f>
        <v/>
      </c>
      <c r="G350" s="34" t="str">
        <f>IF(F350="","",LOOKUP(F350,Grundlagen!$A$3:$A$10,Grundlagen!$B$3:$B$10))</f>
        <v/>
      </c>
      <c r="H350" s="34" t="str">
        <f t="shared" si="92"/>
        <v/>
      </c>
      <c r="I350" s="34" t="str">
        <f>IF(F350="","",LOOKUP(F350,Grundlagen!$A$3:$A$10,Grundlagen!$C$3:$C$10))</f>
        <v/>
      </c>
      <c r="J350" s="34" t="str">
        <f t="shared" si="93"/>
        <v/>
      </c>
      <c r="K350" s="34" t="str">
        <f t="shared" si="91"/>
        <v/>
      </c>
      <c r="L350" s="34" t="str">
        <f>IF('Events einzeln'!H350="","",'Events einzeln'!H350)</f>
        <v/>
      </c>
      <c r="M350" s="1" t="str">
        <f>IF(L350="","",LOOKUP(L350,Grundlagen!$A$3:$A$10,Grundlagen!$B$3:$B$10))</f>
        <v/>
      </c>
      <c r="N350" s="1" t="str">
        <f t="shared" si="94"/>
        <v/>
      </c>
      <c r="O350" s="1" t="str">
        <f>IF(L350="","",LOOKUP(L350,Grundlagen!$A$3:$A$10,Grundlagen!$C$3:$C$10))</f>
        <v/>
      </c>
      <c r="P350" s="1" t="str">
        <f t="shared" si="95"/>
        <v/>
      </c>
      <c r="Q350" s="34" t="str">
        <f t="shared" si="108"/>
        <v/>
      </c>
      <c r="R350" s="34" t="str">
        <f>IF('Events einzeln'!I350="","",'Events einzeln'!I350)</f>
        <v/>
      </c>
      <c r="S350" s="34" t="str">
        <f>IF(R350="","",LOOKUP(R350,Grundlagen!$A$3:$A$10,Grundlagen!$B$3:$B$10))</f>
        <v/>
      </c>
      <c r="T350" s="34" t="str">
        <f t="shared" si="96"/>
        <v/>
      </c>
      <c r="U350" s="34" t="str">
        <f>IF(R350="","",LOOKUP(R350,Grundlagen!$A$3:$A$10,Grundlagen!$C$3:$C$10))</f>
        <v/>
      </c>
      <c r="V350" s="34" t="str">
        <f t="shared" si="97"/>
        <v/>
      </c>
      <c r="W350" s="34" t="str">
        <f t="shared" si="98"/>
        <v/>
      </c>
      <c r="X350" s="34" t="str">
        <f>IF('Events einzeln'!J350="","",'Events einzeln'!J350)</f>
        <v/>
      </c>
      <c r="Y350" s="1" t="str">
        <f>IF(X350="","",LOOKUP(X350,Grundlagen!$A$3:$A$10,Grundlagen!$B$3:$B$10))</f>
        <v/>
      </c>
      <c r="Z350" s="1" t="str">
        <f t="shared" si="99"/>
        <v/>
      </c>
      <c r="AA350" s="1" t="str">
        <f>IF(X350="","",LOOKUP(X350,Grundlagen!$A$3:$A$10,Grundlagen!$C$3:$C$10))</f>
        <v/>
      </c>
      <c r="AB350" s="1" t="str">
        <f t="shared" si="100"/>
        <v/>
      </c>
      <c r="AC350" s="34" t="str">
        <f t="shared" si="101"/>
        <v/>
      </c>
      <c r="AD350" s="34" t="str">
        <f>IF('Events einzeln'!K350="","",'Events einzeln'!K350)</f>
        <v/>
      </c>
      <c r="AE350" s="34" t="str">
        <f>IF(AD350="","",LOOKUP(AD350,Grundlagen!$A$3:$A$10,Grundlagen!$B$3:$B$10))</f>
        <v/>
      </c>
      <c r="AF350" s="34" t="str">
        <f t="shared" si="102"/>
        <v/>
      </c>
      <c r="AG350" s="34" t="str">
        <f>IF(AD350="","",LOOKUP(AD350,Grundlagen!$A$3:$A$10,Grundlagen!$C$3:$C$10))</f>
        <v/>
      </c>
      <c r="AH350" s="34" t="str">
        <f t="shared" si="103"/>
        <v/>
      </c>
      <c r="AI350" s="34" t="str">
        <f t="shared" si="104"/>
        <v/>
      </c>
      <c r="AJ350" s="34" t="str">
        <f>IF('Events einzeln'!L350="","",'Events einzeln'!L350)</f>
        <v/>
      </c>
      <c r="AK350" s="1" t="str">
        <f>IF(AJ350="","",LOOKUP(AJ350,Grundlagen!$A$3:$A$10,Grundlagen!$B$3:$B$10))</f>
        <v/>
      </c>
      <c r="AL350" s="1" t="str">
        <f t="shared" si="105"/>
        <v/>
      </c>
      <c r="AM350" s="1" t="str">
        <f>IF(AJ350="","",LOOKUP(AJ350,Grundlagen!$A$3:$A$10,Grundlagen!$C$3:$C$10))</f>
        <v/>
      </c>
      <c r="AN350" s="1" t="str">
        <f t="shared" si="106"/>
        <v/>
      </c>
      <c r="AO350" s="34" t="str">
        <f t="shared" si="107"/>
        <v/>
      </c>
    </row>
    <row r="351" spans="1:41" x14ac:dyDescent="0.25">
      <c r="A351" s="1" t="str">
        <f>IF('Events einzeln'!A351="","",'Events einzeln'!A351)</f>
        <v/>
      </c>
      <c r="B351" s="1" t="str">
        <f>IF('Events einzeln'!B351="","",'Events einzeln'!B351)</f>
        <v/>
      </c>
      <c r="C351" s="1" t="str">
        <f>IF('Events einzeln'!C351="","",'Events einzeln'!C351)</f>
        <v/>
      </c>
      <c r="D351" s="32" t="str">
        <f>IF('Events einzeln'!E351="","",'Events einzeln'!E351)</f>
        <v/>
      </c>
      <c r="E351" s="1" t="str">
        <f>IF('Events einzeln'!F351="","",'Events einzeln'!F351)</f>
        <v/>
      </c>
      <c r="F351" s="34" t="str">
        <f>IF('Events einzeln'!G351="","",'Events einzeln'!G351)</f>
        <v/>
      </c>
      <c r="G351" s="34" t="str">
        <f>IF(F351="","",LOOKUP(F351,Grundlagen!$A$3:$A$10,Grundlagen!$B$3:$B$10))</f>
        <v/>
      </c>
      <c r="H351" s="34" t="str">
        <f t="shared" si="92"/>
        <v/>
      </c>
      <c r="I351" s="34" t="str">
        <f>IF(F351="","",LOOKUP(F351,Grundlagen!$A$3:$A$10,Grundlagen!$C$3:$C$10))</f>
        <v/>
      </c>
      <c r="J351" s="34" t="str">
        <f t="shared" si="93"/>
        <v/>
      </c>
      <c r="K351" s="34" t="str">
        <f t="shared" si="91"/>
        <v/>
      </c>
      <c r="L351" s="34" t="str">
        <f>IF('Events einzeln'!H351="","",'Events einzeln'!H351)</f>
        <v/>
      </c>
      <c r="M351" s="1" t="str">
        <f>IF(L351="","",LOOKUP(L351,Grundlagen!$A$3:$A$10,Grundlagen!$B$3:$B$10))</f>
        <v/>
      </c>
      <c r="N351" s="1" t="str">
        <f t="shared" si="94"/>
        <v/>
      </c>
      <c r="O351" s="1" t="str">
        <f>IF(L351="","",LOOKUP(L351,Grundlagen!$A$3:$A$10,Grundlagen!$C$3:$C$10))</f>
        <v/>
      </c>
      <c r="P351" s="1" t="str">
        <f t="shared" si="95"/>
        <v/>
      </c>
      <c r="Q351" s="34" t="str">
        <f t="shared" si="108"/>
        <v/>
      </c>
      <c r="R351" s="34" t="str">
        <f>IF('Events einzeln'!I351="","",'Events einzeln'!I351)</f>
        <v/>
      </c>
      <c r="S351" s="34" t="str">
        <f>IF(R351="","",LOOKUP(R351,Grundlagen!$A$3:$A$10,Grundlagen!$B$3:$B$10))</f>
        <v/>
      </c>
      <c r="T351" s="34" t="str">
        <f t="shared" si="96"/>
        <v/>
      </c>
      <c r="U351" s="34" t="str">
        <f>IF(R351="","",LOOKUP(R351,Grundlagen!$A$3:$A$10,Grundlagen!$C$3:$C$10))</f>
        <v/>
      </c>
      <c r="V351" s="34" t="str">
        <f t="shared" si="97"/>
        <v/>
      </c>
      <c r="W351" s="34" t="str">
        <f t="shared" si="98"/>
        <v/>
      </c>
      <c r="X351" s="34" t="str">
        <f>IF('Events einzeln'!J351="","",'Events einzeln'!J351)</f>
        <v/>
      </c>
      <c r="Y351" s="1" t="str">
        <f>IF(X351="","",LOOKUP(X351,Grundlagen!$A$3:$A$10,Grundlagen!$B$3:$B$10))</f>
        <v/>
      </c>
      <c r="Z351" s="1" t="str">
        <f t="shared" si="99"/>
        <v/>
      </c>
      <c r="AA351" s="1" t="str">
        <f>IF(X351="","",LOOKUP(X351,Grundlagen!$A$3:$A$10,Grundlagen!$C$3:$C$10))</f>
        <v/>
      </c>
      <c r="AB351" s="1" t="str">
        <f t="shared" si="100"/>
        <v/>
      </c>
      <c r="AC351" s="34" t="str">
        <f t="shared" si="101"/>
        <v/>
      </c>
      <c r="AD351" s="34" t="str">
        <f>IF('Events einzeln'!K351="","",'Events einzeln'!K351)</f>
        <v/>
      </c>
      <c r="AE351" s="34" t="str">
        <f>IF(AD351="","",LOOKUP(AD351,Grundlagen!$A$3:$A$10,Grundlagen!$B$3:$B$10))</f>
        <v/>
      </c>
      <c r="AF351" s="34" t="str">
        <f t="shared" si="102"/>
        <v/>
      </c>
      <c r="AG351" s="34" t="str">
        <f>IF(AD351="","",LOOKUP(AD351,Grundlagen!$A$3:$A$10,Grundlagen!$C$3:$C$10))</f>
        <v/>
      </c>
      <c r="AH351" s="34" t="str">
        <f t="shared" si="103"/>
        <v/>
      </c>
      <c r="AI351" s="34" t="str">
        <f t="shared" si="104"/>
        <v/>
      </c>
      <c r="AJ351" s="34" t="str">
        <f>IF('Events einzeln'!L351="","",'Events einzeln'!L351)</f>
        <v/>
      </c>
      <c r="AK351" s="1" t="str">
        <f>IF(AJ351="","",LOOKUP(AJ351,Grundlagen!$A$3:$A$10,Grundlagen!$B$3:$B$10))</f>
        <v/>
      </c>
      <c r="AL351" s="1" t="str">
        <f t="shared" si="105"/>
        <v/>
      </c>
      <c r="AM351" s="1" t="str">
        <f>IF(AJ351="","",LOOKUP(AJ351,Grundlagen!$A$3:$A$10,Grundlagen!$C$3:$C$10))</f>
        <v/>
      </c>
      <c r="AN351" s="1" t="str">
        <f t="shared" si="106"/>
        <v/>
      </c>
      <c r="AO351" s="34" t="str">
        <f t="shared" si="107"/>
        <v/>
      </c>
    </row>
    <row r="352" spans="1:41" x14ac:dyDescent="0.25">
      <c r="A352" s="1" t="str">
        <f>IF('Events einzeln'!A352="","",'Events einzeln'!A352)</f>
        <v/>
      </c>
      <c r="B352" s="1" t="str">
        <f>IF('Events einzeln'!B352="","",'Events einzeln'!B352)</f>
        <v/>
      </c>
      <c r="C352" s="1" t="str">
        <f>IF('Events einzeln'!C352="","",'Events einzeln'!C352)</f>
        <v/>
      </c>
      <c r="D352" s="32" t="str">
        <f>IF('Events einzeln'!E352="","",'Events einzeln'!E352)</f>
        <v/>
      </c>
      <c r="E352" s="1" t="str">
        <f>IF('Events einzeln'!F352="","",'Events einzeln'!F352)</f>
        <v/>
      </c>
      <c r="F352" s="34" t="str">
        <f>IF('Events einzeln'!G352="","",'Events einzeln'!G352)</f>
        <v/>
      </c>
      <c r="G352" s="34" t="str">
        <f>IF(F352="","",LOOKUP(F352,Grundlagen!$A$3:$A$10,Grundlagen!$B$3:$B$10))</f>
        <v/>
      </c>
      <c r="H352" s="34" t="str">
        <f t="shared" si="92"/>
        <v/>
      </c>
      <c r="I352" s="34" t="str">
        <f>IF(F352="","",LOOKUP(F352,Grundlagen!$A$3:$A$10,Grundlagen!$C$3:$C$10))</f>
        <v/>
      </c>
      <c r="J352" s="34" t="str">
        <f t="shared" si="93"/>
        <v/>
      </c>
      <c r="K352" s="34" t="str">
        <f t="shared" si="91"/>
        <v/>
      </c>
      <c r="L352" s="34" t="str">
        <f>IF('Events einzeln'!H352="","",'Events einzeln'!H352)</f>
        <v/>
      </c>
      <c r="M352" s="1" t="str">
        <f>IF(L352="","",LOOKUP(L352,Grundlagen!$A$3:$A$10,Grundlagen!$B$3:$B$10))</f>
        <v/>
      </c>
      <c r="N352" s="1" t="str">
        <f t="shared" si="94"/>
        <v/>
      </c>
      <c r="O352" s="1" t="str">
        <f>IF(L352="","",LOOKUP(L352,Grundlagen!$A$3:$A$10,Grundlagen!$C$3:$C$10))</f>
        <v/>
      </c>
      <c r="P352" s="1" t="str">
        <f t="shared" si="95"/>
        <v/>
      </c>
      <c r="Q352" s="34" t="str">
        <f t="shared" si="108"/>
        <v/>
      </c>
      <c r="R352" s="34" t="str">
        <f>IF('Events einzeln'!I352="","",'Events einzeln'!I352)</f>
        <v/>
      </c>
      <c r="S352" s="34" t="str">
        <f>IF(R352="","",LOOKUP(R352,Grundlagen!$A$3:$A$10,Grundlagen!$B$3:$B$10))</f>
        <v/>
      </c>
      <c r="T352" s="34" t="str">
        <f t="shared" si="96"/>
        <v/>
      </c>
      <c r="U352" s="34" t="str">
        <f>IF(R352="","",LOOKUP(R352,Grundlagen!$A$3:$A$10,Grundlagen!$C$3:$C$10))</f>
        <v/>
      </c>
      <c r="V352" s="34" t="str">
        <f t="shared" si="97"/>
        <v/>
      </c>
      <c r="W352" s="34" t="str">
        <f t="shared" si="98"/>
        <v/>
      </c>
      <c r="X352" s="34" t="str">
        <f>IF('Events einzeln'!J352="","",'Events einzeln'!J352)</f>
        <v/>
      </c>
      <c r="Y352" s="1" t="str">
        <f>IF(X352="","",LOOKUP(X352,Grundlagen!$A$3:$A$10,Grundlagen!$B$3:$B$10))</f>
        <v/>
      </c>
      <c r="Z352" s="1" t="str">
        <f t="shared" si="99"/>
        <v/>
      </c>
      <c r="AA352" s="1" t="str">
        <f>IF(X352="","",LOOKUP(X352,Grundlagen!$A$3:$A$10,Grundlagen!$C$3:$C$10))</f>
        <v/>
      </c>
      <c r="AB352" s="1" t="str">
        <f t="shared" si="100"/>
        <v/>
      </c>
      <c r="AC352" s="34" t="str">
        <f t="shared" si="101"/>
        <v/>
      </c>
      <c r="AD352" s="34" t="str">
        <f>IF('Events einzeln'!K352="","",'Events einzeln'!K352)</f>
        <v/>
      </c>
      <c r="AE352" s="34" t="str">
        <f>IF(AD352="","",LOOKUP(AD352,Grundlagen!$A$3:$A$10,Grundlagen!$B$3:$B$10))</f>
        <v/>
      </c>
      <c r="AF352" s="34" t="str">
        <f t="shared" si="102"/>
        <v/>
      </c>
      <c r="AG352" s="34" t="str">
        <f>IF(AD352="","",LOOKUP(AD352,Grundlagen!$A$3:$A$10,Grundlagen!$C$3:$C$10))</f>
        <v/>
      </c>
      <c r="AH352" s="34" t="str">
        <f t="shared" si="103"/>
        <v/>
      </c>
      <c r="AI352" s="34" t="str">
        <f t="shared" si="104"/>
        <v/>
      </c>
      <c r="AJ352" s="34" t="str">
        <f>IF('Events einzeln'!L352="","",'Events einzeln'!L352)</f>
        <v/>
      </c>
      <c r="AK352" s="1" t="str">
        <f>IF(AJ352="","",LOOKUP(AJ352,Grundlagen!$A$3:$A$10,Grundlagen!$B$3:$B$10))</f>
        <v/>
      </c>
      <c r="AL352" s="1" t="str">
        <f t="shared" si="105"/>
        <v/>
      </c>
      <c r="AM352" s="1" t="str">
        <f>IF(AJ352="","",LOOKUP(AJ352,Grundlagen!$A$3:$A$10,Grundlagen!$C$3:$C$10))</f>
        <v/>
      </c>
      <c r="AN352" s="1" t="str">
        <f t="shared" si="106"/>
        <v/>
      </c>
      <c r="AO352" s="34" t="str">
        <f t="shared" si="107"/>
        <v/>
      </c>
    </row>
    <row r="353" spans="1:41" x14ac:dyDescent="0.25">
      <c r="A353" s="1" t="str">
        <f>IF('Events einzeln'!A353="","",'Events einzeln'!A353)</f>
        <v/>
      </c>
      <c r="B353" s="1" t="str">
        <f>IF('Events einzeln'!B353="","",'Events einzeln'!B353)</f>
        <v/>
      </c>
      <c r="C353" s="1" t="str">
        <f>IF('Events einzeln'!C353="","",'Events einzeln'!C353)</f>
        <v/>
      </c>
      <c r="D353" s="32" t="str">
        <f>IF('Events einzeln'!E353="","",'Events einzeln'!E353)</f>
        <v/>
      </c>
      <c r="E353" s="1" t="str">
        <f>IF('Events einzeln'!F353="","",'Events einzeln'!F353)</f>
        <v/>
      </c>
      <c r="F353" s="34" t="str">
        <f>IF('Events einzeln'!G353="","",'Events einzeln'!G353)</f>
        <v/>
      </c>
      <c r="G353" s="34" t="str">
        <f>IF(F353="","",LOOKUP(F353,Grundlagen!$A$3:$A$10,Grundlagen!$B$3:$B$10))</f>
        <v/>
      </c>
      <c r="H353" s="34" t="str">
        <f t="shared" si="92"/>
        <v/>
      </c>
      <c r="I353" s="34" t="str">
        <f>IF(F353="","",LOOKUP(F353,Grundlagen!$A$3:$A$10,Grundlagen!$C$3:$C$10))</f>
        <v/>
      </c>
      <c r="J353" s="34" t="str">
        <f t="shared" si="93"/>
        <v/>
      </c>
      <c r="K353" s="34" t="str">
        <f t="shared" si="91"/>
        <v/>
      </c>
      <c r="L353" s="34" t="str">
        <f>IF('Events einzeln'!H353="","",'Events einzeln'!H353)</f>
        <v/>
      </c>
      <c r="M353" s="1" t="str">
        <f>IF(L353="","",LOOKUP(L353,Grundlagen!$A$3:$A$10,Grundlagen!$B$3:$B$10))</f>
        <v/>
      </c>
      <c r="N353" s="1" t="str">
        <f t="shared" si="94"/>
        <v/>
      </c>
      <c r="O353" s="1" t="str">
        <f>IF(L353="","",LOOKUP(L353,Grundlagen!$A$3:$A$10,Grundlagen!$C$3:$C$10))</f>
        <v/>
      </c>
      <c r="P353" s="1" t="str">
        <f t="shared" si="95"/>
        <v/>
      </c>
      <c r="Q353" s="34" t="str">
        <f t="shared" si="108"/>
        <v/>
      </c>
      <c r="R353" s="34" t="str">
        <f>IF('Events einzeln'!I353="","",'Events einzeln'!I353)</f>
        <v/>
      </c>
      <c r="S353" s="34" t="str">
        <f>IF(R353="","",LOOKUP(R353,Grundlagen!$A$3:$A$10,Grundlagen!$B$3:$B$10))</f>
        <v/>
      </c>
      <c r="T353" s="34" t="str">
        <f t="shared" si="96"/>
        <v/>
      </c>
      <c r="U353" s="34" t="str">
        <f>IF(R353="","",LOOKUP(R353,Grundlagen!$A$3:$A$10,Grundlagen!$C$3:$C$10))</f>
        <v/>
      </c>
      <c r="V353" s="34" t="str">
        <f t="shared" si="97"/>
        <v/>
      </c>
      <c r="W353" s="34" t="str">
        <f t="shared" si="98"/>
        <v/>
      </c>
      <c r="X353" s="34" t="str">
        <f>IF('Events einzeln'!J353="","",'Events einzeln'!J353)</f>
        <v/>
      </c>
      <c r="Y353" s="1" t="str">
        <f>IF(X353="","",LOOKUP(X353,Grundlagen!$A$3:$A$10,Grundlagen!$B$3:$B$10))</f>
        <v/>
      </c>
      <c r="Z353" s="1" t="str">
        <f t="shared" si="99"/>
        <v/>
      </c>
      <c r="AA353" s="1" t="str">
        <f>IF(X353="","",LOOKUP(X353,Grundlagen!$A$3:$A$10,Grundlagen!$C$3:$C$10))</f>
        <v/>
      </c>
      <c r="AB353" s="1" t="str">
        <f t="shared" si="100"/>
        <v/>
      </c>
      <c r="AC353" s="34" t="str">
        <f t="shared" si="101"/>
        <v/>
      </c>
      <c r="AD353" s="34" t="str">
        <f>IF('Events einzeln'!K353="","",'Events einzeln'!K353)</f>
        <v/>
      </c>
      <c r="AE353" s="34" t="str">
        <f>IF(AD353="","",LOOKUP(AD353,Grundlagen!$A$3:$A$10,Grundlagen!$B$3:$B$10))</f>
        <v/>
      </c>
      <c r="AF353" s="34" t="str">
        <f t="shared" si="102"/>
        <v/>
      </c>
      <c r="AG353" s="34" t="str">
        <f>IF(AD353="","",LOOKUP(AD353,Grundlagen!$A$3:$A$10,Grundlagen!$C$3:$C$10))</f>
        <v/>
      </c>
      <c r="AH353" s="34" t="str">
        <f t="shared" si="103"/>
        <v/>
      </c>
      <c r="AI353" s="34" t="str">
        <f t="shared" si="104"/>
        <v/>
      </c>
      <c r="AJ353" s="34" t="str">
        <f>IF('Events einzeln'!L353="","",'Events einzeln'!L353)</f>
        <v/>
      </c>
      <c r="AK353" s="1" t="str">
        <f>IF(AJ353="","",LOOKUP(AJ353,Grundlagen!$A$3:$A$10,Grundlagen!$B$3:$B$10))</f>
        <v/>
      </c>
      <c r="AL353" s="1" t="str">
        <f t="shared" si="105"/>
        <v/>
      </c>
      <c r="AM353" s="1" t="str">
        <f>IF(AJ353="","",LOOKUP(AJ353,Grundlagen!$A$3:$A$10,Grundlagen!$C$3:$C$10))</f>
        <v/>
      </c>
      <c r="AN353" s="1" t="str">
        <f t="shared" si="106"/>
        <v/>
      </c>
      <c r="AO353" s="34" t="str">
        <f t="shared" si="107"/>
        <v/>
      </c>
    </row>
    <row r="354" spans="1:41" x14ac:dyDescent="0.25">
      <c r="A354" s="1" t="str">
        <f>IF('Events einzeln'!A354="","",'Events einzeln'!A354)</f>
        <v/>
      </c>
      <c r="B354" s="1" t="str">
        <f>IF('Events einzeln'!B354="","",'Events einzeln'!B354)</f>
        <v/>
      </c>
      <c r="C354" s="1" t="str">
        <f>IF('Events einzeln'!C354="","",'Events einzeln'!C354)</f>
        <v/>
      </c>
      <c r="D354" s="32" t="str">
        <f>IF('Events einzeln'!E354="","",'Events einzeln'!E354)</f>
        <v/>
      </c>
      <c r="E354" s="1" t="str">
        <f>IF('Events einzeln'!F354="","",'Events einzeln'!F354)</f>
        <v/>
      </c>
      <c r="F354" s="34" t="str">
        <f>IF('Events einzeln'!G354="","",'Events einzeln'!G354)</f>
        <v/>
      </c>
      <c r="G354" s="34" t="str">
        <f>IF(F354="","",LOOKUP(F354,Grundlagen!$A$3:$A$10,Grundlagen!$B$3:$B$10))</f>
        <v/>
      </c>
      <c r="H354" s="34" t="str">
        <f t="shared" si="92"/>
        <v/>
      </c>
      <c r="I354" s="34" t="str">
        <f>IF(F354="","",LOOKUP(F354,Grundlagen!$A$3:$A$10,Grundlagen!$C$3:$C$10))</f>
        <v/>
      </c>
      <c r="J354" s="34" t="str">
        <f t="shared" si="93"/>
        <v/>
      </c>
      <c r="K354" s="34" t="str">
        <f t="shared" si="91"/>
        <v/>
      </c>
      <c r="L354" s="34" t="str">
        <f>IF('Events einzeln'!H354="","",'Events einzeln'!H354)</f>
        <v/>
      </c>
      <c r="M354" s="1" t="str">
        <f>IF(L354="","",LOOKUP(L354,Grundlagen!$A$3:$A$10,Grundlagen!$B$3:$B$10))</f>
        <v/>
      </c>
      <c r="N354" s="1" t="str">
        <f t="shared" si="94"/>
        <v/>
      </c>
      <c r="O354" s="1" t="str">
        <f>IF(L354="","",LOOKUP(L354,Grundlagen!$A$3:$A$10,Grundlagen!$C$3:$C$10))</f>
        <v/>
      </c>
      <c r="P354" s="1" t="str">
        <f t="shared" si="95"/>
        <v/>
      </c>
      <c r="Q354" s="34" t="str">
        <f t="shared" si="108"/>
        <v/>
      </c>
      <c r="R354" s="34" t="str">
        <f>IF('Events einzeln'!I354="","",'Events einzeln'!I354)</f>
        <v/>
      </c>
      <c r="S354" s="34" t="str">
        <f>IF(R354="","",LOOKUP(R354,Grundlagen!$A$3:$A$10,Grundlagen!$B$3:$B$10))</f>
        <v/>
      </c>
      <c r="T354" s="34" t="str">
        <f t="shared" si="96"/>
        <v/>
      </c>
      <c r="U354" s="34" t="str">
        <f>IF(R354="","",LOOKUP(R354,Grundlagen!$A$3:$A$10,Grundlagen!$C$3:$C$10))</f>
        <v/>
      </c>
      <c r="V354" s="34" t="str">
        <f t="shared" si="97"/>
        <v/>
      </c>
      <c r="W354" s="34" t="str">
        <f t="shared" si="98"/>
        <v/>
      </c>
      <c r="X354" s="34" t="str">
        <f>IF('Events einzeln'!J354="","",'Events einzeln'!J354)</f>
        <v/>
      </c>
      <c r="Y354" s="1" t="str">
        <f>IF(X354="","",LOOKUP(X354,Grundlagen!$A$3:$A$10,Grundlagen!$B$3:$B$10))</f>
        <v/>
      </c>
      <c r="Z354" s="1" t="str">
        <f t="shared" si="99"/>
        <v/>
      </c>
      <c r="AA354" s="1" t="str">
        <f>IF(X354="","",LOOKUP(X354,Grundlagen!$A$3:$A$10,Grundlagen!$C$3:$C$10))</f>
        <v/>
      </c>
      <c r="AB354" s="1" t="str">
        <f t="shared" si="100"/>
        <v/>
      </c>
      <c r="AC354" s="34" t="str">
        <f t="shared" si="101"/>
        <v/>
      </c>
      <c r="AD354" s="34" t="str">
        <f>IF('Events einzeln'!K354="","",'Events einzeln'!K354)</f>
        <v/>
      </c>
      <c r="AE354" s="34" t="str">
        <f>IF(AD354="","",LOOKUP(AD354,Grundlagen!$A$3:$A$10,Grundlagen!$B$3:$B$10))</f>
        <v/>
      </c>
      <c r="AF354" s="34" t="str">
        <f t="shared" si="102"/>
        <v/>
      </c>
      <c r="AG354" s="34" t="str">
        <f>IF(AD354="","",LOOKUP(AD354,Grundlagen!$A$3:$A$10,Grundlagen!$C$3:$C$10))</f>
        <v/>
      </c>
      <c r="AH354" s="34" t="str">
        <f t="shared" si="103"/>
        <v/>
      </c>
      <c r="AI354" s="34" t="str">
        <f t="shared" si="104"/>
        <v/>
      </c>
      <c r="AJ354" s="34" t="str">
        <f>IF('Events einzeln'!L354="","",'Events einzeln'!L354)</f>
        <v/>
      </c>
      <c r="AK354" s="1" t="str">
        <f>IF(AJ354="","",LOOKUP(AJ354,Grundlagen!$A$3:$A$10,Grundlagen!$B$3:$B$10))</f>
        <v/>
      </c>
      <c r="AL354" s="1" t="str">
        <f t="shared" si="105"/>
        <v/>
      </c>
      <c r="AM354" s="1" t="str">
        <f>IF(AJ354="","",LOOKUP(AJ354,Grundlagen!$A$3:$A$10,Grundlagen!$C$3:$C$10))</f>
        <v/>
      </c>
      <c r="AN354" s="1" t="str">
        <f t="shared" si="106"/>
        <v/>
      </c>
      <c r="AO354" s="34" t="str">
        <f t="shared" si="107"/>
        <v/>
      </c>
    </row>
    <row r="355" spans="1:41" x14ac:dyDescent="0.25">
      <c r="A355" s="1" t="str">
        <f>IF('Events einzeln'!A355="","",'Events einzeln'!A355)</f>
        <v/>
      </c>
      <c r="B355" s="1" t="str">
        <f>IF('Events einzeln'!B355="","",'Events einzeln'!B355)</f>
        <v/>
      </c>
      <c r="C355" s="1" t="str">
        <f>IF('Events einzeln'!C355="","",'Events einzeln'!C355)</f>
        <v/>
      </c>
      <c r="D355" s="32" t="str">
        <f>IF('Events einzeln'!E355="","",'Events einzeln'!E355)</f>
        <v/>
      </c>
      <c r="E355" s="1" t="str">
        <f>IF('Events einzeln'!F355="","",'Events einzeln'!F355)</f>
        <v/>
      </c>
      <c r="F355" s="34" t="str">
        <f>IF('Events einzeln'!G355="","",'Events einzeln'!G355)</f>
        <v/>
      </c>
      <c r="G355" s="34" t="str">
        <f>IF(F355="","",LOOKUP(F355,Grundlagen!$A$3:$A$10,Grundlagen!$B$3:$B$10))</f>
        <v/>
      </c>
      <c r="H355" s="34" t="str">
        <f t="shared" si="92"/>
        <v/>
      </c>
      <c r="I355" s="34" t="str">
        <f>IF(F355="","",LOOKUP(F355,Grundlagen!$A$3:$A$10,Grundlagen!$C$3:$C$10))</f>
        <v/>
      </c>
      <c r="J355" s="34" t="str">
        <f t="shared" si="93"/>
        <v/>
      </c>
      <c r="K355" s="34" t="str">
        <f t="shared" si="91"/>
        <v/>
      </c>
      <c r="L355" s="34" t="str">
        <f>IF('Events einzeln'!H355="","",'Events einzeln'!H355)</f>
        <v/>
      </c>
      <c r="M355" s="1" t="str">
        <f>IF(L355="","",LOOKUP(L355,Grundlagen!$A$3:$A$10,Grundlagen!$B$3:$B$10))</f>
        <v/>
      </c>
      <c r="N355" s="1" t="str">
        <f t="shared" si="94"/>
        <v/>
      </c>
      <c r="O355" s="1" t="str">
        <f>IF(L355="","",LOOKUP(L355,Grundlagen!$A$3:$A$10,Grundlagen!$C$3:$C$10))</f>
        <v/>
      </c>
      <c r="P355" s="1" t="str">
        <f t="shared" si="95"/>
        <v/>
      </c>
      <c r="Q355" s="34" t="str">
        <f t="shared" si="108"/>
        <v/>
      </c>
      <c r="R355" s="34" t="str">
        <f>IF('Events einzeln'!I355="","",'Events einzeln'!I355)</f>
        <v/>
      </c>
      <c r="S355" s="34" t="str">
        <f>IF(R355="","",LOOKUP(R355,Grundlagen!$A$3:$A$10,Grundlagen!$B$3:$B$10))</f>
        <v/>
      </c>
      <c r="T355" s="34" t="str">
        <f t="shared" si="96"/>
        <v/>
      </c>
      <c r="U355" s="34" t="str">
        <f>IF(R355="","",LOOKUP(R355,Grundlagen!$A$3:$A$10,Grundlagen!$C$3:$C$10))</f>
        <v/>
      </c>
      <c r="V355" s="34" t="str">
        <f t="shared" si="97"/>
        <v/>
      </c>
      <c r="W355" s="34" t="str">
        <f t="shared" si="98"/>
        <v/>
      </c>
      <c r="X355" s="34" t="str">
        <f>IF('Events einzeln'!J355="","",'Events einzeln'!J355)</f>
        <v/>
      </c>
      <c r="Y355" s="1" t="str">
        <f>IF(X355="","",LOOKUP(X355,Grundlagen!$A$3:$A$10,Grundlagen!$B$3:$B$10))</f>
        <v/>
      </c>
      <c r="Z355" s="1" t="str">
        <f t="shared" si="99"/>
        <v/>
      </c>
      <c r="AA355" s="1" t="str">
        <f>IF(X355="","",LOOKUP(X355,Grundlagen!$A$3:$A$10,Grundlagen!$C$3:$C$10))</f>
        <v/>
      </c>
      <c r="AB355" s="1" t="str">
        <f t="shared" si="100"/>
        <v/>
      </c>
      <c r="AC355" s="34" t="str">
        <f t="shared" si="101"/>
        <v/>
      </c>
      <c r="AD355" s="34" t="str">
        <f>IF('Events einzeln'!K355="","",'Events einzeln'!K355)</f>
        <v/>
      </c>
      <c r="AE355" s="34" t="str">
        <f>IF(AD355="","",LOOKUP(AD355,Grundlagen!$A$3:$A$10,Grundlagen!$B$3:$B$10))</f>
        <v/>
      </c>
      <c r="AF355" s="34" t="str">
        <f t="shared" si="102"/>
        <v/>
      </c>
      <c r="AG355" s="34" t="str">
        <f>IF(AD355="","",LOOKUP(AD355,Grundlagen!$A$3:$A$10,Grundlagen!$C$3:$C$10))</f>
        <v/>
      </c>
      <c r="AH355" s="34" t="str">
        <f t="shared" si="103"/>
        <v/>
      </c>
      <c r="AI355" s="34" t="str">
        <f t="shared" si="104"/>
        <v/>
      </c>
      <c r="AJ355" s="34" t="str">
        <f>IF('Events einzeln'!L355="","",'Events einzeln'!L355)</f>
        <v/>
      </c>
      <c r="AK355" s="1" t="str">
        <f>IF(AJ355="","",LOOKUP(AJ355,Grundlagen!$A$3:$A$10,Grundlagen!$B$3:$B$10))</f>
        <v/>
      </c>
      <c r="AL355" s="1" t="str">
        <f t="shared" si="105"/>
        <v/>
      </c>
      <c r="AM355" s="1" t="str">
        <f>IF(AJ355="","",LOOKUP(AJ355,Grundlagen!$A$3:$A$10,Grundlagen!$C$3:$C$10))</f>
        <v/>
      </c>
      <c r="AN355" s="1" t="str">
        <f t="shared" si="106"/>
        <v/>
      </c>
      <c r="AO355" s="34" t="str">
        <f t="shared" si="107"/>
        <v/>
      </c>
    </row>
    <row r="356" spans="1:41" x14ac:dyDescent="0.25">
      <c r="A356" s="1" t="str">
        <f>IF('Events einzeln'!A356="","",'Events einzeln'!A356)</f>
        <v/>
      </c>
      <c r="B356" s="1" t="str">
        <f>IF('Events einzeln'!B356="","",'Events einzeln'!B356)</f>
        <v/>
      </c>
      <c r="C356" s="1" t="str">
        <f>IF('Events einzeln'!C356="","",'Events einzeln'!C356)</f>
        <v/>
      </c>
      <c r="D356" s="32" t="str">
        <f>IF('Events einzeln'!E356="","",'Events einzeln'!E356)</f>
        <v/>
      </c>
      <c r="E356" s="1" t="str">
        <f>IF('Events einzeln'!F356="","",'Events einzeln'!F356)</f>
        <v/>
      </c>
      <c r="F356" s="34" t="str">
        <f>IF('Events einzeln'!G356="","",'Events einzeln'!G356)</f>
        <v/>
      </c>
      <c r="G356" s="34" t="str">
        <f>IF(F356="","",LOOKUP(F356,Grundlagen!$A$3:$A$10,Grundlagen!$B$3:$B$10))</f>
        <v/>
      </c>
      <c r="H356" s="34" t="str">
        <f t="shared" si="92"/>
        <v/>
      </c>
      <c r="I356" s="34" t="str">
        <f>IF(F356="","",LOOKUP(F356,Grundlagen!$A$3:$A$10,Grundlagen!$C$3:$C$10))</f>
        <v/>
      </c>
      <c r="J356" s="34" t="str">
        <f t="shared" si="93"/>
        <v/>
      </c>
      <c r="K356" s="34" t="str">
        <f t="shared" si="91"/>
        <v/>
      </c>
      <c r="L356" s="34" t="str">
        <f>IF('Events einzeln'!H356="","",'Events einzeln'!H356)</f>
        <v/>
      </c>
      <c r="M356" s="1" t="str">
        <f>IF(L356="","",LOOKUP(L356,Grundlagen!$A$3:$A$10,Grundlagen!$B$3:$B$10))</f>
        <v/>
      </c>
      <c r="N356" s="1" t="str">
        <f t="shared" si="94"/>
        <v/>
      </c>
      <c r="O356" s="1" t="str">
        <f>IF(L356="","",LOOKUP(L356,Grundlagen!$A$3:$A$10,Grundlagen!$C$3:$C$10))</f>
        <v/>
      </c>
      <c r="P356" s="1" t="str">
        <f t="shared" si="95"/>
        <v/>
      </c>
      <c r="Q356" s="34" t="str">
        <f t="shared" si="108"/>
        <v/>
      </c>
      <c r="R356" s="34" t="str">
        <f>IF('Events einzeln'!I356="","",'Events einzeln'!I356)</f>
        <v/>
      </c>
      <c r="S356" s="34" t="str">
        <f>IF(R356="","",LOOKUP(R356,Grundlagen!$A$3:$A$10,Grundlagen!$B$3:$B$10))</f>
        <v/>
      </c>
      <c r="T356" s="34" t="str">
        <f t="shared" si="96"/>
        <v/>
      </c>
      <c r="U356" s="34" t="str">
        <f>IF(R356="","",LOOKUP(R356,Grundlagen!$A$3:$A$10,Grundlagen!$C$3:$C$10))</f>
        <v/>
      </c>
      <c r="V356" s="34" t="str">
        <f t="shared" si="97"/>
        <v/>
      </c>
      <c r="W356" s="34" t="str">
        <f t="shared" si="98"/>
        <v/>
      </c>
      <c r="X356" s="34" t="str">
        <f>IF('Events einzeln'!J356="","",'Events einzeln'!J356)</f>
        <v/>
      </c>
      <c r="Y356" s="1" t="str">
        <f>IF(X356="","",LOOKUP(X356,Grundlagen!$A$3:$A$10,Grundlagen!$B$3:$B$10))</f>
        <v/>
      </c>
      <c r="Z356" s="1" t="str">
        <f t="shared" si="99"/>
        <v/>
      </c>
      <c r="AA356" s="1" t="str">
        <f>IF(X356="","",LOOKUP(X356,Grundlagen!$A$3:$A$10,Grundlagen!$C$3:$C$10))</f>
        <v/>
      </c>
      <c r="AB356" s="1" t="str">
        <f t="shared" si="100"/>
        <v/>
      </c>
      <c r="AC356" s="34" t="str">
        <f t="shared" si="101"/>
        <v/>
      </c>
      <c r="AD356" s="34" t="str">
        <f>IF('Events einzeln'!K356="","",'Events einzeln'!K356)</f>
        <v/>
      </c>
      <c r="AE356" s="34" t="str">
        <f>IF(AD356="","",LOOKUP(AD356,Grundlagen!$A$3:$A$10,Grundlagen!$B$3:$B$10))</f>
        <v/>
      </c>
      <c r="AF356" s="34" t="str">
        <f t="shared" si="102"/>
        <v/>
      </c>
      <c r="AG356" s="34" t="str">
        <f>IF(AD356="","",LOOKUP(AD356,Grundlagen!$A$3:$A$10,Grundlagen!$C$3:$C$10))</f>
        <v/>
      </c>
      <c r="AH356" s="34" t="str">
        <f t="shared" si="103"/>
        <v/>
      </c>
      <c r="AI356" s="34" t="str">
        <f t="shared" si="104"/>
        <v/>
      </c>
      <c r="AJ356" s="34" t="str">
        <f>IF('Events einzeln'!L356="","",'Events einzeln'!L356)</f>
        <v/>
      </c>
      <c r="AK356" s="1" t="str">
        <f>IF(AJ356="","",LOOKUP(AJ356,Grundlagen!$A$3:$A$10,Grundlagen!$B$3:$B$10))</f>
        <v/>
      </c>
      <c r="AL356" s="1" t="str">
        <f t="shared" si="105"/>
        <v/>
      </c>
      <c r="AM356" s="1" t="str">
        <f>IF(AJ356="","",LOOKUP(AJ356,Grundlagen!$A$3:$A$10,Grundlagen!$C$3:$C$10))</f>
        <v/>
      </c>
      <c r="AN356" s="1" t="str">
        <f t="shared" si="106"/>
        <v/>
      </c>
      <c r="AO356" s="34" t="str">
        <f t="shared" si="107"/>
        <v/>
      </c>
    </row>
    <row r="357" spans="1:41" x14ac:dyDescent="0.25">
      <c r="A357" s="1" t="str">
        <f>IF('Events einzeln'!A357="","",'Events einzeln'!A357)</f>
        <v/>
      </c>
      <c r="B357" s="1" t="str">
        <f>IF('Events einzeln'!B357="","",'Events einzeln'!B357)</f>
        <v/>
      </c>
      <c r="C357" s="1" t="str">
        <f>IF('Events einzeln'!C357="","",'Events einzeln'!C357)</f>
        <v/>
      </c>
      <c r="D357" s="32" t="str">
        <f>IF('Events einzeln'!E357="","",'Events einzeln'!E357)</f>
        <v/>
      </c>
      <c r="E357" s="1" t="str">
        <f>IF('Events einzeln'!F357="","",'Events einzeln'!F357)</f>
        <v/>
      </c>
      <c r="F357" s="34" t="str">
        <f>IF('Events einzeln'!G357="","",'Events einzeln'!G357)</f>
        <v/>
      </c>
      <c r="G357" s="34" t="str">
        <f>IF(F357="","",LOOKUP(F357,Grundlagen!$A$3:$A$10,Grundlagen!$B$3:$B$10))</f>
        <v/>
      </c>
      <c r="H357" s="34" t="str">
        <f t="shared" si="92"/>
        <v/>
      </c>
      <c r="I357" s="34" t="str">
        <f>IF(F357="","",LOOKUP(F357,Grundlagen!$A$3:$A$10,Grundlagen!$C$3:$C$10))</f>
        <v/>
      </c>
      <c r="J357" s="34" t="str">
        <f t="shared" si="93"/>
        <v/>
      </c>
      <c r="K357" s="34" t="str">
        <f t="shared" si="91"/>
        <v/>
      </c>
      <c r="L357" s="34" t="str">
        <f>IF('Events einzeln'!H357="","",'Events einzeln'!H357)</f>
        <v/>
      </c>
      <c r="M357" s="1" t="str">
        <f>IF(L357="","",LOOKUP(L357,Grundlagen!$A$3:$A$10,Grundlagen!$B$3:$B$10))</f>
        <v/>
      </c>
      <c r="N357" s="1" t="str">
        <f t="shared" si="94"/>
        <v/>
      </c>
      <c r="O357" s="1" t="str">
        <f>IF(L357="","",LOOKUP(L357,Grundlagen!$A$3:$A$10,Grundlagen!$C$3:$C$10))</f>
        <v/>
      </c>
      <c r="P357" s="1" t="str">
        <f t="shared" si="95"/>
        <v/>
      </c>
      <c r="Q357" s="34" t="str">
        <f t="shared" si="108"/>
        <v/>
      </c>
      <c r="R357" s="34" t="str">
        <f>IF('Events einzeln'!I357="","",'Events einzeln'!I357)</f>
        <v/>
      </c>
      <c r="S357" s="34" t="str">
        <f>IF(R357="","",LOOKUP(R357,Grundlagen!$A$3:$A$10,Grundlagen!$B$3:$B$10))</f>
        <v/>
      </c>
      <c r="T357" s="34" t="str">
        <f t="shared" si="96"/>
        <v/>
      </c>
      <c r="U357" s="34" t="str">
        <f>IF(R357="","",LOOKUP(R357,Grundlagen!$A$3:$A$10,Grundlagen!$C$3:$C$10))</f>
        <v/>
      </c>
      <c r="V357" s="34" t="str">
        <f t="shared" si="97"/>
        <v/>
      </c>
      <c r="W357" s="34" t="str">
        <f t="shared" si="98"/>
        <v/>
      </c>
      <c r="X357" s="34" t="str">
        <f>IF('Events einzeln'!J357="","",'Events einzeln'!J357)</f>
        <v/>
      </c>
      <c r="Y357" s="1" t="str">
        <f>IF(X357="","",LOOKUP(X357,Grundlagen!$A$3:$A$10,Grundlagen!$B$3:$B$10))</f>
        <v/>
      </c>
      <c r="Z357" s="1" t="str">
        <f t="shared" si="99"/>
        <v/>
      </c>
      <c r="AA357" s="1" t="str">
        <f>IF(X357="","",LOOKUP(X357,Grundlagen!$A$3:$A$10,Grundlagen!$C$3:$C$10))</f>
        <v/>
      </c>
      <c r="AB357" s="1" t="str">
        <f t="shared" si="100"/>
        <v/>
      </c>
      <c r="AC357" s="34" t="str">
        <f t="shared" si="101"/>
        <v/>
      </c>
      <c r="AD357" s="34" t="str">
        <f>IF('Events einzeln'!K357="","",'Events einzeln'!K357)</f>
        <v/>
      </c>
      <c r="AE357" s="34" t="str">
        <f>IF(AD357="","",LOOKUP(AD357,Grundlagen!$A$3:$A$10,Grundlagen!$B$3:$B$10))</f>
        <v/>
      </c>
      <c r="AF357" s="34" t="str">
        <f t="shared" si="102"/>
        <v/>
      </c>
      <c r="AG357" s="34" t="str">
        <f>IF(AD357="","",LOOKUP(AD357,Grundlagen!$A$3:$A$10,Grundlagen!$C$3:$C$10))</f>
        <v/>
      </c>
      <c r="AH357" s="34" t="str">
        <f t="shared" si="103"/>
        <v/>
      </c>
      <c r="AI357" s="34" t="str">
        <f t="shared" si="104"/>
        <v/>
      </c>
      <c r="AJ357" s="34" t="str">
        <f>IF('Events einzeln'!L357="","",'Events einzeln'!L357)</f>
        <v/>
      </c>
      <c r="AK357" s="1" t="str">
        <f>IF(AJ357="","",LOOKUP(AJ357,Grundlagen!$A$3:$A$10,Grundlagen!$B$3:$B$10))</f>
        <v/>
      </c>
      <c r="AL357" s="1" t="str">
        <f t="shared" si="105"/>
        <v/>
      </c>
      <c r="AM357" s="1" t="str">
        <f>IF(AJ357="","",LOOKUP(AJ357,Grundlagen!$A$3:$A$10,Grundlagen!$C$3:$C$10))</f>
        <v/>
      </c>
      <c r="AN357" s="1" t="str">
        <f t="shared" si="106"/>
        <v/>
      </c>
      <c r="AO357" s="34" t="str">
        <f t="shared" si="107"/>
        <v/>
      </c>
    </row>
    <row r="358" spans="1:41" x14ac:dyDescent="0.25">
      <c r="A358" s="1" t="str">
        <f>IF('Events einzeln'!A358="","",'Events einzeln'!A358)</f>
        <v/>
      </c>
      <c r="B358" s="1" t="str">
        <f>IF('Events einzeln'!B358="","",'Events einzeln'!B358)</f>
        <v/>
      </c>
      <c r="C358" s="1" t="str">
        <f>IF('Events einzeln'!C358="","",'Events einzeln'!C358)</f>
        <v/>
      </c>
      <c r="D358" s="32" t="str">
        <f>IF('Events einzeln'!E358="","",'Events einzeln'!E358)</f>
        <v/>
      </c>
      <c r="E358" s="1" t="str">
        <f>IF('Events einzeln'!F358="","",'Events einzeln'!F358)</f>
        <v/>
      </c>
      <c r="F358" s="34" t="str">
        <f>IF('Events einzeln'!G358="","",'Events einzeln'!G358)</f>
        <v/>
      </c>
      <c r="G358" s="34" t="str">
        <f>IF(F358="","",LOOKUP(F358,Grundlagen!$A$3:$A$10,Grundlagen!$B$3:$B$10))</f>
        <v/>
      </c>
      <c r="H358" s="34" t="str">
        <f t="shared" si="92"/>
        <v/>
      </c>
      <c r="I358" s="34" t="str">
        <f>IF(F358="","",LOOKUP(F358,Grundlagen!$A$3:$A$10,Grundlagen!$C$3:$C$10))</f>
        <v/>
      </c>
      <c r="J358" s="34" t="str">
        <f t="shared" si="93"/>
        <v/>
      </c>
      <c r="K358" s="34" t="str">
        <f t="shared" si="91"/>
        <v/>
      </c>
      <c r="L358" s="34" t="str">
        <f>IF('Events einzeln'!H358="","",'Events einzeln'!H358)</f>
        <v/>
      </c>
      <c r="M358" s="1" t="str">
        <f>IF(L358="","",LOOKUP(L358,Grundlagen!$A$3:$A$10,Grundlagen!$B$3:$B$10))</f>
        <v/>
      </c>
      <c r="N358" s="1" t="str">
        <f t="shared" si="94"/>
        <v/>
      </c>
      <c r="O358" s="1" t="str">
        <f>IF(L358="","",LOOKUP(L358,Grundlagen!$A$3:$A$10,Grundlagen!$C$3:$C$10))</f>
        <v/>
      </c>
      <c r="P358" s="1" t="str">
        <f t="shared" si="95"/>
        <v/>
      </c>
      <c r="Q358" s="34" t="str">
        <f t="shared" si="108"/>
        <v/>
      </c>
      <c r="R358" s="34" t="str">
        <f>IF('Events einzeln'!I358="","",'Events einzeln'!I358)</f>
        <v/>
      </c>
      <c r="S358" s="34" t="str">
        <f>IF(R358="","",LOOKUP(R358,Grundlagen!$A$3:$A$10,Grundlagen!$B$3:$B$10))</f>
        <v/>
      </c>
      <c r="T358" s="34" t="str">
        <f t="shared" si="96"/>
        <v/>
      </c>
      <c r="U358" s="34" t="str">
        <f>IF(R358="","",LOOKUP(R358,Grundlagen!$A$3:$A$10,Grundlagen!$C$3:$C$10))</f>
        <v/>
      </c>
      <c r="V358" s="34" t="str">
        <f t="shared" si="97"/>
        <v/>
      </c>
      <c r="W358" s="34" t="str">
        <f t="shared" si="98"/>
        <v/>
      </c>
      <c r="X358" s="34" t="str">
        <f>IF('Events einzeln'!J358="","",'Events einzeln'!J358)</f>
        <v/>
      </c>
      <c r="Y358" s="1" t="str">
        <f>IF(X358="","",LOOKUP(X358,Grundlagen!$A$3:$A$10,Grundlagen!$B$3:$B$10))</f>
        <v/>
      </c>
      <c r="Z358" s="1" t="str">
        <f t="shared" si="99"/>
        <v/>
      </c>
      <c r="AA358" s="1" t="str">
        <f>IF(X358="","",LOOKUP(X358,Grundlagen!$A$3:$A$10,Grundlagen!$C$3:$C$10))</f>
        <v/>
      </c>
      <c r="AB358" s="1" t="str">
        <f t="shared" si="100"/>
        <v/>
      </c>
      <c r="AC358" s="34" t="str">
        <f t="shared" si="101"/>
        <v/>
      </c>
      <c r="AD358" s="34" t="str">
        <f>IF('Events einzeln'!K358="","",'Events einzeln'!K358)</f>
        <v/>
      </c>
      <c r="AE358" s="34" t="str">
        <f>IF(AD358="","",LOOKUP(AD358,Grundlagen!$A$3:$A$10,Grundlagen!$B$3:$B$10))</f>
        <v/>
      </c>
      <c r="AF358" s="34" t="str">
        <f t="shared" si="102"/>
        <v/>
      </c>
      <c r="AG358" s="34" t="str">
        <f>IF(AD358="","",LOOKUP(AD358,Grundlagen!$A$3:$A$10,Grundlagen!$C$3:$C$10))</f>
        <v/>
      </c>
      <c r="AH358" s="34" t="str">
        <f t="shared" si="103"/>
        <v/>
      </c>
      <c r="AI358" s="34" t="str">
        <f t="shared" si="104"/>
        <v/>
      </c>
      <c r="AJ358" s="34" t="str">
        <f>IF('Events einzeln'!L358="","",'Events einzeln'!L358)</f>
        <v/>
      </c>
      <c r="AK358" s="1" t="str">
        <f>IF(AJ358="","",LOOKUP(AJ358,Grundlagen!$A$3:$A$10,Grundlagen!$B$3:$B$10))</f>
        <v/>
      </c>
      <c r="AL358" s="1" t="str">
        <f t="shared" si="105"/>
        <v/>
      </c>
      <c r="AM358" s="1" t="str">
        <f>IF(AJ358="","",LOOKUP(AJ358,Grundlagen!$A$3:$A$10,Grundlagen!$C$3:$C$10))</f>
        <v/>
      </c>
      <c r="AN358" s="1" t="str">
        <f t="shared" si="106"/>
        <v/>
      </c>
      <c r="AO358" s="34" t="str">
        <f t="shared" si="107"/>
        <v/>
      </c>
    </row>
    <row r="359" spans="1:41" x14ac:dyDescent="0.25">
      <c r="A359" s="1" t="str">
        <f>IF('Events einzeln'!A359="","",'Events einzeln'!A359)</f>
        <v/>
      </c>
      <c r="B359" s="1" t="str">
        <f>IF('Events einzeln'!B359="","",'Events einzeln'!B359)</f>
        <v/>
      </c>
      <c r="C359" s="1" t="str">
        <f>IF('Events einzeln'!C359="","",'Events einzeln'!C359)</f>
        <v/>
      </c>
      <c r="D359" s="32" t="str">
        <f>IF('Events einzeln'!E359="","",'Events einzeln'!E359)</f>
        <v/>
      </c>
      <c r="E359" s="1" t="str">
        <f>IF('Events einzeln'!F359="","",'Events einzeln'!F359)</f>
        <v/>
      </c>
      <c r="F359" s="34" t="str">
        <f>IF('Events einzeln'!G359="","",'Events einzeln'!G359)</f>
        <v/>
      </c>
      <c r="G359" s="34" t="str">
        <f>IF(F359="","",LOOKUP(F359,Grundlagen!$A$3:$A$10,Grundlagen!$B$3:$B$10))</f>
        <v/>
      </c>
      <c r="H359" s="34" t="str">
        <f t="shared" si="92"/>
        <v/>
      </c>
      <c r="I359" s="34" t="str">
        <f>IF(F359="","",LOOKUP(F359,Grundlagen!$A$3:$A$10,Grundlagen!$C$3:$C$10))</f>
        <v/>
      </c>
      <c r="J359" s="34" t="str">
        <f t="shared" si="93"/>
        <v/>
      </c>
      <c r="K359" s="34" t="str">
        <f t="shared" si="91"/>
        <v/>
      </c>
      <c r="L359" s="34" t="str">
        <f>IF('Events einzeln'!H359="","",'Events einzeln'!H359)</f>
        <v/>
      </c>
      <c r="M359" s="1" t="str">
        <f>IF(L359="","",LOOKUP(L359,Grundlagen!$A$3:$A$10,Grundlagen!$B$3:$B$10))</f>
        <v/>
      </c>
      <c r="N359" s="1" t="str">
        <f t="shared" si="94"/>
        <v/>
      </c>
      <c r="O359" s="1" t="str">
        <f>IF(L359="","",LOOKUP(L359,Grundlagen!$A$3:$A$10,Grundlagen!$C$3:$C$10))</f>
        <v/>
      </c>
      <c r="P359" s="1" t="str">
        <f t="shared" si="95"/>
        <v/>
      </c>
      <c r="Q359" s="34" t="str">
        <f t="shared" si="108"/>
        <v/>
      </c>
      <c r="R359" s="34" t="str">
        <f>IF('Events einzeln'!I359="","",'Events einzeln'!I359)</f>
        <v/>
      </c>
      <c r="S359" s="34" t="str">
        <f>IF(R359="","",LOOKUP(R359,Grundlagen!$A$3:$A$10,Grundlagen!$B$3:$B$10))</f>
        <v/>
      </c>
      <c r="T359" s="34" t="str">
        <f t="shared" si="96"/>
        <v/>
      </c>
      <c r="U359" s="34" t="str">
        <f>IF(R359="","",LOOKUP(R359,Grundlagen!$A$3:$A$10,Grundlagen!$C$3:$C$10))</f>
        <v/>
      </c>
      <c r="V359" s="34" t="str">
        <f t="shared" si="97"/>
        <v/>
      </c>
      <c r="W359" s="34" t="str">
        <f t="shared" si="98"/>
        <v/>
      </c>
      <c r="X359" s="34" t="str">
        <f>IF('Events einzeln'!J359="","",'Events einzeln'!J359)</f>
        <v/>
      </c>
      <c r="Y359" s="1" t="str">
        <f>IF(X359="","",LOOKUP(X359,Grundlagen!$A$3:$A$10,Grundlagen!$B$3:$B$10))</f>
        <v/>
      </c>
      <c r="Z359" s="1" t="str">
        <f t="shared" si="99"/>
        <v/>
      </c>
      <c r="AA359" s="1" t="str">
        <f>IF(X359="","",LOOKUP(X359,Grundlagen!$A$3:$A$10,Grundlagen!$C$3:$C$10))</f>
        <v/>
      </c>
      <c r="AB359" s="1" t="str">
        <f t="shared" si="100"/>
        <v/>
      </c>
      <c r="AC359" s="34" t="str">
        <f t="shared" si="101"/>
        <v/>
      </c>
      <c r="AD359" s="34" t="str">
        <f>IF('Events einzeln'!K359="","",'Events einzeln'!K359)</f>
        <v/>
      </c>
      <c r="AE359" s="34" t="str">
        <f>IF(AD359="","",LOOKUP(AD359,Grundlagen!$A$3:$A$10,Grundlagen!$B$3:$B$10))</f>
        <v/>
      </c>
      <c r="AF359" s="34" t="str">
        <f t="shared" si="102"/>
        <v/>
      </c>
      <c r="AG359" s="34" t="str">
        <f>IF(AD359="","",LOOKUP(AD359,Grundlagen!$A$3:$A$10,Grundlagen!$C$3:$C$10))</f>
        <v/>
      </c>
      <c r="AH359" s="34" t="str">
        <f t="shared" si="103"/>
        <v/>
      </c>
      <c r="AI359" s="34" t="str">
        <f t="shared" si="104"/>
        <v/>
      </c>
      <c r="AJ359" s="34" t="str">
        <f>IF('Events einzeln'!L359="","",'Events einzeln'!L359)</f>
        <v/>
      </c>
      <c r="AK359" s="1" t="str">
        <f>IF(AJ359="","",LOOKUP(AJ359,Grundlagen!$A$3:$A$10,Grundlagen!$B$3:$B$10))</f>
        <v/>
      </c>
      <c r="AL359" s="1" t="str">
        <f t="shared" si="105"/>
        <v/>
      </c>
      <c r="AM359" s="1" t="str">
        <f>IF(AJ359="","",LOOKUP(AJ359,Grundlagen!$A$3:$A$10,Grundlagen!$C$3:$C$10))</f>
        <v/>
      </c>
      <c r="AN359" s="1" t="str">
        <f t="shared" si="106"/>
        <v/>
      </c>
      <c r="AO359" s="34" t="str">
        <f t="shared" si="107"/>
        <v/>
      </c>
    </row>
    <row r="360" spans="1:41" x14ac:dyDescent="0.25">
      <c r="A360" s="1" t="str">
        <f>IF('Events einzeln'!A360="","",'Events einzeln'!A360)</f>
        <v/>
      </c>
      <c r="B360" s="1" t="str">
        <f>IF('Events einzeln'!B360="","",'Events einzeln'!B360)</f>
        <v/>
      </c>
      <c r="C360" s="1" t="str">
        <f>IF('Events einzeln'!C360="","",'Events einzeln'!C360)</f>
        <v/>
      </c>
      <c r="D360" s="32" t="str">
        <f>IF('Events einzeln'!E360="","",'Events einzeln'!E360)</f>
        <v/>
      </c>
      <c r="E360" s="1" t="str">
        <f>IF('Events einzeln'!F360="","",'Events einzeln'!F360)</f>
        <v/>
      </c>
      <c r="F360" s="34" t="str">
        <f>IF('Events einzeln'!G360="","",'Events einzeln'!G360)</f>
        <v/>
      </c>
      <c r="G360" s="34" t="str">
        <f>IF(F360="","",LOOKUP(F360,Grundlagen!$A$3:$A$10,Grundlagen!$B$3:$B$10))</f>
        <v/>
      </c>
      <c r="H360" s="34" t="str">
        <f t="shared" si="92"/>
        <v/>
      </c>
      <c r="I360" s="34" t="str">
        <f>IF(F360="","",LOOKUP(F360,Grundlagen!$A$3:$A$10,Grundlagen!$C$3:$C$10))</f>
        <v/>
      </c>
      <c r="J360" s="34" t="str">
        <f t="shared" si="93"/>
        <v/>
      </c>
      <c r="K360" s="34" t="str">
        <f t="shared" si="91"/>
        <v/>
      </c>
      <c r="L360" s="34" t="str">
        <f>IF('Events einzeln'!H360="","",'Events einzeln'!H360)</f>
        <v/>
      </c>
      <c r="M360" s="1" t="str">
        <f>IF(L360="","",LOOKUP(L360,Grundlagen!$A$3:$A$10,Grundlagen!$B$3:$B$10))</f>
        <v/>
      </c>
      <c r="N360" s="1" t="str">
        <f t="shared" si="94"/>
        <v/>
      </c>
      <c r="O360" s="1" t="str">
        <f>IF(L360="","",LOOKUP(L360,Grundlagen!$A$3:$A$10,Grundlagen!$C$3:$C$10))</f>
        <v/>
      </c>
      <c r="P360" s="1" t="str">
        <f t="shared" si="95"/>
        <v/>
      </c>
      <c r="Q360" s="34" t="str">
        <f t="shared" si="108"/>
        <v/>
      </c>
      <c r="R360" s="34" t="str">
        <f>IF('Events einzeln'!I360="","",'Events einzeln'!I360)</f>
        <v/>
      </c>
      <c r="S360" s="34" t="str">
        <f>IF(R360="","",LOOKUP(R360,Grundlagen!$A$3:$A$10,Grundlagen!$B$3:$B$10))</f>
        <v/>
      </c>
      <c r="T360" s="34" t="str">
        <f t="shared" si="96"/>
        <v/>
      </c>
      <c r="U360" s="34" t="str">
        <f>IF(R360="","",LOOKUP(R360,Grundlagen!$A$3:$A$10,Grundlagen!$C$3:$C$10))</f>
        <v/>
      </c>
      <c r="V360" s="34" t="str">
        <f t="shared" si="97"/>
        <v/>
      </c>
      <c r="W360" s="34" t="str">
        <f t="shared" si="98"/>
        <v/>
      </c>
      <c r="X360" s="34" t="str">
        <f>IF('Events einzeln'!J360="","",'Events einzeln'!J360)</f>
        <v/>
      </c>
      <c r="Y360" s="1" t="str">
        <f>IF(X360="","",LOOKUP(X360,Grundlagen!$A$3:$A$10,Grundlagen!$B$3:$B$10))</f>
        <v/>
      </c>
      <c r="Z360" s="1" t="str">
        <f t="shared" si="99"/>
        <v/>
      </c>
      <c r="AA360" s="1" t="str">
        <f>IF(X360="","",LOOKUP(X360,Grundlagen!$A$3:$A$10,Grundlagen!$C$3:$C$10))</f>
        <v/>
      </c>
      <c r="AB360" s="1" t="str">
        <f t="shared" si="100"/>
        <v/>
      </c>
      <c r="AC360" s="34" t="str">
        <f t="shared" si="101"/>
        <v/>
      </c>
      <c r="AD360" s="34" t="str">
        <f>IF('Events einzeln'!K360="","",'Events einzeln'!K360)</f>
        <v/>
      </c>
      <c r="AE360" s="34" t="str">
        <f>IF(AD360="","",LOOKUP(AD360,Grundlagen!$A$3:$A$10,Grundlagen!$B$3:$B$10))</f>
        <v/>
      </c>
      <c r="AF360" s="34" t="str">
        <f t="shared" si="102"/>
        <v/>
      </c>
      <c r="AG360" s="34" t="str">
        <f>IF(AD360="","",LOOKUP(AD360,Grundlagen!$A$3:$A$10,Grundlagen!$C$3:$C$10))</f>
        <v/>
      </c>
      <c r="AH360" s="34" t="str">
        <f t="shared" si="103"/>
        <v/>
      </c>
      <c r="AI360" s="34" t="str">
        <f t="shared" si="104"/>
        <v/>
      </c>
      <c r="AJ360" s="34" t="str">
        <f>IF('Events einzeln'!L360="","",'Events einzeln'!L360)</f>
        <v/>
      </c>
      <c r="AK360" s="1" t="str">
        <f>IF(AJ360="","",LOOKUP(AJ360,Grundlagen!$A$3:$A$10,Grundlagen!$B$3:$B$10))</f>
        <v/>
      </c>
      <c r="AL360" s="1" t="str">
        <f t="shared" si="105"/>
        <v/>
      </c>
      <c r="AM360" s="1" t="str">
        <f>IF(AJ360="","",LOOKUP(AJ360,Grundlagen!$A$3:$A$10,Grundlagen!$C$3:$C$10))</f>
        <v/>
      </c>
      <c r="AN360" s="1" t="str">
        <f t="shared" si="106"/>
        <v/>
      </c>
      <c r="AO360" s="34" t="str">
        <f t="shared" si="107"/>
        <v/>
      </c>
    </row>
    <row r="361" spans="1:41" x14ac:dyDescent="0.25">
      <c r="A361" s="1" t="str">
        <f>IF('Events einzeln'!A361="","",'Events einzeln'!A361)</f>
        <v/>
      </c>
      <c r="B361" s="1" t="str">
        <f>IF('Events einzeln'!B361="","",'Events einzeln'!B361)</f>
        <v/>
      </c>
      <c r="C361" s="1" t="str">
        <f>IF('Events einzeln'!C361="","",'Events einzeln'!C361)</f>
        <v/>
      </c>
      <c r="D361" s="32" t="str">
        <f>IF('Events einzeln'!E361="","",'Events einzeln'!E361)</f>
        <v/>
      </c>
      <c r="E361" s="1" t="str">
        <f>IF('Events einzeln'!F361="","",'Events einzeln'!F361)</f>
        <v/>
      </c>
      <c r="F361" s="34" t="str">
        <f>IF('Events einzeln'!G361="","",'Events einzeln'!G361)</f>
        <v/>
      </c>
      <c r="G361" s="34" t="str">
        <f>IF(F361="","",LOOKUP(F361,Grundlagen!$A$3:$A$10,Grundlagen!$B$3:$B$10))</f>
        <v/>
      </c>
      <c r="H361" s="34" t="str">
        <f t="shared" si="92"/>
        <v/>
      </c>
      <c r="I361" s="34" t="str">
        <f>IF(F361="","",LOOKUP(F361,Grundlagen!$A$3:$A$10,Grundlagen!$C$3:$C$10))</f>
        <v/>
      </c>
      <c r="J361" s="34" t="str">
        <f t="shared" si="93"/>
        <v/>
      </c>
      <c r="K361" s="34" t="str">
        <f t="shared" si="91"/>
        <v/>
      </c>
      <c r="L361" s="34" t="str">
        <f>IF('Events einzeln'!H361="","",'Events einzeln'!H361)</f>
        <v/>
      </c>
      <c r="M361" s="1" t="str">
        <f>IF(L361="","",LOOKUP(L361,Grundlagen!$A$3:$A$10,Grundlagen!$B$3:$B$10))</f>
        <v/>
      </c>
      <c r="N361" s="1" t="str">
        <f t="shared" si="94"/>
        <v/>
      </c>
      <c r="O361" s="1" t="str">
        <f>IF(L361="","",LOOKUP(L361,Grundlagen!$A$3:$A$10,Grundlagen!$C$3:$C$10))</f>
        <v/>
      </c>
      <c r="P361" s="1" t="str">
        <f t="shared" si="95"/>
        <v/>
      </c>
      <c r="Q361" s="34" t="str">
        <f t="shared" si="108"/>
        <v/>
      </c>
      <c r="R361" s="34" t="str">
        <f>IF('Events einzeln'!I361="","",'Events einzeln'!I361)</f>
        <v/>
      </c>
      <c r="S361" s="34" t="str">
        <f>IF(R361="","",LOOKUP(R361,Grundlagen!$A$3:$A$10,Grundlagen!$B$3:$B$10))</f>
        <v/>
      </c>
      <c r="T361" s="34" t="str">
        <f t="shared" si="96"/>
        <v/>
      </c>
      <c r="U361" s="34" t="str">
        <f>IF(R361="","",LOOKUP(R361,Grundlagen!$A$3:$A$10,Grundlagen!$C$3:$C$10))</f>
        <v/>
      </c>
      <c r="V361" s="34" t="str">
        <f t="shared" si="97"/>
        <v/>
      </c>
      <c r="W361" s="34" t="str">
        <f t="shared" si="98"/>
        <v/>
      </c>
      <c r="X361" s="34" t="str">
        <f>IF('Events einzeln'!J361="","",'Events einzeln'!J361)</f>
        <v/>
      </c>
      <c r="Y361" s="1" t="str">
        <f>IF(X361="","",LOOKUP(X361,Grundlagen!$A$3:$A$10,Grundlagen!$B$3:$B$10))</f>
        <v/>
      </c>
      <c r="Z361" s="1" t="str">
        <f t="shared" si="99"/>
        <v/>
      </c>
      <c r="AA361" s="1" t="str">
        <f>IF(X361="","",LOOKUP(X361,Grundlagen!$A$3:$A$10,Grundlagen!$C$3:$C$10))</f>
        <v/>
      </c>
      <c r="AB361" s="1" t="str">
        <f t="shared" si="100"/>
        <v/>
      </c>
      <c r="AC361" s="34" t="str">
        <f t="shared" si="101"/>
        <v/>
      </c>
      <c r="AD361" s="34" t="str">
        <f>IF('Events einzeln'!K361="","",'Events einzeln'!K361)</f>
        <v/>
      </c>
      <c r="AE361" s="34" t="str">
        <f>IF(AD361="","",LOOKUP(AD361,Grundlagen!$A$3:$A$10,Grundlagen!$B$3:$B$10))</f>
        <v/>
      </c>
      <c r="AF361" s="34" t="str">
        <f t="shared" si="102"/>
        <v/>
      </c>
      <c r="AG361" s="34" t="str">
        <f>IF(AD361="","",LOOKUP(AD361,Grundlagen!$A$3:$A$10,Grundlagen!$C$3:$C$10))</f>
        <v/>
      </c>
      <c r="AH361" s="34" t="str">
        <f t="shared" si="103"/>
        <v/>
      </c>
      <c r="AI361" s="34" t="str">
        <f t="shared" si="104"/>
        <v/>
      </c>
      <c r="AJ361" s="34" t="str">
        <f>IF('Events einzeln'!L361="","",'Events einzeln'!L361)</f>
        <v/>
      </c>
      <c r="AK361" s="1" t="str">
        <f>IF(AJ361="","",LOOKUP(AJ361,Grundlagen!$A$3:$A$10,Grundlagen!$B$3:$B$10))</f>
        <v/>
      </c>
      <c r="AL361" s="1" t="str">
        <f t="shared" si="105"/>
        <v/>
      </c>
      <c r="AM361" s="1" t="str">
        <f>IF(AJ361="","",LOOKUP(AJ361,Grundlagen!$A$3:$A$10,Grundlagen!$C$3:$C$10))</f>
        <v/>
      </c>
      <c r="AN361" s="1" t="str">
        <f t="shared" si="106"/>
        <v/>
      </c>
      <c r="AO361" s="34" t="str">
        <f t="shared" si="107"/>
        <v/>
      </c>
    </row>
    <row r="362" spans="1:41" x14ac:dyDescent="0.25">
      <c r="A362" s="1" t="str">
        <f>IF('Events einzeln'!A362="","",'Events einzeln'!A362)</f>
        <v/>
      </c>
      <c r="B362" s="1" t="str">
        <f>IF('Events einzeln'!B362="","",'Events einzeln'!B362)</f>
        <v/>
      </c>
      <c r="C362" s="1" t="str">
        <f>IF('Events einzeln'!C362="","",'Events einzeln'!C362)</f>
        <v/>
      </c>
      <c r="D362" s="32" t="str">
        <f>IF('Events einzeln'!E362="","",'Events einzeln'!E362)</f>
        <v/>
      </c>
      <c r="E362" s="1" t="str">
        <f>IF('Events einzeln'!F362="","",'Events einzeln'!F362)</f>
        <v/>
      </c>
      <c r="F362" s="34" t="str">
        <f>IF('Events einzeln'!G362="","",'Events einzeln'!G362)</f>
        <v/>
      </c>
      <c r="G362" s="34" t="str">
        <f>IF(F362="","",LOOKUP(F362,Grundlagen!$A$3:$A$10,Grundlagen!$B$3:$B$10))</f>
        <v/>
      </c>
      <c r="H362" s="34" t="str">
        <f t="shared" si="92"/>
        <v/>
      </c>
      <c r="I362" s="34" t="str">
        <f>IF(F362="","",LOOKUP(F362,Grundlagen!$A$3:$A$10,Grundlagen!$C$3:$C$10))</f>
        <v/>
      </c>
      <c r="J362" s="34" t="str">
        <f t="shared" si="93"/>
        <v/>
      </c>
      <c r="K362" s="34" t="str">
        <f t="shared" si="91"/>
        <v/>
      </c>
      <c r="L362" s="34" t="str">
        <f>IF('Events einzeln'!H362="","",'Events einzeln'!H362)</f>
        <v/>
      </c>
      <c r="M362" s="1" t="str">
        <f>IF(L362="","",LOOKUP(L362,Grundlagen!$A$3:$A$10,Grundlagen!$B$3:$B$10))</f>
        <v/>
      </c>
      <c r="N362" s="1" t="str">
        <f t="shared" si="94"/>
        <v/>
      </c>
      <c r="O362" s="1" t="str">
        <f>IF(L362="","",LOOKUP(L362,Grundlagen!$A$3:$A$10,Grundlagen!$C$3:$C$10))</f>
        <v/>
      </c>
      <c r="P362" s="1" t="str">
        <f t="shared" si="95"/>
        <v/>
      </c>
      <c r="Q362" s="34" t="str">
        <f t="shared" si="108"/>
        <v/>
      </c>
      <c r="R362" s="34" t="str">
        <f>IF('Events einzeln'!I362="","",'Events einzeln'!I362)</f>
        <v/>
      </c>
      <c r="S362" s="34" t="str">
        <f>IF(R362="","",LOOKUP(R362,Grundlagen!$A$3:$A$10,Grundlagen!$B$3:$B$10))</f>
        <v/>
      </c>
      <c r="T362" s="34" t="str">
        <f t="shared" si="96"/>
        <v/>
      </c>
      <c r="U362" s="34" t="str">
        <f>IF(R362="","",LOOKUP(R362,Grundlagen!$A$3:$A$10,Grundlagen!$C$3:$C$10))</f>
        <v/>
      </c>
      <c r="V362" s="34" t="str">
        <f t="shared" si="97"/>
        <v/>
      </c>
      <c r="W362" s="34" t="str">
        <f t="shared" si="98"/>
        <v/>
      </c>
      <c r="X362" s="34" t="str">
        <f>IF('Events einzeln'!J362="","",'Events einzeln'!J362)</f>
        <v/>
      </c>
      <c r="Y362" s="1" t="str">
        <f>IF(X362="","",LOOKUP(X362,Grundlagen!$A$3:$A$10,Grundlagen!$B$3:$B$10))</f>
        <v/>
      </c>
      <c r="Z362" s="1" t="str">
        <f t="shared" si="99"/>
        <v/>
      </c>
      <c r="AA362" s="1" t="str">
        <f>IF(X362="","",LOOKUP(X362,Grundlagen!$A$3:$A$10,Grundlagen!$C$3:$C$10))</f>
        <v/>
      </c>
      <c r="AB362" s="1" t="str">
        <f t="shared" si="100"/>
        <v/>
      </c>
      <c r="AC362" s="34" t="str">
        <f t="shared" si="101"/>
        <v/>
      </c>
      <c r="AD362" s="34" t="str">
        <f>IF('Events einzeln'!K362="","",'Events einzeln'!K362)</f>
        <v/>
      </c>
      <c r="AE362" s="34" t="str">
        <f>IF(AD362="","",LOOKUP(AD362,Grundlagen!$A$3:$A$10,Grundlagen!$B$3:$B$10))</f>
        <v/>
      </c>
      <c r="AF362" s="34" t="str">
        <f t="shared" si="102"/>
        <v/>
      </c>
      <c r="AG362" s="34" t="str">
        <f>IF(AD362="","",LOOKUP(AD362,Grundlagen!$A$3:$A$10,Grundlagen!$C$3:$C$10))</f>
        <v/>
      </c>
      <c r="AH362" s="34" t="str">
        <f t="shared" si="103"/>
        <v/>
      </c>
      <c r="AI362" s="34" t="str">
        <f t="shared" si="104"/>
        <v/>
      </c>
      <c r="AJ362" s="34" t="str">
        <f>IF('Events einzeln'!L362="","",'Events einzeln'!L362)</f>
        <v/>
      </c>
      <c r="AK362" s="1" t="str">
        <f>IF(AJ362="","",LOOKUP(AJ362,Grundlagen!$A$3:$A$10,Grundlagen!$B$3:$B$10))</f>
        <v/>
      </c>
      <c r="AL362" s="1" t="str">
        <f t="shared" si="105"/>
        <v/>
      </c>
      <c r="AM362" s="1" t="str">
        <f>IF(AJ362="","",LOOKUP(AJ362,Grundlagen!$A$3:$A$10,Grundlagen!$C$3:$C$10))</f>
        <v/>
      </c>
      <c r="AN362" s="1" t="str">
        <f t="shared" si="106"/>
        <v/>
      </c>
      <c r="AO362" s="34" t="str">
        <f t="shared" si="107"/>
        <v/>
      </c>
    </row>
    <row r="363" spans="1:41" x14ac:dyDescent="0.25">
      <c r="A363" s="1" t="str">
        <f>IF('Events einzeln'!A363="","",'Events einzeln'!A363)</f>
        <v/>
      </c>
      <c r="B363" s="1" t="str">
        <f>IF('Events einzeln'!B363="","",'Events einzeln'!B363)</f>
        <v/>
      </c>
      <c r="C363" s="1" t="str">
        <f>IF('Events einzeln'!C363="","",'Events einzeln'!C363)</f>
        <v/>
      </c>
      <c r="D363" s="32" t="str">
        <f>IF('Events einzeln'!E363="","",'Events einzeln'!E363)</f>
        <v/>
      </c>
      <c r="E363" s="1" t="str">
        <f>IF('Events einzeln'!F363="","",'Events einzeln'!F363)</f>
        <v/>
      </c>
      <c r="F363" s="34" t="str">
        <f>IF('Events einzeln'!G363="","",'Events einzeln'!G363)</f>
        <v/>
      </c>
      <c r="G363" s="34" t="str">
        <f>IF(F363="","",LOOKUP(F363,Grundlagen!$A$3:$A$10,Grundlagen!$B$3:$B$10))</f>
        <v/>
      </c>
      <c r="H363" s="34" t="str">
        <f t="shared" si="92"/>
        <v/>
      </c>
      <c r="I363" s="34" t="str">
        <f>IF(F363="","",LOOKUP(F363,Grundlagen!$A$3:$A$10,Grundlagen!$C$3:$C$10))</f>
        <v/>
      </c>
      <c r="J363" s="34" t="str">
        <f t="shared" si="93"/>
        <v/>
      </c>
      <c r="K363" s="34" t="str">
        <f t="shared" si="91"/>
        <v/>
      </c>
      <c r="L363" s="34" t="str">
        <f>IF('Events einzeln'!H363="","",'Events einzeln'!H363)</f>
        <v/>
      </c>
      <c r="M363" s="1" t="str">
        <f>IF(L363="","",LOOKUP(L363,Grundlagen!$A$3:$A$10,Grundlagen!$B$3:$B$10))</f>
        <v/>
      </c>
      <c r="N363" s="1" t="str">
        <f t="shared" si="94"/>
        <v/>
      </c>
      <c r="O363" s="1" t="str">
        <f>IF(L363="","",LOOKUP(L363,Grundlagen!$A$3:$A$10,Grundlagen!$C$3:$C$10))</f>
        <v/>
      </c>
      <c r="P363" s="1" t="str">
        <f t="shared" si="95"/>
        <v/>
      </c>
      <c r="Q363" s="34" t="str">
        <f t="shared" si="108"/>
        <v/>
      </c>
      <c r="R363" s="34" t="str">
        <f>IF('Events einzeln'!I363="","",'Events einzeln'!I363)</f>
        <v/>
      </c>
      <c r="S363" s="34" t="str">
        <f>IF(R363="","",LOOKUP(R363,Grundlagen!$A$3:$A$10,Grundlagen!$B$3:$B$10))</f>
        <v/>
      </c>
      <c r="T363" s="34" t="str">
        <f t="shared" si="96"/>
        <v/>
      </c>
      <c r="U363" s="34" t="str">
        <f>IF(R363="","",LOOKUP(R363,Grundlagen!$A$3:$A$10,Grundlagen!$C$3:$C$10))</f>
        <v/>
      </c>
      <c r="V363" s="34" t="str">
        <f t="shared" si="97"/>
        <v/>
      </c>
      <c r="W363" s="34" t="str">
        <f t="shared" si="98"/>
        <v/>
      </c>
      <c r="X363" s="34" t="str">
        <f>IF('Events einzeln'!J363="","",'Events einzeln'!J363)</f>
        <v/>
      </c>
      <c r="Y363" s="1" t="str">
        <f>IF(X363="","",LOOKUP(X363,Grundlagen!$A$3:$A$10,Grundlagen!$B$3:$B$10))</f>
        <v/>
      </c>
      <c r="Z363" s="1" t="str">
        <f t="shared" si="99"/>
        <v/>
      </c>
      <c r="AA363" s="1" t="str">
        <f>IF(X363="","",LOOKUP(X363,Grundlagen!$A$3:$A$10,Grundlagen!$C$3:$C$10))</f>
        <v/>
      </c>
      <c r="AB363" s="1" t="str">
        <f t="shared" si="100"/>
        <v/>
      </c>
      <c r="AC363" s="34" t="str">
        <f t="shared" si="101"/>
        <v/>
      </c>
      <c r="AD363" s="34" t="str">
        <f>IF('Events einzeln'!K363="","",'Events einzeln'!K363)</f>
        <v/>
      </c>
      <c r="AE363" s="34" t="str">
        <f>IF(AD363="","",LOOKUP(AD363,Grundlagen!$A$3:$A$10,Grundlagen!$B$3:$B$10))</f>
        <v/>
      </c>
      <c r="AF363" s="34" t="str">
        <f t="shared" si="102"/>
        <v/>
      </c>
      <c r="AG363" s="34" t="str">
        <f>IF(AD363="","",LOOKUP(AD363,Grundlagen!$A$3:$A$10,Grundlagen!$C$3:$C$10))</f>
        <v/>
      </c>
      <c r="AH363" s="34" t="str">
        <f t="shared" si="103"/>
        <v/>
      </c>
      <c r="AI363" s="34" t="str">
        <f t="shared" si="104"/>
        <v/>
      </c>
      <c r="AJ363" s="34" t="str">
        <f>IF('Events einzeln'!L363="","",'Events einzeln'!L363)</f>
        <v/>
      </c>
      <c r="AK363" s="1" t="str">
        <f>IF(AJ363="","",LOOKUP(AJ363,Grundlagen!$A$3:$A$10,Grundlagen!$B$3:$B$10))</f>
        <v/>
      </c>
      <c r="AL363" s="1" t="str">
        <f t="shared" si="105"/>
        <v/>
      </c>
      <c r="AM363" s="1" t="str">
        <f>IF(AJ363="","",LOOKUP(AJ363,Grundlagen!$A$3:$A$10,Grundlagen!$C$3:$C$10))</f>
        <v/>
      </c>
      <c r="AN363" s="1" t="str">
        <f t="shared" si="106"/>
        <v/>
      </c>
      <c r="AO363" s="34" t="str">
        <f t="shared" si="107"/>
        <v/>
      </c>
    </row>
    <row r="364" spans="1:41" x14ac:dyDescent="0.25">
      <c r="A364" s="1" t="str">
        <f>IF('Events einzeln'!A364="","",'Events einzeln'!A364)</f>
        <v/>
      </c>
      <c r="B364" s="1" t="str">
        <f>IF('Events einzeln'!B364="","",'Events einzeln'!B364)</f>
        <v/>
      </c>
      <c r="C364" s="1" t="str">
        <f>IF('Events einzeln'!C364="","",'Events einzeln'!C364)</f>
        <v/>
      </c>
      <c r="D364" s="32" t="str">
        <f>IF('Events einzeln'!E364="","",'Events einzeln'!E364)</f>
        <v/>
      </c>
      <c r="E364" s="1" t="str">
        <f>IF('Events einzeln'!F364="","",'Events einzeln'!F364)</f>
        <v/>
      </c>
      <c r="F364" s="34" t="str">
        <f>IF('Events einzeln'!G364="","",'Events einzeln'!G364)</f>
        <v/>
      </c>
      <c r="G364" s="34" t="str">
        <f>IF(F364="","",LOOKUP(F364,Grundlagen!$A$3:$A$10,Grundlagen!$B$3:$B$10))</f>
        <v/>
      </c>
      <c r="H364" s="34" t="str">
        <f t="shared" si="92"/>
        <v/>
      </c>
      <c r="I364" s="34" t="str">
        <f>IF(F364="","",LOOKUP(F364,Grundlagen!$A$3:$A$10,Grundlagen!$C$3:$C$10))</f>
        <v/>
      </c>
      <c r="J364" s="34" t="str">
        <f t="shared" si="93"/>
        <v/>
      </c>
      <c r="K364" s="34" t="str">
        <f t="shared" si="91"/>
        <v/>
      </c>
      <c r="L364" s="34" t="str">
        <f>IF('Events einzeln'!H364="","",'Events einzeln'!H364)</f>
        <v/>
      </c>
      <c r="M364" s="1" t="str">
        <f>IF(L364="","",LOOKUP(L364,Grundlagen!$A$3:$A$10,Grundlagen!$B$3:$B$10))</f>
        <v/>
      </c>
      <c r="N364" s="1" t="str">
        <f t="shared" si="94"/>
        <v/>
      </c>
      <c r="O364" s="1" t="str">
        <f>IF(L364="","",LOOKUP(L364,Grundlagen!$A$3:$A$10,Grundlagen!$C$3:$C$10))</f>
        <v/>
      </c>
      <c r="P364" s="1" t="str">
        <f t="shared" si="95"/>
        <v/>
      </c>
      <c r="Q364" s="34" t="str">
        <f t="shared" si="108"/>
        <v/>
      </c>
      <c r="R364" s="34" t="str">
        <f>IF('Events einzeln'!I364="","",'Events einzeln'!I364)</f>
        <v/>
      </c>
      <c r="S364" s="34" t="str">
        <f>IF(R364="","",LOOKUP(R364,Grundlagen!$A$3:$A$10,Grundlagen!$B$3:$B$10))</f>
        <v/>
      </c>
      <c r="T364" s="34" t="str">
        <f t="shared" si="96"/>
        <v/>
      </c>
      <c r="U364" s="34" t="str">
        <f>IF(R364="","",LOOKUP(R364,Grundlagen!$A$3:$A$10,Grundlagen!$C$3:$C$10))</f>
        <v/>
      </c>
      <c r="V364" s="34" t="str">
        <f t="shared" si="97"/>
        <v/>
      </c>
      <c r="W364" s="34" t="str">
        <f t="shared" si="98"/>
        <v/>
      </c>
      <c r="X364" s="34" t="str">
        <f>IF('Events einzeln'!J364="","",'Events einzeln'!J364)</f>
        <v/>
      </c>
      <c r="Y364" s="1" t="str">
        <f>IF(X364="","",LOOKUP(X364,Grundlagen!$A$3:$A$10,Grundlagen!$B$3:$B$10))</f>
        <v/>
      </c>
      <c r="Z364" s="1" t="str">
        <f t="shared" si="99"/>
        <v/>
      </c>
      <c r="AA364" s="1" t="str">
        <f>IF(X364="","",LOOKUP(X364,Grundlagen!$A$3:$A$10,Grundlagen!$C$3:$C$10))</f>
        <v/>
      </c>
      <c r="AB364" s="1" t="str">
        <f t="shared" si="100"/>
        <v/>
      </c>
      <c r="AC364" s="34" t="str">
        <f t="shared" si="101"/>
        <v/>
      </c>
      <c r="AD364" s="34" t="str">
        <f>IF('Events einzeln'!K364="","",'Events einzeln'!K364)</f>
        <v/>
      </c>
      <c r="AE364" s="34" t="str">
        <f>IF(AD364="","",LOOKUP(AD364,Grundlagen!$A$3:$A$10,Grundlagen!$B$3:$B$10))</f>
        <v/>
      </c>
      <c r="AF364" s="34" t="str">
        <f t="shared" si="102"/>
        <v/>
      </c>
      <c r="AG364" s="34" t="str">
        <f>IF(AD364="","",LOOKUP(AD364,Grundlagen!$A$3:$A$10,Grundlagen!$C$3:$C$10))</f>
        <v/>
      </c>
      <c r="AH364" s="34" t="str">
        <f t="shared" si="103"/>
        <v/>
      </c>
      <c r="AI364" s="34" t="str">
        <f t="shared" si="104"/>
        <v/>
      </c>
      <c r="AJ364" s="34" t="str">
        <f>IF('Events einzeln'!L364="","",'Events einzeln'!L364)</f>
        <v/>
      </c>
      <c r="AK364" s="1" t="str">
        <f>IF(AJ364="","",LOOKUP(AJ364,Grundlagen!$A$3:$A$10,Grundlagen!$B$3:$B$10))</f>
        <v/>
      </c>
      <c r="AL364" s="1" t="str">
        <f t="shared" si="105"/>
        <v/>
      </c>
      <c r="AM364" s="1" t="str">
        <f>IF(AJ364="","",LOOKUP(AJ364,Grundlagen!$A$3:$A$10,Grundlagen!$C$3:$C$10))</f>
        <v/>
      </c>
      <c r="AN364" s="1" t="str">
        <f t="shared" si="106"/>
        <v/>
      </c>
      <c r="AO364" s="34" t="str">
        <f t="shared" si="107"/>
        <v/>
      </c>
    </row>
    <row r="365" spans="1:41" x14ac:dyDescent="0.25">
      <c r="A365" s="1" t="str">
        <f>IF('Events einzeln'!A365="","",'Events einzeln'!A365)</f>
        <v/>
      </c>
      <c r="B365" s="1" t="str">
        <f>IF('Events einzeln'!B365="","",'Events einzeln'!B365)</f>
        <v/>
      </c>
      <c r="C365" s="1" t="str">
        <f>IF('Events einzeln'!C365="","",'Events einzeln'!C365)</f>
        <v/>
      </c>
      <c r="D365" s="32" t="str">
        <f>IF('Events einzeln'!E365="","",'Events einzeln'!E365)</f>
        <v/>
      </c>
      <c r="E365" s="1" t="str">
        <f>IF('Events einzeln'!F365="","",'Events einzeln'!F365)</f>
        <v/>
      </c>
      <c r="F365" s="34" t="str">
        <f>IF('Events einzeln'!G365="","",'Events einzeln'!G365)</f>
        <v/>
      </c>
      <c r="G365" s="34" t="str">
        <f>IF(F365="","",LOOKUP(F365,Grundlagen!$A$3:$A$10,Grundlagen!$B$3:$B$10))</f>
        <v/>
      </c>
      <c r="H365" s="34" t="str">
        <f t="shared" si="92"/>
        <v/>
      </c>
      <c r="I365" s="34" t="str">
        <f>IF(F365="","",LOOKUP(F365,Grundlagen!$A$3:$A$10,Grundlagen!$C$3:$C$10))</f>
        <v/>
      </c>
      <c r="J365" s="34" t="str">
        <f t="shared" si="93"/>
        <v/>
      </c>
      <c r="K365" s="34" t="str">
        <f t="shared" si="91"/>
        <v/>
      </c>
      <c r="L365" s="34" t="str">
        <f>IF('Events einzeln'!H365="","",'Events einzeln'!H365)</f>
        <v/>
      </c>
      <c r="M365" s="1" t="str">
        <f>IF(L365="","",LOOKUP(L365,Grundlagen!$A$3:$A$10,Grundlagen!$B$3:$B$10))</f>
        <v/>
      </c>
      <c r="N365" s="1" t="str">
        <f t="shared" si="94"/>
        <v/>
      </c>
      <c r="O365" s="1" t="str">
        <f>IF(L365="","",LOOKUP(L365,Grundlagen!$A$3:$A$10,Grundlagen!$C$3:$C$10))</f>
        <v/>
      </c>
      <c r="P365" s="1" t="str">
        <f t="shared" si="95"/>
        <v/>
      </c>
      <c r="Q365" s="34" t="str">
        <f t="shared" si="108"/>
        <v/>
      </c>
      <c r="R365" s="34" t="str">
        <f>IF('Events einzeln'!I365="","",'Events einzeln'!I365)</f>
        <v/>
      </c>
      <c r="S365" s="34" t="str">
        <f>IF(R365="","",LOOKUP(R365,Grundlagen!$A$3:$A$10,Grundlagen!$B$3:$B$10))</f>
        <v/>
      </c>
      <c r="T365" s="34" t="str">
        <f t="shared" si="96"/>
        <v/>
      </c>
      <c r="U365" s="34" t="str">
        <f>IF(R365="","",LOOKUP(R365,Grundlagen!$A$3:$A$10,Grundlagen!$C$3:$C$10))</f>
        <v/>
      </c>
      <c r="V365" s="34" t="str">
        <f t="shared" si="97"/>
        <v/>
      </c>
      <c r="W365" s="34" t="str">
        <f t="shared" si="98"/>
        <v/>
      </c>
      <c r="X365" s="34" t="str">
        <f>IF('Events einzeln'!J365="","",'Events einzeln'!J365)</f>
        <v/>
      </c>
      <c r="Y365" s="1" t="str">
        <f>IF(X365="","",LOOKUP(X365,Grundlagen!$A$3:$A$10,Grundlagen!$B$3:$B$10))</f>
        <v/>
      </c>
      <c r="Z365" s="1" t="str">
        <f t="shared" si="99"/>
        <v/>
      </c>
      <c r="AA365" s="1" t="str">
        <f>IF(X365="","",LOOKUP(X365,Grundlagen!$A$3:$A$10,Grundlagen!$C$3:$C$10))</f>
        <v/>
      </c>
      <c r="AB365" s="1" t="str">
        <f t="shared" si="100"/>
        <v/>
      </c>
      <c r="AC365" s="34" t="str">
        <f t="shared" si="101"/>
        <v/>
      </c>
      <c r="AD365" s="34" t="str">
        <f>IF('Events einzeln'!K365="","",'Events einzeln'!K365)</f>
        <v/>
      </c>
      <c r="AE365" s="34" t="str">
        <f>IF(AD365="","",LOOKUP(AD365,Grundlagen!$A$3:$A$10,Grundlagen!$B$3:$B$10))</f>
        <v/>
      </c>
      <c r="AF365" s="34" t="str">
        <f t="shared" si="102"/>
        <v/>
      </c>
      <c r="AG365" s="34" t="str">
        <f>IF(AD365="","",LOOKUP(AD365,Grundlagen!$A$3:$A$10,Grundlagen!$C$3:$C$10))</f>
        <v/>
      </c>
      <c r="AH365" s="34" t="str">
        <f t="shared" si="103"/>
        <v/>
      </c>
      <c r="AI365" s="34" t="str">
        <f t="shared" si="104"/>
        <v/>
      </c>
      <c r="AJ365" s="34" t="str">
        <f>IF('Events einzeln'!L365="","",'Events einzeln'!L365)</f>
        <v/>
      </c>
      <c r="AK365" s="1" t="str">
        <f>IF(AJ365="","",LOOKUP(AJ365,Grundlagen!$A$3:$A$10,Grundlagen!$B$3:$B$10))</f>
        <v/>
      </c>
      <c r="AL365" s="1" t="str">
        <f t="shared" si="105"/>
        <v/>
      </c>
      <c r="AM365" s="1" t="str">
        <f>IF(AJ365="","",LOOKUP(AJ365,Grundlagen!$A$3:$A$10,Grundlagen!$C$3:$C$10))</f>
        <v/>
      </c>
      <c r="AN365" s="1" t="str">
        <f t="shared" si="106"/>
        <v/>
      </c>
      <c r="AO365" s="34" t="str">
        <f t="shared" si="107"/>
        <v/>
      </c>
    </row>
    <row r="366" spans="1:41" x14ac:dyDescent="0.25">
      <c r="A366" s="1" t="str">
        <f>IF('Events einzeln'!A366="","",'Events einzeln'!A366)</f>
        <v/>
      </c>
      <c r="B366" s="1" t="str">
        <f>IF('Events einzeln'!B366="","",'Events einzeln'!B366)</f>
        <v/>
      </c>
      <c r="C366" s="1" t="str">
        <f>IF('Events einzeln'!C366="","",'Events einzeln'!C366)</f>
        <v/>
      </c>
      <c r="D366" s="32" t="str">
        <f>IF('Events einzeln'!E366="","",'Events einzeln'!E366)</f>
        <v/>
      </c>
      <c r="E366" s="1" t="str">
        <f>IF('Events einzeln'!F366="","",'Events einzeln'!F366)</f>
        <v/>
      </c>
      <c r="F366" s="34" t="str">
        <f>IF('Events einzeln'!G366="","",'Events einzeln'!G366)</f>
        <v/>
      </c>
      <c r="G366" s="34" t="str">
        <f>IF(F366="","",LOOKUP(F366,Grundlagen!$A$3:$A$10,Grundlagen!$B$3:$B$10))</f>
        <v/>
      </c>
      <c r="H366" s="34" t="str">
        <f t="shared" si="92"/>
        <v/>
      </c>
      <c r="I366" s="34" t="str">
        <f>IF(F366="","",LOOKUP(F366,Grundlagen!$A$3:$A$10,Grundlagen!$C$3:$C$10))</f>
        <v/>
      </c>
      <c r="J366" s="34" t="str">
        <f t="shared" si="93"/>
        <v/>
      </c>
      <c r="K366" s="34" t="str">
        <f t="shared" si="91"/>
        <v/>
      </c>
      <c r="L366" s="34" t="str">
        <f>IF('Events einzeln'!H366="","",'Events einzeln'!H366)</f>
        <v/>
      </c>
      <c r="M366" s="1" t="str">
        <f>IF(L366="","",LOOKUP(L366,Grundlagen!$A$3:$A$10,Grundlagen!$B$3:$B$10))</f>
        <v/>
      </c>
      <c r="N366" s="1" t="str">
        <f t="shared" si="94"/>
        <v/>
      </c>
      <c r="O366" s="1" t="str">
        <f>IF(L366="","",LOOKUP(L366,Grundlagen!$A$3:$A$10,Grundlagen!$C$3:$C$10))</f>
        <v/>
      </c>
      <c r="P366" s="1" t="str">
        <f t="shared" si="95"/>
        <v/>
      </c>
      <c r="Q366" s="34" t="str">
        <f t="shared" si="108"/>
        <v/>
      </c>
      <c r="R366" s="34" t="str">
        <f>IF('Events einzeln'!I366="","",'Events einzeln'!I366)</f>
        <v/>
      </c>
      <c r="S366" s="34" t="str">
        <f>IF(R366="","",LOOKUP(R366,Grundlagen!$A$3:$A$10,Grundlagen!$B$3:$B$10))</f>
        <v/>
      </c>
      <c r="T366" s="34" t="str">
        <f t="shared" si="96"/>
        <v/>
      </c>
      <c r="U366" s="34" t="str">
        <f>IF(R366="","",LOOKUP(R366,Grundlagen!$A$3:$A$10,Grundlagen!$C$3:$C$10))</f>
        <v/>
      </c>
      <c r="V366" s="34" t="str">
        <f t="shared" si="97"/>
        <v/>
      </c>
      <c r="W366" s="34" t="str">
        <f t="shared" si="98"/>
        <v/>
      </c>
      <c r="X366" s="34" t="str">
        <f>IF('Events einzeln'!J366="","",'Events einzeln'!J366)</f>
        <v/>
      </c>
      <c r="Y366" s="1" t="str">
        <f>IF(X366="","",LOOKUP(X366,Grundlagen!$A$3:$A$10,Grundlagen!$B$3:$B$10))</f>
        <v/>
      </c>
      <c r="Z366" s="1" t="str">
        <f t="shared" si="99"/>
        <v/>
      </c>
      <c r="AA366" s="1" t="str">
        <f>IF(X366="","",LOOKUP(X366,Grundlagen!$A$3:$A$10,Grundlagen!$C$3:$C$10))</f>
        <v/>
      </c>
      <c r="AB366" s="1" t="str">
        <f t="shared" si="100"/>
        <v/>
      </c>
      <c r="AC366" s="34" t="str">
        <f t="shared" si="101"/>
        <v/>
      </c>
      <c r="AD366" s="34" t="str">
        <f>IF('Events einzeln'!K366="","",'Events einzeln'!K366)</f>
        <v/>
      </c>
      <c r="AE366" s="34" t="str">
        <f>IF(AD366="","",LOOKUP(AD366,Grundlagen!$A$3:$A$10,Grundlagen!$B$3:$B$10))</f>
        <v/>
      </c>
      <c r="AF366" s="34" t="str">
        <f t="shared" si="102"/>
        <v/>
      </c>
      <c r="AG366" s="34" t="str">
        <f>IF(AD366="","",LOOKUP(AD366,Grundlagen!$A$3:$A$10,Grundlagen!$C$3:$C$10))</f>
        <v/>
      </c>
      <c r="AH366" s="34" t="str">
        <f t="shared" si="103"/>
        <v/>
      </c>
      <c r="AI366" s="34" t="str">
        <f t="shared" si="104"/>
        <v/>
      </c>
      <c r="AJ366" s="34" t="str">
        <f>IF('Events einzeln'!L366="","",'Events einzeln'!L366)</f>
        <v/>
      </c>
      <c r="AK366" s="1" t="str">
        <f>IF(AJ366="","",LOOKUP(AJ366,Grundlagen!$A$3:$A$10,Grundlagen!$B$3:$B$10))</f>
        <v/>
      </c>
      <c r="AL366" s="1" t="str">
        <f t="shared" si="105"/>
        <v/>
      </c>
      <c r="AM366" s="1" t="str">
        <f>IF(AJ366="","",LOOKUP(AJ366,Grundlagen!$A$3:$A$10,Grundlagen!$C$3:$C$10))</f>
        <v/>
      </c>
      <c r="AN366" s="1" t="str">
        <f t="shared" si="106"/>
        <v/>
      </c>
      <c r="AO366" s="34" t="str">
        <f t="shared" si="107"/>
        <v/>
      </c>
    </row>
    <row r="367" spans="1:41" x14ac:dyDescent="0.25">
      <c r="A367" s="1" t="str">
        <f>IF('Events einzeln'!A367="","",'Events einzeln'!A367)</f>
        <v/>
      </c>
      <c r="B367" s="1" t="str">
        <f>IF('Events einzeln'!B367="","",'Events einzeln'!B367)</f>
        <v/>
      </c>
      <c r="C367" s="1" t="str">
        <f>IF('Events einzeln'!C367="","",'Events einzeln'!C367)</f>
        <v/>
      </c>
      <c r="D367" s="32" t="str">
        <f>IF('Events einzeln'!E367="","",'Events einzeln'!E367)</f>
        <v/>
      </c>
      <c r="E367" s="1" t="str">
        <f>IF('Events einzeln'!F367="","",'Events einzeln'!F367)</f>
        <v/>
      </c>
      <c r="F367" s="34" t="str">
        <f>IF('Events einzeln'!G367="","",'Events einzeln'!G367)</f>
        <v/>
      </c>
      <c r="G367" s="34" t="str">
        <f>IF(F367="","",LOOKUP(F367,Grundlagen!$A$3:$A$10,Grundlagen!$B$3:$B$10))</f>
        <v/>
      </c>
      <c r="H367" s="34" t="str">
        <f t="shared" si="92"/>
        <v/>
      </c>
      <c r="I367" s="34" t="str">
        <f>IF(F367="","",LOOKUP(F367,Grundlagen!$A$3:$A$10,Grundlagen!$C$3:$C$10))</f>
        <v/>
      </c>
      <c r="J367" s="34" t="str">
        <f t="shared" si="93"/>
        <v/>
      </c>
      <c r="K367" s="34" t="str">
        <f t="shared" si="91"/>
        <v/>
      </c>
      <c r="L367" s="34" t="str">
        <f>IF('Events einzeln'!H367="","",'Events einzeln'!H367)</f>
        <v/>
      </c>
      <c r="M367" s="1" t="str">
        <f>IF(L367="","",LOOKUP(L367,Grundlagen!$A$3:$A$10,Grundlagen!$B$3:$B$10))</f>
        <v/>
      </c>
      <c r="N367" s="1" t="str">
        <f t="shared" si="94"/>
        <v/>
      </c>
      <c r="O367" s="1" t="str">
        <f>IF(L367="","",LOOKUP(L367,Grundlagen!$A$3:$A$10,Grundlagen!$C$3:$C$10))</f>
        <v/>
      </c>
      <c r="P367" s="1" t="str">
        <f t="shared" si="95"/>
        <v/>
      </c>
      <c r="Q367" s="34" t="str">
        <f t="shared" si="108"/>
        <v/>
      </c>
      <c r="R367" s="34" t="str">
        <f>IF('Events einzeln'!I367="","",'Events einzeln'!I367)</f>
        <v/>
      </c>
      <c r="S367" s="34" t="str">
        <f>IF(R367="","",LOOKUP(R367,Grundlagen!$A$3:$A$10,Grundlagen!$B$3:$B$10))</f>
        <v/>
      </c>
      <c r="T367" s="34" t="str">
        <f t="shared" si="96"/>
        <v/>
      </c>
      <c r="U367" s="34" t="str">
        <f>IF(R367="","",LOOKUP(R367,Grundlagen!$A$3:$A$10,Grundlagen!$C$3:$C$10))</f>
        <v/>
      </c>
      <c r="V367" s="34" t="str">
        <f t="shared" si="97"/>
        <v/>
      </c>
      <c r="W367" s="34" t="str">
        <f t="shared" si="98"/>
        <v/>
      </c>
      <c r="X367" s="34" t="str">
        <f>IF('Events einzeln'!J367="","",'Events einzeln'!J367)</f>
        <v/>
      </c>
      <c r="Y367" s="1" t="str">
        <f>IF(X367="","",LOOKUP(X367,Grundlagen!$A$3:$A$10,Grundlagen!$B$3:$B$10))</f>
        <v/>
      </c>
      <c r="Z367" s="1" t="str">
        <f t="shared" si="99"/>
        <v/>
      </c>
      <c r="AA367" s="1" t="str">
        <f>IF(X367="","",LOOKUP(X367,Grundlagen!$A$3:$A$10,Grundlagen!$C$3:$C$10))</f>
        <v/>
      </c>
      <c r="AB367" s="1" t="str">
        <f t="shared" si="100"/>
        <v/>
      </c>
      <c r="AC367" s="34" t="str">
        <f t="shared" si="101"/>
        <v/>
      </c>
      <c r="AD367" s="34" t="str">
        <f>IF('Events einzeln'!K367="","",'Events einzeln'!K367)</f>
        <v/>
      </c>
      <c r="AE367" s="34" t="str">
        <f>IF(AD367="","",LOOKUP(AD367,Grundlagen!$A$3:$A$10,Grundlagen!$B$3:$B$10))</f>
        <v/>
      </c>
      <c r="AF367" s="34" t="str">
        <f t="shared" si="102"/>
        <v/>
      </c>
      <c r="AG367" s="34" t="str">
        <f>IF(AD367="","",LOOKUP(AD367,Grundlagen!$A$3:$A$10,Grundlagen!$C$3:$C$10))</f>
        <v/>
      </c>
      <c r="AH367" s="34" t="str">
        <f t="shared" si="103"/>
        <v/>
      </c>
      <c r="AI367" s="34" t="str">
        <f t="shared" si="104"/>
        <v/>
      </c>
      <c r="AJ367" s="34" t="str">
        <f>IF('Events einzeln'!L367="","",'Events einzeln'!L367)</f>
        <v/>
      </c>
      <c r="AK367" s="1" t="str">
        <f>IF(AJ367="","",LOOKUP(AJ367,Grundlagen!$A$3:$A$10,Grundlagen!$B$3:$B$10))</f>
        <v/>
      </c>
      <c r="AL367" s="1" t="str">
        <f t="shared" si="105"/>
        <v/>
      </c>
      <c r="AM367" s="1" t="str">
        <f>IF(AJ367="","",LOOKUP(AJ367,Grundlagen!$A$3:$A$10,Grundlagen!$C$3:$C$10))</f>
        <v/>
      </c>
      <c r="AN367" s="1" t="str">
        <f t="shared" si="106"/>
        <v/>
      </c>
      <c r="AO367" s="34" t="str">
        <f t="shared" si="107"/>
        <v/>
      </c>
    </row>
    <row r="368" spans="1:41" x14ac:dyDescent="0.25">
      <c r="A368" s="1" t="str">
        <f>IF('Events einzeln'!A368="","",'Events einzeln'!A368)</f>
        <v/>
      </c>
      <c r="B368" s="1" t="str">
        <f>IF('Events einzeln'!B368="","",'Events einzeln'!B368)</f>
        <v/>
      </c>
      <c r="C368" s="1" t="str">
        <f>IF('Events einzeln'!C368="","",'Events einzeln'!C368)</f>
        <v/>
      </c>
      <c r="D368" s="32" t="str">
        <f>IF('Events einzeln'!E368="","",'Events einzeln'!E368)</f>
        <v/>
      </c>
      <c r="E368" s="1" t="str">
        <f>IF('Events einzeln'!F368="","",'Events einzeln'!F368)</f>
        <v/>
      </c>
      <c r="F368" s="34" t="str">
        <f>IF('Events einzeln'!G368="","",'Events einzeln'!G368)</f>
        <v/>
      </c>
      <c r="G368" s="34" t="str">
        <f>IF(F368="","",LOOKUP(F368,Grundlagen!$A$3:$A$10,Grundlagen!$B$3:$B$10))</f>
        <v/>
      </c>
      <c r="H368" s="34" t="str">
        <f t="shared" si="92"/>
        <v/>
      </c>
      <c r="I368" s="34" t="str">
        <f>IF(F368="","",LOOKUP(F368,Grundlagen!$A$3:$A$10,Grundlagen!$C$3:$C$10))</f>
        <v/>
      </c>
      <c r="J368" s="34" t="str">
        <f t="shared" si="93"/>
        <v/>
      </c>
      <c r="K368" s="34" t="str">
        <f t="shared" si="91"/>
        <v/>
      </c>
      <c r="L368" s="34" t="str">
        <f>IF('Events einzeln'!H368="","",'Events einzeln'!H368)</f>
        <v/>
      </c>
      <c r="M368" s="1" t="str">
        <f>IF(L368="","",LOOKUP(L368,Grundlagen!$A$3:$A$10,Grundlagen!$B$3:$B$10))</f>
        <v/>
      </c>
      <c r="N368" s="1" t="str">
        <f t="shared" si="94"/>
        <v/>
      </c>
      <c r="O368" s="1" t="str">
        <f>IF(L368="","",LOOKUP(L368,Grundlagen!$A$3:$A$10,Grundlagen!$C$3:$C$10))</f>
        <v/>
      </c>
      <c r="P368" s="1" t="str">
        <f t="shared" si="95"/>
        <v/>
      </c>
      <c r="Q368" s="34" t="str">
        <f t="shared" si="108"/>
        <v/>
      </c>
      <c r="R368" s="34" t="str">
        <f>IF('Events einzeln'!I368="","",'Events einzeln'!I368)</f>
        <v/>
      </c>
      <c r="S368" s="34" t="str">
        <f>IF(R368="","",LOOKUP(R368,Grundlagen!$A$3:$A$10,Grundlagen!$B$3:$B$10))</f>
        <v/>
      </c>
      <c r="T368" s="34" t="str">
        <f t="shared" si="96"/>
        <v/>
      </c>
      <c r="U368" s="34" t="str">
        <f>IF(R368="","",LOOKUP(R368,Grundlagen!$A$3:$A$10,Grundlagen!$C$3:$C$10))</f>
        <v/>
      </c>
      <c r="V368" s="34" t="str">
        <f t="shared" si="97"/>
        <v/>
      </c>
      <c r="W368" s="34" t="str">
        <f t="shared" si="98"/>
        <v/>
      </c>
      <c r="X368" s="34" t="str">
        <f>IF('Events einzeln'!J368="","",'Events einzeln'!J368)</f>
        <v/>
      </c>
      <c r="Y368" s="1" t="str">
        <f>IF(X368="","",LOOKUP(X368,Grundlagen!$A$3:$A$10,Grundlagen!$B$3:$B$10))</f>
        <v/>
      </c>
      <c r="Z368" s="1" t="str">
        <f t="shared" si="99"/>
        <v/>
      </c>
      <c r="AA368" s="1" t="str">
        <f>IF(X368="","",LOOKUP(X368,Grundlagen!$A$3:$A$10,Grundlagen!$C$3:$C$10))</f>
        <v/>
      </c>
      <c r="AB368" s="1" t="str">
        <f t="shared" si="100"/>
        <v/>
      </c>
      <c r="AC368" s="34" t="str">
        <f t="shared" si="101"/>
        <v/>
      </c>
      <c r="AD368" s="34" t="str">
        <f>IF('Events einzeln'!K368="","",'Events einzeln'!K368)</f>
        <v/>
      </c>
      <c r="AE368" s="34" t="str">
        <f>IF(AD368="","",LOOKUP(AD368,Grundlagen!$A$3:$A$10,Grundlagen!$B$3:$B$10))</f>
        <v/>
      </c>
      <c r="AF368" s="34" t="str">
        <f t="shared" si="102"/>
        <v/>
      </c>
      <c r="AG368" s="34" t="str">
        <f>IF(AD368="","",LOOKUP(AD368,Grundlagen!$A$3:$A$10,Grundlagen!$C$3:$C$10))</f>
        <v/>
      </c>
      <c r="AH368" s="34" t="str">
        <f t="shared" si="103"/>
        <v/>
      </c>
      <c r="AI368" s="34" t="str">
        <f t="shared" si="104"/>
        <v/>
      </c>
      <c r="AJ368" s="34" t="str">
        <f>IF('Events einzeln'!L368="","",'Events einzeln'!L368)</f>
        <v/>
      </c>
      <c r="AK368" s="1" t="str">
        <f>IF(AJ368="","",LOOKUP(AJ368,Grundlagen!$A$3:$A$10,Grundlagen!$B$3:$B$10))</f>
        <v/>
      </c>
      <c r="AL368" s="1" t="str">
        <f t="shared" si="105"/>
        <v/>
      </c>
      <c r="AM368" s="1" t="str">
        <f>IF(AJ368="","",LOOKUP(AJ368,Grundlagen!$A$3:$A$10,Grundlagen!$C$3:$C$10))</f>
        <v/>
      </c>
      <c r="AN368" s="1" t="str">
        <f t="shared" si="106"/>
        <v/>
      </c>
      <c r="AO368" s="34" t="str">
        <f t="shared" si="107"/>
        <v/>
      </c>
    </row>
    <row r="369" spans="1:41" x14ac:dyDescent="0.25">
      <c r="A369" s="1" t="str">
        <f>IF('Events einzeln'!A369="","",'Events einzeln'!A369)</f>
        <v/>
      </c>
      <c r="B369" s="1" t="str">
        <f>IF('Events einzeln'!B369="","",'Events einzeln'!B369)</f>
        <v/>
      </c>
      <c r="C369" s="1" t="str">
        <f>IF('Events einzeln'!C369="","",'Events einzeln'!C369)</f>
        <v/>
      </c>
      <c r="D369" s="32" t="str">
        <f>IF('Events einzeln'!E369="","",'Events einzeln'!E369)</f>
        <v/>
      </c>
      <c r="E369" s="1" t="str">
        <f>IF('Events einzeln'!F369="","",'Events einzeln'!F369)</f>
        <v/>
      </c>
      <c r="F369" s="34" t="str">
        <f>IF('Events einzeln'!G369="","",'Events einzeln'!G369)</f>
        <v/>
      </c>
      <c r="G369" s="34" t="str">
        <f>IF(F369="","",LOOKUP(F369,Grundlagen!$A$3:$A$10,Grundlagen!$B$3:$B$10))</f>
        <v/>
      </c>
      <c r="H369" s="34" t="str">
        <f t="shared" si="92"/>
        <v/>
      </c>
      <c r="I369" s="34" t="str">
        <f>IF(F369="","",LOOKUP(F369,Grundlagen!$A$3:$A$10,Grundlagen!$C$3:$C$10))</f>
        <v/>
      </c>
      <c r="J369" s="34" t="str">
        <f t="shared" si="93"/>
        <v/>
      </c>
      <c r="K369" s="34" t="str">
        <f t="shared" si="91"/>
        <v/>
      </c>
      <c r="L369" s="34" t="str">
        <f>IF('Events einzeln'!H369="","",'Events einzeln'!H369)</f>
        <v/>
      </c>
      <c r="M369" s="1" t="str">
        <f>IF(L369="","",LOOKUP(L369,Grundlagen!$A$3:$A$10,Grundlagen!$B$3:$B$10))</f>
        <v/>
      </c>
      <c r="N369" s="1" t="str">
        <f t="shared" si="94"/>
        <v/>
      </c>
      <c r="O369" s="1" t="str">
        <f>IF(L369="","",LOOKUP(L369,Grundlagen!$A$3:$A$10,Grundlagen!$C$3:$C$10))</f>
        <v/>
      </c>
      <c r="P369" s="1" t="str">
        <f t="shared" si="95"/>
        <v/>
      </c>
      <c r="Q369" s="34" t="str">
        <f t="shared" si="108"/>
        <v/>
      </c>
      <c r="R369" s="34" t="str">
        <f>IF('Events einzeln'!I369="","",'Events einzeln'!I369)</f>
        <v/>
      </c>
      <c r="S369" s="34" t="str">
        <f>IF(R369="","",LOOKUP(R369,Grundlagen!$A$3:$A$10,Grundlagen!$B$3:$B$10))</f>
        <v/>
      </c>
      <c r="T369" s="34" t="str">
        <f t="shared" si="96"/>
        <v/>
      </c>
      <c r="U369" s="34" t="str">
        <f>IF(R369="","",LOOKUP(R369,Grundlagen!$A$3:$A$10,Grundlagen!$C$3:$C$10))</f>
        <v/>
      </c>
      <c r="V369" s="34" t="str">
        <f t="shared" si="97"/>
        <v/>
      </c>
      <c r="W369" s="34" t="str">
        <f t="shared" si="98"/>
        <v/>
      </c>
      <c r="X369" s="34" t="str">
        <f>IF('Events einzeln'!J369="","",'Events einzeln'!J369)</f>
        <v/>
      </c>
      <c r="Y369" s="1" t="str">
        <f>IF(X369="","",LOOKUP(X369,Grundlagen!$A$3:$A$10,Grundlagen!$B$3:$B$10))</f>
        <v/>
      </c>
      <c r="Z369" s="1" t="str">
        <f t="shared" si="99"/>
        <v/>
      </c>
      <c r="AA369" s="1" t="str">
        <f>IF(X369="","",LOOKUP(X369,Grundlagen!$A$3:$A$10,Grundlagen!$C$3:$C$10))</f>
        <v/>
      </c>
      <c r="AB369" s="1" t="str">
        <f t="shared" si="100"/>
        <v/>
      </c>
      <c r="AC369" s="34" t="str">
        <f t="shared" si="101"/>
        <v/>
      </c>
      <c r="AD369" s="34" t="str">
        <f>IF('Events einzeln'!K369="","",'Events einzeln'!K369)</f>
        <v/>
      </c>
      <c r="AE369" s="34" t="str">
        <f>IF(AD369="","",LOOKUP(AD369,Grundlagen!$A$3:$A$10,Grundlagen!$B$3:$B$10))</f>
        <v/>
      </c>
      <c r="AF369" s="34" t="str">
        <f t="shared" si="102"/>
        <v/>
      </c>
      <c r="AG369" s="34" t="str">
        <f>IF(AD369="","",LOOKUP(AD369,Grundlagen!$A$3:$A$10,Grundlagen!$C$3:$C$10))</f>
        <v/>
      </c>
      <c r="AH369" s="34" t="str">
        <f t="shared" si="103"/>
        <v/>
      </c>
      <c r="AI369" s="34" t="str">
        <f t="shared" si="104"/>
        <v/>
      </c>
      <c r="AJ369" s="34" t="str">
        <f>IF('Events einzeln'!L369="","",'Events einzeln'!L369)</f>
        <v/>
      </c>
      <c r="AK369" s="1" t="str">
        <f>IF(AJ369="","",LOOKUP(AJ369,Grundlagen!$A$3:$A$10,Grundlagen!$B$3:$B$10))</f>
        <v/>
      </c>
      <c r="AL369" s="1" t="str">
        <f t="shared" si="105"/>
        <v/>
      </c>
      <c r="AM369" s="1" t="str">
        <f>IF(AJ369="","",LOOKUP(AJ369,Grundlagen!$A$3:$A$10,Grundlagen!$C$3:$C$10))</f>
        <v/>
      </c>
      <c r="AN369" s="1" t="str">
        <f t="shared" si="106"/>
        <v/>
      </c>
      <c r="AO369" s="34" t="str">
        <f t="shared" si="107"/>
        <v/>
      </c>
    </row>
    <row r="370" spans="1:41" x14ac:dyDescent="0.25">
      <c r="A370" s="1" t="str">
        <f>IF('Events einzeln'!A370="","",'Events einzeln'!A370)</f>
        <v/>
      </c>
      <c r="B370" s="1" t="str">
        <f>IF('Events einzeln'!B370="","",'Events einzeln'!B370)</f>
        <v/>
      </c>
      <c r="C370" s="1" t="str">
        <f>IF('Events einzeln'!C370="","",'Events einzeln'!C370)</f>
        <v/>
      </c>
      <c r="D370" s="32" t="str">
        <f>IF('Events einzeln'!E370="","",'Events einzeln'!E370)</f>
        <v/>
      </c>
      <c r="E370" s="1" t="str">
        <f>IF('Events einzeln'!F370="","",'Events einzeln'!F370)</f>
        <v/>
      </c>
      <c r="F370" s="34" t="str">
        <f>IF('Events einzeln'!G370="","",'Events einzeln'!G370)</f>
        <v/>
      </c>
      <c r="G370" s="34" t="str">
        <f>IF(F370="","",LOOKUP(F370,Grundlagen!$A$3:$A$10,Grundlagen!$B$3:$B$10))</f>
        <v/>
      </c>
      <c r="H370" s="34" t="str">
        <f t="shared" si="92"/>
        <v/>
      </c>
      <c r="I370" s="34" t="str">
        <f>IF(F370="","",LOOKUP(F370,Grundlagen!$A$3:$A$10,Grundlagen!$C$3:$C$10))</f>
        <v/>
      </c>
      <c r="J370" s="34" t="str">
        <f t="shared" si="93"/>
        <v/>
      </c>
      <c r="K370" s="34" t="str">
        <f t="shared" si="91"/>
        <v/>
      </c>
      <c r="L370" s="34" t="str">
        <f>IF('Events einzeln'!H370="","",'Events einzeln'!H370)</f>
        <v/>
      </c>
      <c r="M370" s="1" t="str">
        <f>IF(L370="","",LOOKUP(L370,Grundlagen!$A$3:$A$10,Grundlagen!$B$3:$B$10))</f>
        <v/>
      </c>
      <c r="N370" s="1" t="str">
        <f t="shared" si="94"/>
        <v/>
      </c>
      <c r="O370" s="1" t="str">
        <f>IF(L370="","",LOOKUP(L370,Grundlagen!$A$3:$A$10,Grundlagen!$C$3:$C$10))</f>
        <v/>
      </c>
      <c r="P370" s="1" t="str">
        <f t="shared" si="95"/>
        <v/>
      </c>
      <c r="Q370" s="34" t="str">
        <f t="shared" si="108"/>
        <v/>
      </c>
      <c r="R370" s="34" t="str">
        <f>IF('Events einzeln'!I370="","",'Events einzeln'!I370)</f>
        <v/>
      </c>
      <c r="S370" s="34" t="str">
        <f>IF(R370="","",LOOKUP(R370,Grundlagen!$A$3:$A$10,Grundlagen!$B$3:$B$10))</f>
        <v/>
      </c>
      <c r="T370" s="34" t="str">
        <f t="shared" si="96"/>
        <v/>
      </c>
      <c r="U370" s="34" t="str">
        <f>IF(R370="","",LOOKUP(R370,Grundlagen!$A$3:$A$10,Grundlagen!$C$3:$C$10))</f>
        <v/>
      </c>
      <c r="V370" s="34" t="str">
        <f t="shared" si="97"/>
        <v/>
      </c>
      <c r="W370" s="34" t="str">
        <f t="shared" si="98"/>
        <v/>
      </c>
      <c r="X370" s="34" t="str">
        <f>IF('Events einzeln'!J370="","",'Events einzeln'!J370)</f>
        <v/>
      </c>
      <c r="Y370" s="1" t="str">
        <f>IF(X370="","",LOOKUP(X370,Grundlagen!$A$3:$A$10,Grundlagen!$B$3:$B$10))</f>
        <v/>
      </c>
      <c r="Z370" s="1" t="str">
        <f t="shared" si="99"/>
        <v/>
      </c>
      <c r="AA370" s="1" t="str">
        <f>IF(X370="","",LOOKUP(X370,Grundlagen!$A$3:$A$10,Grundlagen!$C$3:$C$10))</f>
        <v/>
      </c>
      <c r="AB370" s="1" t="str">
        <f t="shared" si="100"/>
        <v/>
      </c>
      <c r="AC370" s="34" t="str">
        <f t="shared" si="101"/>
        <v/>
      </c>
      <c r="AD370" s="34" t="str">
        <f>IF('Events einzeln'!K370="","",'Events einzeln'!K370)</f>
        <v/>
      </c>
      <c r="AE370" s="34" t="str">
        <f>IF(AD370="","",LOOKUP(AD370,Grundlagen!$A$3:$A$10,Grundlagen!$B$3:$B$10))</f>
        <v/>
      </c>
      <c r="AF370" s="34" t="str">
        <f t="shared" si="102"/>
        <v/>
      </c>
      <c r="AG370" s="34" t="str">
        <f>IF(AD370="","",LOOKUP(AD370,Grundlagen!$A$3:$A$10,Grundlagen!$C$3:$C$10))</f>
        <v/>
      </c>
      <c r="AH370" s="34" t="str">
        <f t="shared" si="103"/>
        <v/>
      </c>
      <c r="AI370" s="34" t="str">
        <f t="shared" si="104"/>
        <v/>
      </c>
      <c r="AJ370" s="34" t="str">
        <f>IF('Events einzeln'!L370="","",'Events einzeln'!L370)</f>
        <v/>
      </c>
      <c r="AK370" s="1" t="str">
        <f>IF(AJ370="","",LOOKUP(AJ370,Grundlagen!$A$3:$A$10,Grundlagen!$B$3:$B$10))</f>
        <v/>
      </c>
      <c r="AL370" s="1" t="str">
        <f t="shared" si="105"/>
        <v/>
      </c>
      <c r="AM370" s="1" t="str">
        <f>IF(AJ370="","",LOOKUP(AJ370,Grundlagen!$A$3:$A$10,Grundlagen!$C$3:$C$10))</f>
        <v/>
      </c>
      <c r="AN370" s="1" t="str">
        <f t="shared" si="106"/>
        <v/>
      </c>
      <c r="AO370" s="34" t="str">
        <f t="shared" si="107"/>
        <v/>
      </c>
    </row>
    <row r="371" spans="1:41" x14ac:dyDescent="0.25">
      <c r="A371" s="1" t="str">
        <f>IF('Events einzeln'!A371="","",'Events einzeln'!A371)</f>
        <v/>
      </c>
      <c r="B371" s="1" t="str">
        <f>IF('Events einzeln'!B371="","",'Events einzeln'!B371)</f>
        <v/>
      </c>
      <c r="C371" s="1" t="str">
        <f>IF('Events einzeln'!C371="","",'Events einzeln'!C371)</f>
        <v/>
      </c>
      <c r="D371" s="32" t="str">
        <f>IF('Events einzeln'!E371="","",'Events einzeln'!E371)</f>
        <v/>
      </c>
      <c r="E371" s="1" t="str">
        <f>IF('Events einzeln'!F371="","",'Events einzeln'!F371)</f>
        <v/>
      </c>
      <c r="F371" s="34" t="str">
        <f>IF('Events einzeln'!G371="","",'Events einzeln'!G371)</f>
        <v/>
      </c>
      <c r="G371" s="34" t="str">
        <f>IF(F371="","",LOOKUP(F371,Grundlagen!$A$3:$A$10,Grundlagen!$B$3:$B$10))</f>
        <v/>
      </c>
      <c r="H371" s="34" t="str">
        <f t="shared" si="92"/>
        <v/>
      </c>
      <c r="I371" s="34" t="str">
        <f>IF(F371="","",LOOKUP(F371,Grundlagen!$A$3:$A$10,Grundlagen!$C$3:$C$10))</f>
        <v/>
      </c>
      <c r="J371" s="34" t="str">
        <f t="shared" si="93"/>
        <v/>
      </c>
      <c r="K371" s="34" t="str">
        <f t="shared" si="91"/>
        <v/>
      </c>
      <c r="L371" s="34" t="str">
        <f>IF('Events einzeln'!H371="","",'Events einzeln'!H371)</f>
        <v/>
      </c>
      <c r="M371" s="1" t="str">
        <f>IF(L371="","",LOOKUP(L371,Grundlagen!$A$3:$A$10,Grundlagen!$B$3:$B$10))</f>
        <v/>
      </c>
      <c r="N371" s="1" t="str">
        <f t="shared" si="94"/>
        <v/>
      </c>
      <c r="O371" s="1" t="str">
        <f>IF(L371="","",LOOKUP(L371,Grundlagen!$A$3:$A$10,Grundlagen!$C$3:$C$10))</f>
        <v/>
      </c>
      <c r="P371" s="1" t="str">
        <f t="shared" si="95"/>
        <v/>
      </c>
      <c r="Q371" s="34" t="str">
        <f t="shared" si="108"/>
        <v/>
      </c>
      <c r="R371" s="34" t="str">
        <f>IF('Events einzeln'!I371="","",'Events einzeln'!I371)</f>
        <v/>
      </c>
      <c r="S371" s="34" t="str">
        <f>IF(R371="","",LOOKUP(R371,Grundlagen!$A$3:$A$10,Grundlagen!$B$3:$B$10))</f>
        <v/>
      </c>
      <c r="T371" s="34" t="str">
        <f t="shared" si="96"/>
        <v/>
      </c>
      <c r="U371" s="34" t="str">
        <f>IF(R371="","",LOOKUP(R371,Grundlagen!$A$3:$A$10,Grundlagen!$C$3:$C$10))</f>
        <v/>
      </c>
      <c r="V371" s="34" t="str">
        <f t="shared" si="97"/>
        <v/>
      </c>
      <c r="W371" s="34" t="str">
        <f t="shared" si="98"/>
        <v/>
      </c>
      <c r="X371" s="34" t="str">
        <f>IF('Events einzeln'!J371="","",'Events einzeln'!J371)</f>
        <v/>
      </c>
      <c r="Y371" s="1" t="str">
        <f>IF(X371="","",LOOKUP(X371,Grundlagen!$A$3:$A$10,Grundlagen!$B$3:$B$10))</f>
        <v/>
      </c>
      <c r="Z371" s="1" t="str">
        <f t="shared" si="99"/>
        <v/>
      </c>
      <c r="AA371" s="1" t="str">
        <f>IF(X371="","",LOOKUP(X371,Grundlagen!$A$3:$A$10,Grundlagen!$C$3:$C$10))</f>
        <v/>
      </c>
      <c r="AB371" s="1" t="str">
        <f t="shared" si="100"/>
        <v/>
      </c>
      <c r="AC371" s="34" t="str">
        <f t="shared" si="101"/>
        <v/>
      </c>
      <c r="AD371" s="34" t="str">
        <f>IF('Events einzeln'!K371="","",'Events einzeln'!K371)</f>
        <v/>
      </c>
      <c r="AE371" s="34" t="str">
        <f>IF(AD371="","",LOOKUP(AD371,Grundlagen!$A$3:$A$10,Grundlagen!$B$3:$B$10))</f>
        <v/>
      </c>
      <c r="AF371" s="34" t="str">
        <f t="shared" si="102"/>
        <v/>
      </c>
      <c r="AG371" s="34" t="str">
        <f>IF(AD371="","",LOOKUP(AD371,Grundlagen!$A$3:$A$10,Grundlagen!$C$3:$C$10))</f>
        <v/>
      </c>
      <c r="AH371" s="34" t="str">
        <f t="shared" si="103"/>
        <v/>
      </c>
      <c r="AI371" s="34" t="str">
        <f t="shared" si="104"/>
        <v/>
      </c>
      <c r="AJ371" s="34" t="str">
        <f>IF('Events einzeln'!L371="","",'Events einzeln'!L371)</f>
        <v/>
      </c>
      <c r="AK371" s="1" t="str">
        <f>IF(AJ371="","",LOOKUP(AJ371,Grundlagen!$A$3:$A$10,Grundlagen!$B$3:$B$10))</f>
        <v/>
      </c>
      <c r="AL371" s="1" t="str">
        <f t="shared" si="105"/>
        <v/>
      </c>
      <c r="AM371" s="1" t="str">
        <f>IF(AJ371="","",LOOKUP(AJ371,Grundlagen!$A$3:$A$10,Grundlagen!$C$3:$C$10))</f>
        <v/>
      </c>
      <c r="AN371" s="1" t="str">
        <f t="shared" si="106"/>
        <v/>
      </c>
      <c r="AO371" s="34" t="str">
        <f t="shared" si="107"/>
        <v/>
      </c>
    </row>
    <row r="372" spans="1:41" x14ac:dyDescent="0.25">
      <c r="A372" s="1" t="str">
        <f>IF('Events einzeln'!A372="","",'Events einzeln'!A372)</f>
        <v/>
      </c>
      <c r="B372" s="1" t="str">
        <f>IF('Events einzeln'!B372="","",'Events einzeln'!B372)</f>
        <v/>
      </c>
      <c r="C372" s="1" t="str">
        <f>IF('Events einzeln'!C372="","",'Events einzeln'!C372)</f>
        <v/>
      </c>
      <c r="D372" s="32" t="str">
        <f>IF('Events einzeln'!E372="","",'Events einzeln'!E372)</f>
        <v/>
      </c>
      <c r="E372" s="1" t="str">
        <f>IF('Events einzeln'!F372="","",'Events einzeln'!F372)</f>
        <v/>
      </c>
      <c r="F372" s="34" t="str">
        <f>IF('Events einzeln'!G372="","",'Events einzeln'!G372)</f>
        <v/>
      </c>
      <c r="G372" s="34" t="str">
        <f>IF(F372="","",LOOKUP(F372,Grundlagen!$A$3:$A$10,Grundlagen!$B$3:$B$10))</f>
        <v/>
      </c>
      <c r="H372" s="34" t="str">
        <f t="shared" si="92"/>
        <v/>
      </c>
      <c r="I372" s="34" t="str">
        <f>IF(F372="","",LOOKUP(F372,Grundlagen!$A$3:$A$10,Grundlagen!$C$3:$C$10))</f>
        <v/>
      </c>
      <c r="J372" s="34" t="str">
        <f t="shared" si="93"/>
        <v/>
      </c>
      <c r="K372" s="34" t="str">
        <f t="shared" si="91"/>
        <v/>
      </c>
      <c r="L372" s="34" t="str">
        <f>IF('Events einzeln'!H372="","",'Events einzeln'!H372)</f>
        <v/>
      </c>
      <c r="M372" s="1" t="str">
        <f>IF(L372="","",LOOKUP(L372,Grundlagen!$A$3:$A$10,Grundlagen!$B$3:$B$10))</f>
        <v/>
      </c>
      <c r="N372" s="1" t="str">
        <f t="shared" si="94"/>
        <v/>
      </c>
      <c r="O372" s="1" t="str">
        <f>IF(L372="","",LOOKUP(L372,Grundlagen!$A$3:$A$10,Grundlagen!$C$3:$C$10))</f>
        <v/>
      </c>
      <c r="P372" s="1" t="str">
        <f t="shared" si="95"/>
        <v/>
      </c>
      <c r="Q372" s="34" t="str">
        <f t="shared" si="108"/>
        <v/>
      </c>
      <c r="R372" s="34" t="str">
        <f>IF('Events einzeln'!I372="","",'Events einzeln'!I372)</f>
        <v/>
      </c>
      <c r="S372" s="34" t="str">
        <f>IF(R372="","",LOOKUP(R372,Grundlagen!$A$3:$A$10,Grundlagen!$B$3:$B$10))</f>
        <v/>
      </c>
      <c r="T372" s="34" t="str">
        <f t="shared" si="96"/>
        <v/>
      </c>
      <c r="U372" s="34" t="str">
        <f>IF(R372="","",LOOKUP(R372,Grundlagen!$A$3:$A$10,Grundlagen!$C$3:$C$10))</f>
        <v/>
      </c>
      <c r="V372" s="34" t="str">
        <f t="shared" si="97"/>
        <v/>
      </c>
      <c r="W372" s="34" t="str">
        <f t="shared" si="98"/>
        <v/>
      </c>
      <c r="X372" s="34" t="str">
        <f>IF('Events einzeln'!J372="","",'Events einzeln'!J372)</f>
        <v/>
      </c>
      <c r="Y372" s="1" t="str">
        <f>IF(X372="","",LOOKUP(X372,Grundlagen!$A$3:$A$10,Grundlagen!$B$3:$B$10))</f>
        <v/>
      </c>
      <c r="Z372" s="1" t="str">
        <f t="shared" si="99"/>
        <v/>
      </c>
      <c r="AA372" s="1" t="str">
        <f>IF(X372="","",LOOKUP(X372,Grundlagen!$A$3:$A$10,Grundlagen!$C$3:$C$10))</f>
        <v/>
      </c>
      <c r="AB372" s="1" t="str">
        <f t="shared" si="100"/>
        <v/>
      </c>
      <c r="AC372" s="34" t="str">
        <f t="shared" si="101"/>
        <v/>
      </c>
      <c r="AD372" s="34" t="str">
        <f>IF('Events einzeln'!K372="","",'Events einzeln'!K372)</f>
        <v/>
      </c>
      <c r="AE372" s="34" t="str">
        <f>IF(AD372="","",LOOKUP(AD372,Grundlagen!$A$3:$A$10,Grundlagen!$B$3:$B$10))</f>
        <v/>
      </c>
      <c r="AF372" s="34" t="str">
        <f t="shared" si="102"/>
        <v/>
      </c>
      <c r="AG372" s="34" t="str">
        <f>IF(AD372="","",LOOKUP(AD372,Grundlagen!$A$3:$A$10,Grundlagen!$C$3:$C$10))</f>
        <v/>
      </c>
      <c r="AH372" s="34" t="str">
        <f t="shared" si="103"/>
        <v/>
      </c>
      <c r="AI372" s="34" t="str">
        <f t="shared" si="104"/>
        <v/>
      </c>
      <c r="AJ372" s="34" t="str">
        <f>IF('Events einzeln'!L372="","",'Events einzeln'!L372)</f>
        <v/>
      </c>
      <c r="AK372" s="1" t="str">
        <f>IF(AJ372="","",LOOKUP(AJ372,Grundlagen!$A$3:$A$10,Grundlagen!$B$3:$B$10))</f>
        <v/>
      </c>
      <c r="AL372" s="1" t="str">
        <f t="shared" si="105"/>
        <v/>
      </c>
      <c r="AM372" s="1" t="str">
        <f>IF(AJ372="","",LOOKUP(AJ372,Grundlagen!$A$3:$A$10,Grundlagen!$C$3:$C$10))</f>
        <v/>
      </c>
      <c r="AN372" s="1" t="str">
        <f t="shared" si="106"/>
        <v/>
      </c>
      <c r="AO372" s="34" t="str">
        <f t="shared" si="107"/>
        <v/>
      </c>
    </row>
    <row r="373" spans="1:41" x14ac:dyDescent="0.25">
      <c r="A373" s="1" t="str">
        <f>IF('Events einzeln'!A373="","",'Events einzeln'!A373)</f>
        <v/>
      </c>
      <c r="B373" s="1" t="str">
        <f>IF('Events einzeln'!B373="","",'Events einzeln'!B373)</f>
        <v/>
      </c>
      <c r="C373" s="1" t="str">
        <f>IF('Events einzeln'!C373="","",'Events einzeln'!C373)</f>
        <v/>
      </c>
      <c r="D373" s="32" t="str">
        <f>IF('Events einzeln'!E373="","",'Events einzeln'!E373)</f>
        <v/>
      </c>
      <c r="E373" s="1" t="str">
        <f>IF('Events einzeln'!F373="","",'Events einzeln'!F373)</f>
        <v/>
      </c>
      <c r="F373" s="34" t="str">
        <f>IF('Events einzeln'!G373="","",'Events einzeln'!G373)</f>
        <v/>
      </c>
      <c r="G373" s="34" t="str">
        <f>IF(F373="","",LOOKUP(F373,Grundlagen!$A$3:$A$10,Grundlagen!$B$3:$B$10))</f>
        <v/>
      </c>
      <c r="H373" s="34" t="str">
        <f t="shared" si="92"/>
        <v/>
      </c>
      <c r="I373" s="34" t="str">
        <f>IF(F373="","",LOOKUP(F373,Grundlagen!$A$3:$A$10,Grundlagen!$C$3:$C$10))</f>
        <v/>
      </c>
      <c r="J373" s="34" t="str">
        <f t="shared" si="93"/>
        <v/>
      </c>
      <c r="K373" s="34" t="str">
        <f t="shared" si="91"/>
        <v/>
      </c>
      <c r="L373" s="34" t="str">
        <f>IF('Events einzeln'!H373="","",'Events einzeln'!H373)</f>
        <v/>
      </c>
      <c r="M373" s="1" t="str">
        <f>IF(L373="","",LOOKUP(L373,Grundlagen!$A$3:$A$10,Grundlagen!$B$3:$B$10))</f>
        <v/>
      </c>
      <c r="N373" s="1" t="str">
        <f t="shared" si="94"/>
        <v/>
      </c>
      <c r="O373" s="1" t="str">
        <f>IF(L373="","",LOOKUP(L373,Grundlagen!$A$3:$A$10,Grundlagen!$C$3:$C$10))</f>
        <v/>
      </c>
      <c r="P373" s="1" t="str">
        <f t="shared" si="95"/>
        <v/>
      </c>
      <c r="Q373" s="34" t="str">
        <f t="shared" si="108"/>
        <v/>
      </c>
      <c r="R373" s="34" t="str">
        <f>IF('Events einzeln'!I373="","",'Events einzeln'!I373)</f>
        <v/>
      </c>
      <c r="S373" s="34" t="str">
        <f>IF(R373="","",LOOKUP(R373,Grundlagen!$A$3:$A$10,Grundlagen!$B$3:$B$10))</f>
        <v/>
      </c>
      <c r="T373" s="34" t="str">
        <f t="shared" si="96"/>
        <v/>
      </c>
      <c r="U373" s="34" t="str">
        <f>IF(R373="","",LOOKUP(R373,Grundlagen!$A$3:$A$10,Grundlagen!$C$3:$C$10))</f>
        <v/>
      </c>
      <c r="V373" s="34" t="str">
        <f t="shared" si="97"/>
        <v/>
      </c>
      <c r="W373" s="34" t="str">
        <f t="shared" si="98"/>
        <v/>
      </c>
      <c r="X373" s="34" t="str">
        <f>IF('Events einzeln'!J373="","",'Events einzeln'!J373)</f>
        <v/>
      </c>
      <c r="Y373" s="1" t="str">
        <f>IF(X373="","",LOOKUP(X373,Grundlagen!$A$3:$A$10,Grundlagen!$B$3:$B$10))</f>
        <v/>
      </c>
      <c r="Z373" s="1" t="str">
        <f t="shared" si="99"/>
        <v/>
      </c>
      <c r="AA373" s="1" t="str">
        <f>IF(X373="","",LOOKUP(X373,Grundlagen!$A$3:$A$10,Grundlagen!$C$3:$C$10))</f>
        <v/>
      </c>
      <c r="AB373" s="1" t="str">
        <f t="shared" si="100"/>
        <v/>
      </c>
      <c r="AC373" s="34" t="str">
        <f t="shared" si="101"/>
        <v/>
      </c>
      <c r="AD373" s="34" t="str">
        <f>IF('Events einzeln'!K373="","",'Events einzeln'!K373)</f>
        <v/>
      </c>
      <c r="AE373" s="34" t="str">
        <f>IF(AD373="","",LOOKUP(AD373,Grundlagen!$A$3:$A$10,Grundlagen!$B$3:$B$10))</f>
        <v/>
      </c>
      <c r="AF373" s="34" t="str">
        <f t="shared" si="102"/>
        <v/>
      </c>
      <c r="AG373" s="34" t="str">
        <f>IF(AD373="","",LOOKUP(AD373,Grundlagen!$A$3:$A$10,Grundlagen!$C$3:$C$10))</f>
        <v/>
      </c>
      <c r="AH373" s="34" t="str">
        <f t="shared" si="103"/>
        <v/>
      </c>
      <c r="AI373" s="34" t="str">
        <f t="shared" si="104"/>
        <v/>
      </c>
      <c r="AJ373" s="34" t="str">
        <f>IF('Events einzeln'!L373="","",'Events einzeln'!L373)</f>
        <v/>
      </c>
      <c r="AK373" s="1" t="str">
        <f>IF(AJ373="","",LOOKUP(AJ373,Grundlagen!$A$3:$A$10,Grundlagen!$B$3:$B$10))</f>
        <v/>
      </c>
      <c r="AL373" s="1" t="str">
        <f t="shared" si="105"/>
        <v/>
      </c>
      <c r="AM373" s="1" t="str">
        <f>IF(AJ373="","",LOOKUP(AJ373,Grundlagen!$A$3:$A$10,Grundlagen!$C$3:$C$10))</f>
        <v/>
      </c>
      <c r="AN373" s="1" t="str">
        <f t="shared" si="106"/>
        <v/>
      </c>
      <c r="AO373" s="34" t="str">
        <f t="shared" si="107"/>
        <v/>
      </c>
    </row>
    <row r="374" spans="1:41" x14ac:dyDescent="0.25">
      <c r="A374" s="1" t="str">
        <f>IF('Events einzeln'!A374="","",'Events einzeln'!A374)</f>
        <v/>
      </c>
      <c r="B374" s="1" t="str">
        <f>IF('Events einzeln'!B374="","",'Events einzeln'!B374)</f>
        <v/>
      </c>
      <c r="C374" s="1" t="str">
        <f>IF('Events einzeln'!C374="","",'Events einzeln'!C374)</f>
        <v/>
      </c>
      <c r="D374" s="32" t="str">
        <f>IF('Events einzeln'!E374="","",'Events einzeln'!E374)</f>
        <v/>
      </c>
      <c r="E374" s="1" t="str">
        <f>IF('Events einzeln'!F374="","",'Events einzeln'!F374)</f>
        <v/>
      </c>
      <c r="F374" s="34" t="str">
        <f>IF('Events einzeln'!G374="","",'Events einzeln'!G374)</f>
        <v/>
      </c>
      <c r="G374" s="34" t="str">
        <f>IF(F374="","",LOOKUP(F374,Grundlagen!$A$3:$A$10,Grundlagen!$B$3:$B$10))</f>
        <v/>
      </c>
      <c r="H374" s="34" t="str">
        <f t="shared" si="92"/>
        <v/>
      </c>
      <c r="I374" s="34" t="str">
        <f>IF(F374="","",LOOKUP(F374,Grundlagen!$A$3:$A$10,Grundlagen!$C$3:$C$10))</f>
        <v/>
      </c>
      <c r="J374" s="34" t="str">
        <f t="shared" si="93"/>
        <v/>
      </c>
      <c r="K374" s="34" t="str">
        <f t="shared" si="91"/>
        <v/>
      </c>
      <c r="L374" s="34" t="str">
        <f>IF('Events einzeln'!H374="","",'Events einzeln'!H374)</f>
        <v/>
      </c>
      <c r="M374" s="1" t="str">
        <f>IF(L374="","",LOOKUP(L374,Grundlagen!$A$3:$A$10,Grundlagen!$B$3:$B$10))</f>
        <v/>
      </c>
      <c r="N374" s="1" t="str">
        <f t="shared" si="94"/>
        <v/>
      </c>
      <c r="O374" s="1" t="str">
        <f>IF(L374="","",LOOKUP(L374,Grundlagen!$A$3:$A$10,Grundlagen!$C$3:$C$10))</f>
        <v/>
      </c>
      <c r="P374" s="1" t="str">
        <f t="shared" si="95"/>
        <v/>
      </c>
      <c r="Q374" s="34" t="str">
        <f t="shared" si="108"/>
        <v/>
      </c>
      <c r="R374" s="34" t="str">
        <f>IF('Events einzeln'!I374="","",'Events einzeln'!I374)</f>
        <v/>
      </c>
      <c r="S374" s="34" t="str">
        <f>IF(R374="","",LOOKUP(R374,Grundlagen!$A$3:$A$10,Grundlagen!$B$3:$B$10))</f>
        <v/>
      </c>
      <c r="T374" s="34" t="str">
        <f t="shared" si="96"/>
        <v/>
      </c>
      <c r="U374" s="34" t="str">
        <f>IF(R374="","",LOOKUP(R374,Grundlagen!$A$3:$A$10,Grundlagen!$C$3:$C$10))</f>
        <v/>
      </c>
      <c r="V374" s="34" t="str">
        <f t="shared" si="97"/>
        <v/>
      </c>
      <c r="W374" s="34" t="str">
        <f t="shared" si="98"/>
        <v/>
      </c>
      <c r="X374" s="34" t="str">
        <f>IF('Events einzeln'!J374="","",'Events einzeln'!J374)</f>
        <v/>
      </c>
      <c r="Y374" s="1" t="str">
        <f>IF(X374="","",LOOKUP(X374,Grundlagen!$A$3:$A$10,Grundlagen!$B$3:$B$10))</f>
        <v/>
      </c>
      <c r="Z374" s="1" t="str">
        <f t="shared" si="99"/>
        <v/>
      </c>
      <c r="AA374" s="1" t="str">
        <f>IF(X374="","",LOOKUP(X374,Grundlagen!$A$3:$A$10,Grundlagen!$C$3:$C$10))</f>
        <v/>
      </c>
      <c r="AB374" s="1" t="str">
        <f t="shared" si="100"/>
        <v/>
      </c>
      <c r="AC374" s="34" t="str">
        <f t="shared" si="101"/>
        <v/>
      </c>
      <c r="AD374" s="34" t="str">
        <f>IF('Events einzeln'!K374="","",'Events einzeln'!K374)</f>
        <v/>
      </c>
      <c r="AE374" s="34" t="str">
        <f>IF(AD374="","",LOOKUP(AD374,Grundlagen!$A$3:$A$10,Grundlagen!$B$3:$B$10))</f>
        <v/>
      </c>
      <c r="AF374" s="34" t="str">
        <f t="shared" si="102"/>
        <v/>
      </c>
      <c r="AG374" s="34" t="str">
        <f>IF(AD374="","",LOOKUP(AD374,Grundlagen!$A$3:$A$10,Grundlagen!$C$3:$C$10))</f>
        <v/>
      </c>
      <c r="AH374" s="34" t="str">
        <f t="shared" si="103"/>
        <v/>
      </c>
      <c r="AI374" s="34" t="str">
        <f t="shared" si="104"/>
        <v/>
      </c>
      <c r="AJ374" s="34" t="str">
        <f>IF('Events einzeln'!L374="","",'Events einzeln'!L374)</f>
        <v/>
      </c>
      <c r="AK374" s="1" t="str">
        <f>IF(AJ374="","",LOOKUP(AJ374,Grundlagen!$A$3:$A$10,Grundlagen!$B$3:$B$10))</f>
        <v/>
      </c>
      <c r="AL374" s="1" t="str">
        <f t="shared" si="105"/>
        <v/>
      </c>
      <c r="AM374" s="1" t="str">
        <f>IF(AJ374="","",LOOKUP(AJ374,Grundlagen!$A$3:$A$10,Grundlagen!$C$3:$C$10))</f>
        <v/>
      </c>
      <c r="AN374" s="1" t="str">
        <f t="shared" si="106"/>
        <v/>
      </c>
      <c r="AO374" s="34" t="str">
        <f t="shared" si="107"/>
        <v/>
      </c>
    </row>
    <row r="375" spans="1:41" x14ac:dyDescent="0.25">
      <c r="A375" s="1" t="str">
        <f>IF('Events einzeln'!A375="","",'Events einzeln'!A375)</f>
        <v/>
      </c>
      <c r="B375" s="1" t="str">
        <f>IF('Events einzeln'!B375="","",'Events einzeln'!B375)</f>
        <v/>
      </c>
      <c r="C375" s="1" t="str">
        <f>IF('Events einzeln'!C375="","",'Events einzeln'!C375)</f>
        <v/>
      </c>
      <c r="D375" s="32" t="str">
        <f>IF('Events einzeln'!E375="","",'Events einzeln'!E375)</f>
        <v/>
      </c>
      <c r="E375" s="1" t="str">
        <f>IF('Events einzeln'!F375="","",'Events einzeln'!F375)</f>
        <v/>
      </c>
      <c r="F375" s="34" t="str">
        <f>IF('Events einzeln'!G375="","",'Events einzeln'!G375)</f>
        <v/>
      </c>
      <c r="G375" s="34" t="str">
        <f>IF(F375="","",LOOKUP(F375,Grundlagen!$A$3:$A$10,Grundlagen!$B$3:$B$10))</f>
        <v/>
      </c>
      <c r="H375" s="34" t="str">
        <f t="shared" si="92"/>
        <v/>
      </c>
      <c r="I375" s="34" t="str">
        <f>IF(F375="","",LOOKUP(F375,Grundlagen!$A$3:$A$10,Grundlagen!$C$3:$C$10))</f>
        <v/>
      </c>
      <c r="J375" s="34" t="str">
        <f t="shared" si="93"/>
        <v/>
      </c>
      <c r="K375" s="34" t="str">
        <f t="shared" si="91"/>
        <v/>
      </c>
      <c r="L375" s="34" t="str">
        <f>IF('Events einzeln'!H375="","",'Events einzeln'!H375)</f>
        <v/>
      </c>
      <c r="M375" s="1" t="str">
        <f>IF(L375="","",LOOKUP(L375,Grundlagen!$A$3:$A$10,Grundlagen!$B$3:$B$10))</f>
        <v/>
      </c>
      <c r="N375" s="1" t="str">
        <f t="shared" si="94"/>
        <v/>
      </c>
      <c r="O375" s="1" t="str">
        <f>IF(L375="","",LOOKUP(L375,Grundlagen!$A$3:$A$10,Grundlagen!$C$3:$C$10))</f>
        <v/>
      </c>
      <c r="P375" s="1" t="str">
        <f t="shared" si="95"/>
        <v/>
      </c>
      <c r="Q375" s="34" t="str">
        <f t="shared" si="108"/>
        <v/>
      </c>
      <c r="R375" s="34" t="str">
        <f>IF('Events einzeln'!I375="","",'Events einzeln'!I375)</f>
        <v/>
      </c>
      <c r="S375" s="34" t="str">
        <f>IF(R375="","",LOOKUP(R375,Grundlagen!$A$3:$A$10,Grundlagen!$B$3:$B$10))</f>
        <v/>
      </c>
      <c r="T375" s="34" t="str">
        <f t="shared" si="96"/>
        <v/>
      </c>
      <c r="U375" s="34" t="str">
        <f>IF(R375="","",LOOKUP(R375,Grundlagen!$A$3:$A$10,Grundlagen!$C$3:$C$10))</f>
        <v/>
      </c>
      <c r="V375" s="34" t="str">
        <f t="shared" si="97"/>
        <v/>
      </c>
      <c r="W375" s="34" t="str">
        <f t="shared" si="98"/>
        <v/>
      </c>
      <c r="X375" s="34" t="str">
        <f>IF('Events einzeln'!J375="","",'Events einzeln'!J375)</f>
        <v/>
      </c>
      <c r="Y375" s="1" t="str">
        <f>IF(X375="","",LOOKUP(X375,Grundlagen!$A$3:$A$10,Grundlagen!$B$3:$B$10))</f>
        <v/>
      </c>
      <c r="Z375" s="1" t="str">
        <f t="shared" si="99"/>
        <v/>
      </c>
      <c r="AA375" s="1" t="str">
        <f>IF(X375="","",LOOKUP(X375,Grundlagen!$A$3:$A$10,Grundlagen!$C$3:$C$10))</f>
        <v/>
      </c>
      <c r="AB375" s="1" t="str">
        <f t="shared" si="100"/>
        <v/>
      </c>
      <c r="AC375" s="34" t="str">
        <f t="shared" si="101"/>
        <v/>
      </c>
      <c r="AD375" s="34" t="str">
        <f>IF('Events einzeln'!K375="","",'Events einzeln'!K375)</f>
        <v/>
      </c>
      <c r="AE375" s="34" t="str">
        <f>IF(AD375="","",LOOKUP(AD375,Grundlagen!$A$3:$A$10,Grundlagen!$B$3:$B$10))</f>
        <v/>
      </c>
      <c r="AF375" s="34" t="str">
        <f t="shared" si="102"/>
        <v/>
      </c>
      <c r="AG375" s="34" t="str">
        <f>IF(AD375="","",LOOKUP(AD375,Grundlagen!$A$3:$A$10,Grundlagen!$C$3:$C$10))</f>
        <v/>
      </c>
      <c r="AH375" s="34" t="str">
        <f t="shared" si="103"/>
        <v/>
      </c>
      <c r="AI375" s="34" t="str">
        <f t="shared" si="104"/>
        <v/>
      </c>
      <c r="AJ375" s="34" t="str">
        <f>IF('Events einzeln'!L375="","",'Events einzeln'!L375)</f>
        <v/>
      </c>
      <c r="AK375" s="1" t="str">
        <f>IF(AJ375="","",LOOKUP(AJ375,Grundlagen!$A$3:$A$10,Grundlagen!$B$3:$B$10))</f>
        <v/>
      </c>
      <c r="AL375" s="1" t="str">
        <f t="shared" si="105"/>
        <v/>
      </c>
      <c r="AM375" s="1" t="str">
        <f>IF(AJ375="","",LOOKUP(AJ375,Grundlagen!$A$3:$A$10,Grundlagen!$C$3:$C$10))</f>
        <v/>
      </c>
      <c r="AN375" s="1" t="str">
        <f t="shared" si="106"/>
        <v/>
      </c>
      <c r="AO375" s="34" t="str">
        <f t="shared" si="107"/>
        <v/>
      </c>
    </row>
    <row r="376" spans="1:41" x14ac:dyDescent="0.25">
      <c r="A376" s="1" t="str">
        <f>IF('Events einzeln'!A376="","",'Events einzeln'!A376)</f>
        <v/>
      </c>
      <c r="B376" s="1" t="str">
        <f>IF('Events einzeln'!B376="","",'Events einzeln'!B376)</f>
        <v/>
      </c>
      <c r="C376" s="1" t="str">
        <f>IF('Events einzeln'!C376="","",'Events einzeln'!C376)</f>
        <v/>
      </c>
      <c r="D376" s="32" t="str">
        <f>IF('Events einzeln'!E376="","",'Events einzeln'!E376)</f>
        <v/>
      </c>
      <c r="E376" s="1" t="str">
        <f>IF('Events einzeln'!F376="","",'Events einzeln'!F376)</f>
        <v/>
      </c>
      <c r="F376" s="34" t="str">
        <f>IF('Events einzeln'!G376="","",'Events einzeln'!G376)</f>
        <v/>
      </c>
      <c r="G376" s="34" t="str">
        <f>IF(F376="","",LOOKUP(F376,Grundlagen!$A$3:$A$10,Grundlagen!$B$3:$B$10))</f>
        <v/>
      </c>
      <c r="H376" s="34" t="str">
        <f t="shared" si="92"/>
        <v/>
      </c>
      <c r="I376" s="34" t="str">
        <f>IF(F376="","",LOOKUP(F376,Grundlagen!$A$3:$A$10,Grundlagen!$C$3:$C$10))</f>
        <v/>
      </c>
      <c r="J376" s="34" t="str">
        <f t="shared" si="93"/>
        <v/>
      </c>
      <c r="K376" s="34" t="str">
        <f t="shared" si="91"/>
        <v/>
      </c>
      <c r="L376" s="34" t="str">
        <f>IF('Events einzeln'!H376="","",'Events einzeln'!H376)</f>
        <v/>
      </c>
      <c r="M376" s="1" t="str">
        <f>IF(L376="","",LOOKUP(L376,Grundlagen!$A$3:$A$10,Grundlagen!$B$3:$B$10))</f>
        <v/>
      </c>
      <c r="N376" s="1" t="str">
        <f t="shared" si="94"/>
        <v/>
      </c>
      <c r="O376" s="1" t="str">
        <f>IF(L376="","",LOOKUP(L376,Grundlagen!$A$3:$A$10,Grundlagen!$C$3:$C$10))</f>
        <v/>
      </c>
      <c r="P376" s="1" t="str">
        <f t="shared" si="95"/>
        <v/>
      </c>
      <c r="Q376" s="34" t="str">
        <f t="shared" si="108"/>
        <v/>
      </c>
      <c r="R376" s="34" t="str">
        <f>IF('Events einzeln'!I376="","",'Events einzeln'!I376)</f>
        <v/>
      </c>
      <c r="S376" s="34" t="str">
        <f>IF(R376="","",LOOKUP(R376,Grundlagen!$A$3:$A$10,Grundlagen!$B$3:$B$10))</f>
        <v/>
      </c>
      <c r="T376" s="34" t="str">
        <f t="shared" si="96"/>
        <v/>
      </c>
      <c r="U376" s="34" t="str">
        <f>IF(R376="","",LOOKUP(R376,Grundlagen!$A$3:$A$10,Grundlagen!$C$3:$C$10))</f>
        <v/>
      </c>
      <c r="V376" s="34" t="str">
        <f t="shared" si="97"/>
        <v/>
      </c>
      <c r="W376" s="34" t="str">
        <f t="shared" si="98"/>
        <v/>
      </c>
      <c r="X376" s="34" t="str">
        <f>IF('Events einzeln'!J376="","",'Events einzeln'!J376)</f>
        <v/>
      </c>
      <c r="Y376" s="1" t="str">
        <f>IF(X376="","",LOOKUP(X376,Grundlagen!$A$3:$A$10,Grundlagen!$B$3:$B$10))</f>
        <v/>
      </c>
      <c r="Z376" s="1" t="str">
        <f t="shared" si="99"/>
        <v/>
      </c>
      <c r="AA376" s="1" t="str">
        <f>IF(X376="","",LOOKUP(X376,Grundlagen!$A$3:$A$10,Grundlagen!$C$3:$C$10))</f>
        <v/>
      </c>
      <c r="AB376" s="1" t="str">
        <f t="shared" si="100"/>
        <v/>
      </c>
      <c r="AC376" s="34" t="str">
        <f t="shared" si="101"/>
        <v/>
      </c>
      <c r="AD376" s="34" t="str">
        <f>IF('Events einzeln'!K376="","",'Events einzeln'!K376)</f>
        <v/>
      </c>
      <c r="AE376" s="34" t="str">
        <f>IF(AD376="","",LOOKUP(AD376,Grundlagen!$A$3:$A$10,Grundlagen!$B$3:$B$10))</f>
        <v/>
      </c>
      <c r="AF376" s="34" t="str">
        <f t="shared" si="102"/>
        <v/>
      </c>
      <c r="AG376" s="34" t="str">
        <f>IF(AD376="","",LOOKUP(AD376,Grundlagen!$A$3:$A$10,Grundlagen!$C$3:$C$10))</f>
        <v/>
      </c>
      <c r="AH376" s="34" t="str">
        <f t="shared" si="103"/>
        <v/>
      </c>
      <c r="AI376" s="34" t="str">
        <f t="shared" si="104"/>
        <v/>
      </c>
      <c r="AJ376" s="34" t="str">
        <f>IF('Events einzeln'!L376="","",'Events einzeln'!L376)</f>
        <v/>
      </c>
      <c r="AK376" s="1" t="str">
        <f>IF(AJ376="","",LOOKUP(AJ376,Grundlagen!$A$3:$A$10,Grundlagen!$B$3:$B$10))</f>
        <v/>
      </c>
      <c r="AL376" s="1" t="str">
        <f t="shared" si="105"/>
        <v/>
      </c>
      <c r="AM376" s="1" t="str">
        <f>IF(AJ376="","",LOOKUP(AJ376,Grundlagen!$A$3:$A$10,Grundlagen!$C$3:$C$10))</f>
        <v/>
      </c>
      <c r="AN376" s="1" t="str">
        <f t="shared" si="106"/>
        <v/>
      </c>
      <c r="AO376" s="34" t="str">
        <f t="shared" si="107"/>
        <v/>
      </c>
    </row>
    <row r="377" spans="1:41" x14ac:dyDescent="0.25">
      <c r="A377" s="1" t="str">
        <f>IF('Events einzeln'!A377="","",'Events einzeln'!A377)</f>
        <v/>
      </c>
      <c r="B377" s="1" t="str">
        <f>IF('Events einzeln'!B377="","",'Events einzeln'!B377)</f>
        <v/>
      </c>
      <c r="C377" s="1" t="str">
        <f>IF('Events einzeln'!C377="","",'Events einzeln'!C377)</f>
        <v/>
      </c>
      <c r="D377" s="32" t="str">
        <f>IF('Events einzeln'!E377="","",'Events einzeln'!E377)</f>
        <v/>
      </c>
      <c r="E377" s="1" t="str">
        <f>IF('Events einzeln'!F377="","",'Events einzeln'!F377)</f>
        <v/>
      </c>
      <c r="F377" s="34" t="str">
        <f>IF('Events einzeln'!G377="","",'Events einzeln'!G377)</f>
        <v/>
      </c>
      <c r="G377" s="34" t="str">
        <f>IF(F377="","",LOOKUP(F377,Grundlagen!$A$3:$A$10,Grundlagen!$B$3:$B$10))</f>
        <v/>
      </c>
      <c r="H377" s="34" t="str">
        <f t="shared" si="92"/>
        <v/>
      </c>
      <c r="I377" s="34" t="str">
        <f>IF(F377="","",LOOKUP(F377,Grundlagen!$A$3:$A$10,Grundlagen!$C$3:$C$10))</f>
        <v/>
      </c>
      <c r="J377" s="34" t="str">
        <f t="shared" si="93"/>
        <v/>
      </c>
      <c r="K377" s="34" t="str">
        <f t="shared" si="91"/>
        <v/>
      </c>
      <c r="L377" s="34" t="str">
        <f>IF('Events einzeln'!H377="","",'Events einzeln'!H377)</f>
        <v/>
      </c>
      <c r="M377" s="1" t="str">
        <f>IF(L377="","",LOOKUP(L377,Grundlagen!$A$3:$A$10,Grundlagen!$B$3:$B$10))</f>
        <v/>
      </c>
      <c r="N377" s="1" t="str">
        <f t="shared" si="94"/>
        <v/>
      </c>
      <c r="O377" s="1" t="str">
        <f>IF(L377="","",LOOKUP(L377,Grundlagen!$A$3:$A$10,Grundlagen!$C$3:$C$10))</f>
        <v/>
      </c>
      <c r="P377" s="1" t="str">
        <f t="shared" si="95"/>
        <v/>
      </c>
      <c r="Q377" s="34" t="str">
        <f t="shared" si="108"/>
        <v/>
      </c>
      <c r="R377" s="34" t="str">
        <f>IF('Events einzeln'!I377="","",'Events einzeln'!I377)</f>
        <v/>
      </c>
      <c r="S377" s="34" t="str">
        <f>IF(R377="","",LOOKUP(R377,Grundlagen!$A$3:$A$10,Grundlagen!$B$3:$B$10))</f>
        <v/>
      </c>
      <c r="T377" s="34" t="str">
        <f t="shared" si="96"/>
        <v/>
      </c>
      <c r="U377" s="34" t="str">
        <f>IF(R377="","",LOOKUP(R377,Grundlagen!$A$3:$A$10,Grundlagen!$C$3:$C$10))</f>
        <v/>
      </c>
      <c r="V377" s="34" t="str">
        <f t="shared" si="97"/>
        <v/>
      </c>
      <c r="W377" s="34" t="str">
        <f t="shared" si="98"/>
        <v/>
      </c>
      <c r="X377" s="34" t="str">
        <f>IF('Events einzeln'!J377="","",'Events einzeln'!J377)</f>
        <v/>
      </c>
      <c r="Y377" s="1" t="str">
        <f>IF(X377="","",LOOKUP(X377,Grundlagen!$A$3:$A$10,Grundlagen!$B$3:$B$10))</f>
        <v/>
      </c>
      <c r="Z377" s="1" t="str">
        <f t="shared" si="99"/>
        <v/>
      </c>
      <c r="AA377" s="1" t="str">
        <f>IF(X377="","",LOOKUP(X377,Grundlagen!$A$3:$A$10,Grundlagen!$C$3:$C$10))</f>
        <v/>
      </c>
      <c r="AB377" s="1" t="str">
        <f t="shared" si="100"/>
        <v/>
      </c>
      <c r="AC377" s="34" t="str">
        <f t="shared" si="101"/>
        <v/>
      </c>
      <c r="AD377" s="34" t="str">
        <f>IF('Events einzeln'!K377="","",'Events einzeln'!K377)</f>
        <v/>
      </c>
      <c r="AE377" s="34" t="str">
        <f>IF(AD377="","",LOOKUP(AD377,Grundlagen!$A$3:$A$10,Grundlagen!$B$3:$B$10))</f>
        <v/>
      </c>
      <c r="AF377" s="34" t="str">
        <f t="shared" si="102"/>
        <v/>
      </c>
      <c r="AG377" s="34" t="str">
        <f>IF(AD377="","",LOOKUP(AD377,Grundlagen!$A$3:$A$10,Grundlagen!$C$3:$C$10))</f>
        <v/>
      </c>
      <c r="AH377" s="34" t="str">
        <f t="shared" si="103"/>
        <v/>
      </c>
      <c r="AI377" s="34" t="str">
        <f t="shared" si="104"/>
        <v/>
      </c>
      <c r="AJ377" s="34" t="str">
        <f>IF('Events einzeln'!L377="","",'Events einzeln'!L377)</f>
        <v/>
      </c>
      <c r="AK377" s="1" t="str">
        <f>IF(AJ377="","",LOOKUP(AJ377,Grundlagen!$A$3:$A$10,Grundlagen!$B$3:$B$10))</f>
        <v/>
      </c>
      <c r="AL377" s="1" t="str">
        <f t="shared" si="105"/>
        <v/>
      </c>
      <c r="AM377" s="1" t="str">
        <f>IF(AJ377="","",LOOKUP(AJ377,Grundlagen!$A$3:$A$10,Grundlagen!$C$3:$C$10))</f>
        <v/>
      </c>
      <c r="AN377" s="1" t="str">
        <f t="shared" si="106"/>
        <v/>
      </c>
      <c r="AO377" s="34" t="str">
        <f t="shared" si="107"/>
        <v/>
      </c>
    </row>
    <row r="378" spans="1:41" x14ac:dyDescent="0.25">
      <c r="A378" s="1" t="str">
        <f>IF('Events einzeln'!A378="","",'Events einzeln'!A378)</f>
        <v/>
      </c>
      <c r="B378" s="1" t="str">
        <f>IF('Events einzeln'!B378="","",'Events einzeln'!B378)</f>
        <v/>
      </c>
      <c r="C378" s="1" t="str">
        <f>IF('Events einzeln'!C378="","",'Events einzeln'!C378)</f>
        <v/>
      </c>
      <c r="D378" s="32" t="str">
        <f>IF('Events einzeln'!E378="","",'Events einzeln'!E378)</f>
        <v/>
      </c>
      <c r="E378" s="1" t="str">
        <f>IF('Events einzeln'!F378="","",'Events einzeln'!F378)</f>
        <v/>
      </c>
      <c r="F378" s="34" t="str">
        <f>IF('Events einzeln'!G378="","",'Events einzeln'!G378)</f>
        <v/>
      </c>
      <c r="G378" s="34" t="str">
        <f>IF(F378="","",LOOKUP(F378,Grundlagen!$A$3:$A$10,Grundlagen!$B$3:$B$10))</f>
        <v/>
      </c>
      <c r="H378" s="34" t="str">
        <f t="shared" si="92"/>
        <v/>
      </c>
      <c r="I378" s="34" t="str">
        <f>IF(F378="","",LOOKUP(F378,Grundlagen!$A$3:$A$10,Grundlagen!$C$3:$C$10))</f>
        <v/>
      </c>
      <c r="J378" s="34" t="str">
        <f t="shared" si="93"/>
        <v/>
      </c>
      <c r="K378" s="34" t="str">
        <f t="shared" si="91"/>
        <v/>
      </c>
      <c r="L378" s="34" t="str">
        <f>IF('Events einzeln'!H378="","",'Events einzeln'!H378)</f>
        <v/>
      </c>
      <c r="M378" s="1" t="str">
        <f>IF(L378="","",LOOKUP(L378,Grundlagen!$A$3:$A$10,Grundlagen!$B$3:$B$10))</f>
        <v/>
      </c>
      <c r="N378" s="1" t="str">
        <f t="shared" si="94"/>
        <v/>
      </c>
      <c r="O378" s="1" t="str">
        <f>IF(L378="","",LOOKUP(L378,Grundlagen!$A$3:$A$10,Grundlagen!$C$3:$C$10))</f>
        <v/>
      </c>
      <c r="P378" s="1" t="str">
        <f t="shared" si="95"/>
        <v/>
      </c>
      <c r="Q378" s="34" t="str">
        <f t="shared" si="108"/>
        <v/>
      </c>
      <c r="R378" s="34" t="str">
        <f>IF('Events einzeln'!I378="","",'Events einzeln'!I378)</f>
        <v/>
      </c>
      <c r="S378" s="34" t="str">
        <f>IF(R378="","",LOOKUP(R378,Grundlagen!$A$3:$A$10,Grundlagen!$B$3:$B$10))</f>
        <v/>
      </c>
      <c r="T378" s="34" t="str">
        <f t="shared" si="96"/>
        <v/>
      </c>
      <c r="U378" s="34" t="str">
        <f>IF(R378="","",LOOKUP(R378,Grundlagen!$A$3:$A$10,Grundlagen!$C$3:$C$10))</f>
        <v/>
      </c>
      <c r="V378" s="34" t="str">
        <f t="shared" si="97"/>
        <v/>
      </c>
      <c r="W378" s="34" t="str">
        <f t="shared" si="98"/>
        <v/>
      </c>
      <c r="X378" s="34" t="str">
        <f>IF('Events einzeln'!J378="","",'Events einzeln'!J378)</f>
        <v/>
      </c>
      <c r="Y378" s="1" t="str">
        <f>IF(X378="","",LOOKUP(X378,Grundlagen!$A$3:$A$10,Grundlagen!$B$3:$B$10))</f>
        <v/>
      </c>
      <c r="Z378" s="1" t="str">
        <f t="shared" si="99"/>
        <v/>
      </c>
      <c r="AA378" s="1" t="str">
        <f>IF(X378="","",LOOKUP(X378,Grundlagen!$A$3:$A$10,Grundlagen!$C$3:$C$10))</f>
        <v/>
      </c>
      <c r="AB378" s="1" t="str">
        <f t="shared" si="100"/>
        <v/>
      </c>
      <c r="AC378" s="34" t="str">
        <f t="shared" si="101"/>
        <v/>
      </c>
      <c r="AD378" s="34" t="str">
        <f>IF('Events einzeln'!K378="","",'Events einzeln'!K378)</f>
        <v/>
      </c>
      <c r="AE378" s="34" t="str">
        <f>IF(AD378="","",LOOKUP(AD378,Grundlagen!$A$3:$A$10,Grundlagen!$B$3:$B$10))</f>
        <v/>
      </c>
      <c r="AF378" s="34" t="str">
        <f t="shared" si="102"/>
        <v/>
      </c>
      <c r="AG378" s="34" t="str">
        <f>IF(AD378="","",LOOKUP(AD378,Grundlagen!$A$3:$A$10,Grundlagen!$C$3:$C$10))</f>
        <v/>
      </c>
      <c r="AH378" s="34" t="str">
        <f t="shared" si="103"/>
        <v/>
      </c>
      <c r="AI378" s="34" t="str">
        <f t="shared" si="104"/>
        <v/>
      </c>
      <c r="AJ378" s="34" t="str">
        <f>IF('Events einzeln'!L378="","",'Events einzeln'!L378)</f>
        <v/>
      </c>
      <c r="AK378" s="1" t="str">
        <f>IF(AJ378="","",LOOKUP(AJ378,Grundlagen!$A$3:$A$10,Grundlagen!$B$3:$B$10))</f>
        <v/>
      </c>
      <c r="AL378" s="1" t="str">
        <f t="shared" si="105"/>
        <v/>
      </c>
      <c r="AM378" s="1" t="str">
        <f>IF(AJ378="","",LOOKUP(AJ378,Grundlagen!$A$3:$A$10,Grundlagen!$C$3:$C$10))</f>
        <v/>
      </c>
      <c r="AN378" s="1" t="str">
        <f t="shared" si="106"/>
        <v/>
      </c>
      <c r="AO378" s="34" t="str">
        <f t="shared" si="107"/>
        <v/>
      </c>
    </row>
    <row r="379" spans="1:41" x14ac:dyDescent="0.25">
      <c r="A379" s="1" t="str">
        <f>IF('Events einzeln'!A379="","",'Events einzeln'!A379)</f>
        <v/>
      </c>
      <c r="B379" s="1" t="str">
        <f>IF('Events einzeln'!B379="","",'Events einzeln'!B379)</f>
        <v/>
      </c>
      <c r="C379" s="1" t="str">
        <f>IF('Events einzeln'!C379="","",'Events einzeln'!C379)</f>
        <v/>
      </c>
      <c r="D379" s="32" t="str">
        <f>IF('Events einzeln'!E379="","",'Events einzeln'!E379)</f>
        <v/>
      </c>
      <c r="E379" s="1" t="str">
        <f>IF('Events einzeln'!F379="","",'Events einzeln'!F379)</f>
        <v/>
      </c>
      <c r="F379" s="34" t="str">
        <f>IF('Events einzeln'!G379="","",'Events einzeln'!G379)</f>
        <v/>
      </c>
      <c r="G379" s="34" t="str">
        <f>IF(F379="","",LOOKUP(F379,Grundlagen!$A$3:$A$10,Grundlagen!$B$3:$B$10))</f>
        <v/>
      </c>
      <c r="H379" s="34" t="str">
        <f t="shared" si="92"/>
        <v/>
      </c>
      <c r="I379" s="34" t="str">
        <f>IF(F379="","",LOOKUP(F379,Grundlagen!$A$3:$A$10,Grundlagen!$C$3:$C$10))</f>
        <v/>
      </c>
      <c r="J379" s="34" t="str">
        <f t="shared" si="93"/>
        <v/>
      </c>
      <c r="K379" s="34" t="str">
        <f t="shared" si="91"/>
        <v/>
      </c>
      <c r="L379" s="34" t="str">
        <f>IF('Events einzeln'!H379="","",'Events einzeln'!H379)</f>
        <v/>
      </c>
      <c r="M379" s="1" t="str">
        <f>IF(L379="","",LOOKUP(L379,Grundlagen!$A$3:$A$10,Grundlagen!$B$3:$B$10))</f>
        <v/>
      </c>
      <c r="N379" s="1" t="str">
        <f t="shared" si="94"/>
        <v/>
      </c>
      <c r="O379" s="1" t="str">
        <f>IF(L379="","",LOOKUP(L379,Grundlagen!$A$3:$A$10,Grundlagen!$C$3:$C$10))</f>
        <v/>
      </c>
      <c r="P379" s="1" t="str">
        <f t="shared" si="95"/>
        <v/>
      </c>
      <c r="Q379" s="34" t="str">
        <f t="shared" si="108"/>
        <v/>
      </c>
      <c r="R379" s="34" t="str">
        <f>IF('Events einzeln'!I379="","",'Events einzeln'!I379)</f>
        <v/>
      </c>
      <c r="S379" s="34" t="str">
        <f>IF(R379="","",LOOKUP(R379,Grundlagen!$A$3:$A$10,Grundlagen!$B$3:$B$10))</f>
        <v/>
      </c>
      <c r="T379" s="34" t="str">
        <f t="shared" si="96"/>
        <v/>
      </c>
      <c r="U379" s="34" t="str">
        <f>IF(R379="","",LOOKUP(R379,Grundlagen!$A$3:$A$10,Grundlagen!$C$3:$C$10))</f>
        <v/>
      </c>
      <c r="V379" s="34" t="str">
        <f t="shared" si="97"/>
        <v/>
      </c>
      <c r="W379" s="34" t="str">
        <f t="shared" si="98"/>
        <v/>
      </c>
      <c r="X379" s="34" t="str">
        <f>IF('Events einzeln'!J379="","",'Events einzeln'!J379)</f>
        <v/>
      </c>
      <c r="Y379" s="1" t="str">
        <f>IF(X379="","",LOOKUP(X379,Grundlagen!$A$3:$A$10,Grundlagen!$B$3:$B$10))</f>
        <v/>
      </c>
      <c r="Z379" s="1" t="str">
        <f t="shared" si="99"/>
        <v/>
      </c>
      <c r="AA379" s="1" t="str">
        <f>IF(X379="","",LOOKUP(X379,Grundlagen!$A$3:$A$10,Grundlagen!$C$3:$C$10))</f>
        <v/>
      </c>
      <c r="AB379" s="1" t="str">
        <f t="shared" si="100"/>
        <v/>
      </c>
      <c r="AC379" s="34" t="str">
        <f t="shared" si="101"/>
        <v/>
      </c>
      <c r="AD379" s="34" t="str">
        <f>IF('Events einzeln'!K379="","",'Events einzeln'!K379)</f>
        <v/>
      </c>
      <c r="AE379" s="34" t="str">
        <f>IF(AD379="","",LOOKUP(AD379,Grundlagen!$A$3:$A$10,Grundlagen!$B$3:$B$10))</f>
        <v/>
      </c>
      <c r="AF379" s="34" t="str">
        <f t="shared" si="102"/>
        <v/>
      </c>
      <c r="AG379" s="34" t="str">
        <f>IF(AD379="","",LOOKUP(AD379,Grundlagen!$A$3:$A$10,Grundlagen!$C$3:$C$10))</f>
        <v/>
      </c>
      <c r="AH379" s="34" t="str">
        <f t="shared" si="103"/>
        <v/>
      </c>
      <c r="AI379" s="34" t="str">
        <f t="shared" si="104"/>
        <v/>
      </c>
      <c r="AJ379" s="34" t="str">
        <f>IF('Events einzeln'!L379="","",'Events einzeln'!L379)</f>
        <v/>
      </c>
      <c r="AK379" s="1" t="str">
        <f>IF(AJ379="","",LOOKUP(AJ379,Grundlagen!$A$3:$A$10,Grundlagen!$B$3:$B$10))</f>
        <v/>
      </c>
      <c r="AL379" s="1" t="str">
        <f t="shared" si="105"/>
        <v/>
      </c>
      <c r="AM379" s="1" t="str">
        <f>IF(AJ379="","",LOOKUP(AJ379,Grundlagen!$A$3:$A$10,Grundlagen!$C$3:$C$10))</f>
        <v/>
      </c>
      <c r="AN379" s="1" t="str">
        <f t="shared" si="106"/>
        <v/>
      </c>
      <c r="AO379" s="34" t="str">
        <f t="shared" si="107"/>
        <v/>
      </c>
    </row>
    <row r="380" spans="1:41" x14ac:dyDescent="0.25">
      <c r="A380" s="1" t="str">
        <f>IF('Events einzeln'!A380="","",'Events einzeln'!A380)</f>
        <v/>
      </c>
      <c r="B380" s="1" t="str">
        <f>IF('Events einzeln'!B380="","",'Events einzeln'!B380)</f>
        <v/>
      </c>
      <c r="C380" s="1" t="str">
        <f>IF('Events einzeln'!C380="","",'Events einzeln'!C380)</f>
        <v/>
      </c>
      <c r="D380" s="32" t="str">
        <f>IF('Events einzeln'!E380="","",'Events einzeln'!E380)</f>
        <v/>
      </c>
      <c r="E380" s="1" t="str">
        <f>IF('Events einzeln'!F380="","",'Events einzeln'!F380)</f>
        <v/>
      </c>
      <c r="F380" s="34" t="str">
        <f>IF('Events einzeln'!G380="","",'Events einzeln'!G380)</f>
        <v/>
      </c>
      <c r="G380" s="34" t="str">
        <f>IF(F380="","",LOOKUP(F380,Grundlagen!$A$3:$A$10,Grundlagen!$B$3:$B$10))</f>
        <v/>
      </c>
      <c r="H380" s="34" t="str">
        <f t="shared" si="92"/>
        <v/>
      </c>
      <c r="I380" s="34" t="str">
        <f>IF(F380="","",LOOKUP(F380,Grundlagen!$A$3:$A$10,Grundlagen!$C$3:$C$10))</f>
        <v/>
      </c>
      <c r="J380" s="34" t="str">
        <f t="shared" si="93"/>
        <v/>
      </c>
      <c r="K380" s="34" t="str">
        <f t="shared" si="91"/>
        <v/>
      </c>
      <c r="L380" s="34" t="str">
        <f>IF('Events einzeln'!H380="","",'Events einzeln'!H380)</f>
        <v/>
      </c>
      <c r="M380" s="1" t="str">
        <f>IF(L380="","",LOOKUP(L380,Grundlagen!$A$3:$A$10,Grundlagen!$B$3:$B$10))</f>
        <v/>
      </c>
      <c r="N380" s="1" t="str">
        <f t="shared" si="94"/>
        <v/>
      </c>
      <c r="O380" s="1" t="str">
        <f>IF(L380="","",LOOKUP(L380,Grundlagen!$A$3:$A$10,Grundlagen!$C$3:$C$10))</f>
        <v/>
      </c>
      <c r="P380" s="1" t="str">
        <f t="shared" si="95"/>
        <v/>
      </c>
      <c r="Q380" s="34" t="str">
        <f t="shared" si="108"/>
        <v/>
      </c>
      <c r="R380" s="34" t="str">
        <f>IF('Events einzeln'!I380="","",'Events einzeln'!I380)</f>
        <v/>
      </c>
      <c r="S380" s="34" t="str">
        <f>IF(R380="","",LOOKUP(R380,Grundlagen!$A$3:$A$10,Grundlagen!$B$3:$B$10))</f>
        <v/>
      </c>
      <c r="T380" s="34" t="str">
        <f t="shared" si="96"/>
        <v/>
      </c>
      <c r="U380" s="34" t="str">
        <f>IF(R380="","",LOOKUP(R380,Grundlagen!$A$3:$A$10,Grundlagen!$C$3:$C$10))</f>
        <v/>
      </c>
      <c r="V380" s="34" t="str">
        <f t="shared" si="97"/>
        <v/>
      </c>
      <c r="W380" s="34" t="str">
        <f t="shared" si="98"/>
        <v/>
      </c>
      <c r="X380" s="34" t="str">
        <f>IF('Events einzeln'!J380="","",'Events einzeln'!J380)</f>
        <v/>
      </c>
      <c r="Y380" s="1" t="str">
        <f>IF(X380="","",LOOKUP(X380,Grundlagen!$A$3:$A$10,Grundlagen!$B$3:$B$10))</f>
        <v/>
      </c>
      <c r="Z380" s="1" t="str">
        <f t="shared" si="99"/>
        <v/>
      </c>
      <c r="AA380" s="1" t="str">
        <f>IF(X380="","",LOOKUP(X380,Grundlagen!$A$3:$A$10,Grundlagen!$C$3:$C$10))</f>
        <v/>
      </c>
      <c r="AB380" s="1" t="str">
        <f t="shared" si="100"/>
        <v/>
      </c>
      <c r="AC380" s="34" t="str">
        <f t="shared" si="101"/>
        <v/>
      </c>
      <c r="AD380" s="34" t="str">
        <f>IF('Events einzeln'!K380="","",'Events einzeln'!K380)</f>
        <v/>
      </c>
      <c r="AE380" s="34" t="str">
        <f>IF(AD380="","",LOOKUP(AD380,Grundlagen!$A$3:$A$10,Grundlagen!$B$3:$B$10))</f>
        <v/>
      </c>
      <c r="AF380" s="34" t="str">
        <f t="shared" si="102"/>
        <v/>
      </c>
      <c r="AG380" s="34" t="str">
        <f>IF(AD380="","",LOOKUP(AD380,Grundlagen!$A$3:$A$10,Grundlagen!$C$3:$C$10))</f>
        <v/>
      </c>
      <c r="AH380" s="34" t="str">
        <f t="shared" si="103"/>
        <v/>
      </c>
      <c r="AI380" s="34" t="str">
        <f t="shared" si="104"/>
        <v/>
      </c>
      <c r="AJ380" s="34" t="str">
        <f>IF('Events einzeln'!L380="","",'Events einzeln'!L380)</f>
        <v/>
      </c>
      <c r="AK380" s="1" t="str">
        <f>IF(AJ380="","",LOOKUP(AJ380,Grundlagen!$A$3:$A$10,Grundlagen!$B$3:$B$10))</f>
        <v/>
      </c>
      <c r="AL380" s="1" t="str">
        <f t="shared" si="105"/>
        <v/>
      </c>
      <c r="AM380" s="1" t="str">
        <f>IF(AJ380="","",LOOKUP(AJ380,Grundlagen!$A$3:$A$10,Grundlagen!$C$3:$C$10))</f>
        <v/>
      </c>
      <c r="AN380" s="1" t="str">
        <f t="shared" si="106"/>
        <v/>
      </c>
      <c r="AO380" s="34" t="str">
        <f t="shared" si="107"/>
        <v/>
      </c>
    </row>
    <row r="381" spans="1:41" x14ac:dyDescent="0.25">
      <c r="A381" s="1" t="str">
        <f>IF('Events einzeln'!A381="","",'Events einzeln'!A381)</f>
        <v/>
      </c>
      <c r="B381" s="1" t="str">
        <f>IF('Events einzeln'!B381="","",'Events einzeln'!B381)</f>
        <v/>
      </c>
      <c r="C381" s="1" t="str">
        <f>IF('Events einzeln'!C381="","",'Events einzeln'!C381)</f>
        <v/>
      </c>
      <c r="D381" s="32" t="str">
        <f>IF('Events einzeln'!E381="","",'Events einzeln'!E381)</f>
        <v/>
      </c>
      <c r="E381" s="1" t="str">
        <f>IF('Events einzeln'!F381="","",'Events einzeln'!F381)</f>
        <v/>
      </c>
      <c r="F381" s="34" t="str">
        <f>IF('Events einzeln'!G381="","",'Events einzeln'!G381)</f>
        <v/>
      </c>
      <c r="G381" s="34" t="str">
        <f>IF(F381="","",LOOKUP(F381,Grundlagen!$A$3:$A$10,Grundlagen!$B$3:$B$10))</f>
        <v/>
      </c>
      <c r="H381" s="34" t="str">
        <f t="shared" si="92"/>
        <v/>
      </c>
      <c r="I381" s="34" t="str">
        <f>IF(F381="","",LOOKUP(F381,Grundlagen!$A$3:$A$10,Grundlagen!$C$3:$C$10))</f>
        <v/>
      </c>
      <c r="J381" s="34" t="str">
        <f t="shared" si="93"/>
        <v/>
      </c>
      <c r="K381" s="34" t="str">
        <f t="shared" si="91"/>
        <v/>
      </c>
      <c r="L381" s="34" t="str">
        <f>IF('Events einzeln'!H381="","",'Events einzeln'!H381)</f>
        <v/>
      </c>
      <c r="M381" s="1" t="str">
        <f>IF(L381="","",LOOKUP(L381,Grundlagen!$A$3:$A$10,Grundlagen!$B$3:$B$10))</f>
        <v/>
      </c>
      <c r="N381" s="1" t="str">
        <f t="shared" si="94"/>
        <v/>
      </c>
      <c r="O381" s="1" t="str">
        <f>IF(L381="","",LOOKUP(L381,Grundlagen!$A$3:$A$10,Grundlagen!$C$3:$C$10))</f>
        <v/>
      </c>
      <c r="P381" s="1" t="str">
        <f t="shared" si="95"/>
        <v/>
      </c>
      <c r="Q381" s="34" t="str">
        <f t="shared" si="108"/>
        <v/>
      </c>
      <c r="R381" s="34" t="str">
        <f>IF('Events einzeln'!I381="","",'Events einzeln'!I381)</f>
        <v/>
      </c>
      <c r="S381" s="34" t="str">
        <f>IF(R381="","",LOOKUP(R381,Grundlagen!$A$3:$A$10,Grundlagen!$B$3:$B$10))</f>
        <v/>
      </c>
      <c r="T381" s="34" t="str">
        <f t="shared" si="96"/>
        <v/>
      </c>
      <c r="U381" s="34" t="str">
        <f>IF(R381="","",LOOKUP(R381,Grundlagen!$A$3:$A$10,Grundlagen!$C$3:$C$10))</f>
        <v/>
      </c>
      <c r="V381" s="34" t="str">
        <f t="shared" si="97"/>
        <v/>
      </c>
      <c r="W381" s="34" t="str">
        <f t="shared" si="98"/>
        <v/>
      </c>
      <c r="X381" s="34" t="str">
        <f>IF('Events einzeln'!J381="","",'Events einzeln'!J381)</f>
        <v/>
      </c>
      <c r="Y381" s="1" t="str">
        <f>IF(X381="","",LOOKUP(X381,Grundlagen!$A$3:$A$10,Grundlagen!$B$3:$B$10))</f>
        <v/>
      </c>
      <c r="Z381" s="1" t="str">
        <f t="shared" si="99"/>
        <v/>
      </c>
      <c r="AA381" s="1" t="str">
        <f>IF(X381="","",LOOKUP(X381,Grundlagen!$A$3:$A$10,Grundlagen!$C$3:$C$10))</f>
        <v/>
      </c>
      <c r="AB381" s="1" t="str">
        <f t="shared" si="100"/>
        <v/>
      </c>
      <c r="AC381" s="34" t="str">
        <f t="shared" si="101"/>
        <v/>
      </c>
      <c r="AD381" s="34" t="str">
        <f>IF('Events einzeln'!K381="","",'Events einzeln'!K381)</f>
        <v/>
      </c>
      <c r="AE381" s="34" t="str">
        <f>IF(AD381="","",LOOKUP(AD381,Grundlagen!$A$3:$A$10,Grundlagen!$B$3:$B$10))</f>
        <v/>
      </c>
      <c r="AF381" s="34" t="str">
        <f t="shared" si="102"/>
        <v/>
      </c>
      <c r="AG381" s="34" t="str">
        <f>IF(AD381="","",LOOKUP(AD381,Grundlagen!$A$3:$A$10,Grundlagen!$C$3:$C$10))</f>
        <v/>
      </c>
      <c r="AH381" s="34" t="str">
        <f t="shared" si="103"/>
        <v/>
      </c>
      <c r="AI381" s="34" t="str">
        <f t="shared" si="104"/>
        <v/>
      </c>
      <c r="AJ381" s="34" t="str">
        <f>IF('Events einzeln'!L381="","",'Events einzeln'!L381)</f>
        <v/>
      </c>
      <c r="AK381" s="1" t="str">
        <f>IF(AJ381="","",LOOKUP(AJ381,Grundlagen!$A$3:$A$10,Grundlagen!$B$3:$B$10))</f>
        <v/>
      </c>
      <c r="AL381" s="1" t="str">
        <f t="shared" si="105"/>
        <v/>
      </c>
      <c r="AM381" s="1" t="str">
        <f>IF(AJ381="","",LOOKUP(AJ381,Grundlagen!$A$3:$A$10,Grundlagen!$C$3:$C$10))</f>
        <v/>
      </c>
      <c r="AN381" s="1" t="str">
        <f t="shared" si="106"/>
        <v/>
      </c>
      <c r="AO381" s="34" t="str">
        <f t="shared" si="107"/>
        <v/>
      </c>
    </row>
    <row r="382" spans="1:41" x14ac:dyDescent="0.25">
      <c r="A382" s="1" t="str">
        <f>IF('Events einzeln'!A382="","",'Events einzeln'!A382)</f>
        <v/>
      </c>
      <c r="B382" s="1" t="str">
        <f>IF('Events einzeln'!B382="","",'Events einzeln'!B382)</f>
        <v/>
      </c>
      <c r="C382" s="1" t="str">
        <f>IF('Events einzeln'!C382="","",'Events einzeln'!C382)</f>
        <v/>
      </c>
      <c r="D382" s="32" t="str">
        <f>IF('Events einzeln'!E382="","",'Events einzeln'!E382)</f>
        <v/>
      </c>
      <c r="E382" s="1" t="str">
        <f>IF('Events einzeln'!F382="","",'Events einzeln'!F382)</f>
        <v/>
      </c>
      <c r="F382" s="34" t="str">
        <f>IF('Events einzeln'!G382="","",'Events einzeln'!G382)</f>
        <v/>
      </c>
      <c r="G382" s="34" t="str">
        <f>IF(F382="","",LOOKUP(F382,Grundlagen!$A$3:$A$10,Grundlagen!$B$3:$B$10))</f>
        <v/>
      </c>
      <c r="H382" s="34" t="str">
        <f t="shared" si="92"/>
        <v/>
      </c>
      <c r="I382" s="34" t="str">
        <f>IF(F382="","",LOOKUP(F382,Grundlagen!$A$3:$A$10,Grundlagen!$C$3:$C$10))</f>
        <v/>
      </c>
      <c r="J382" s="34" t="str">
        <f t="shared" si="93"/>
        <v/>
      </c>
      <c r="K382" s="34" t="str">
        <f t="shared" si="91"/>
        <v/>
      </c>
      <c r="L382" s="34" t="str">
        <f>IF('Events einzeln'!H382="","",'Events einzeln'!H382)</f>
        <v/>
      </c>
      <c r="M382" s="1" t="str">
        <f>IF(L382="","",LOOKUP(L382,Grundlagen!$A$3:$A$10,Grundlagen!$B$3:$B$10))</f>
        <v/>
      </c>
      <c r="N382" s="1" t="str">
        <f t="shared" si="94"/>
        <v/>
      </c>
      <c r="O382" s="1" t="str">
        <f>IF(L382="","",LOOKUP(L382,Grundlagen!$A$3:$A$10,Grundlagen!$C$3:$C$10))</f>
        <v/>
      </c>
      <c r="P382" s="1" t="str">
        <f t="shared" si="95"/>
        <v/>
      </c>
      <c r="Q382" s="34" t="str">
        <f t="shared" si="108"/>
        <v/>
      </c>
      <c r="R382" s="34" t="str">
        <f>IF('Events einzeln'!I382="","",'Events einzeln'!I382)</f>
        <v/>
      </c>
      <c r="S382" s="34" t="str">
        <f>IF(R382="","",LOOKUP(R382,Grundlagen!$A$3:$A$10,Grundlagen!$B$3:$B$10))</f>
        <v/>
      </c>
      <c r="T382" s="34" t="str">
        <f t="shared" si="96"/>
        <v/>
      </c>
      <c r="U382" s="34" t="str">
        <f>IF(R382="","",LOOKUP(R382,Grundlagen!$A$3:$A$10,Grundlagen!$C$3:$C$10))</f>
        <v/>
      </c>
      <c r="V382" s="34" t="str">
        <f t="shared" si="97"/>
        <v/>
      </c>
      <c r="W382" s="34" t="str">
        <f t="shared" si="98"/>
        <v/>
      </c>
      <c r="X382" s="34" t="str">
        <f>IF('Events einzeln'!J382="","",'Events einzeln'!J382)</f>
        <v/>
      </c>
      <c r="Y382" s="1" t="str">
        <f>IF(X382="","",LOOKUP(X382,Grundlagen!$A$3:$A$10,Grundlagen!$B$3:$B$10))</f>
        <v/>
      </c>
      <c r="Z382" s="1" t="str">
        <f t="shared" si="99"/>
        <v/>
      </c>
      <c r="AA382" s="1" t="str">
        <f>IF(X382="","",LOOKUP(X382,Grundlagen!$A$3:$A$10,Grundlagen!$C$3:$C$10))</f>
        <v/>
      </c>
      <c r="AB382" s="1" t="str">
        <f t="shared" si="100"/>
        <v/>
      </c>
      <c r="AC382" s="34" t="str">
        <f t="shared" si="101"/>
        <v/>
      </c>
      <c r="AD382" s="34" t="str">
        <f>IF('Events einzeln'!K382="","",'Events einzeln'!K382)</f>
        <v/>
      </c>
      <c r="AE382" s="34" t="str">
        <f>IF(AD382="","",LOOKUP(AD382,Grundlagen!$A$3:$A$10,Grundlagen!$B$3:$B$10))</f>
        <v/>
      </c>
      <c r="AF382" s="34" t="str">
        <f t="shared" si="102"/>
        <v/>
      </c>
      <c r="AG382" s="34" t="str">
        <f>IF(AD382="","",LOOKUP(AD382,Grundlagen!$A$3:$A$10,Grundlagen!$C$3:$C$10))</f>
        <v/>
      </c>
      <c r="AH382" s="34" t="str">
        <f t="shared" si="103"/>
        <v/>
      </c>
      <c r="AI382" s="34" t="str">
        <f t="shared" si="104"/>
        <v/>
      </c>
      <c r="AJ382" s="34" t="str">
        <f>IF('Events einzeln'!L382="","",'Events einzeln'!L382)</f>
        <v/>
      </c>
      <c r="AK382" s="1" t="str">
        <f>IF(AJ382="","",LOOKUP(AJ382,Grundlagen!$A$3:$A$10,Grundlagen!$B$3:$B$10))</f>
        <v/>
      </c>
      <c r="AL382" s="1" t="str">
        <f t="shared" si="105"/>
        <v/>
      </c>
      <c r="AM382" s="1" t="str">
        <f>IF(AJ382="","",LOOKUP(AJ382,Grundlagen!$A$3:$A$10,Grundlagen!$C$3:$C$10))</f>
        <v/>
      </c>
      <c r="AN382" s="1" t="str">
        <f t="shared" si="106"/>
        <v/>
      </c>
      <c r="AO382" s="34" t="str">
        <f t="shared" si="107"/>
        <v/>
      </c>
    </row>
    <row r="383" spans="1:41" x14ac:dyDescent="0.25">
      <c r="A383" s="1" t="str">
        <f>IF('Events einzeln'!A383="","",'Events einzeln'!A383)</f>
        <v/>
      </c>
      <c r="B383" s="1" t="str">
        <f>IF('Events einzeln'!B383="","",'Events einzeln'!B383)</f>
        <v/>
      </c>
      <c r="C383" s="1" t="str">
        <f>IF('Events einzeln'!C383="","",'Events einzeln'!C383)</f>
        <v/>
      </c>
      <c r="D383" s="32" t="str">
        <f>IF('Events einzeln'!E383="","",'Events einzeln'!E383)</f>
        <v/>
      </c>
      <c r="E383" s="1" t="str">
        <f>IF('Events einzeln'!F383="","",'Events einzeln'!F383)</f>
        <v/>
      </c>
      <c r="F383" s="34" t="str">
        <f>IF('Events einzeln'!G383="","",'Events einzeln'!G383)</f>
        <v/>
      </c>
      <c r="G383" s="34" t="str">
        <f>IF(F383="","",LOOKUP(F383,Grundlagen!$A$3:$A$10,Grundlagen!$B$3:$B$10))</f>
        <v/>
      </c>
      <c r="H383" s="34" t="str">
        <f t="shared" si="92"/>
        <v/>
      </c>
      <c r="I383" s="34" t="str">
        <f>IF(F383="","",LOOKUP(F383,Grundlagen!$A$3:$A$10,Grundlagen!$C$3:$C$10))</f>
        <v/>
      </c>
      <c r="J383" s="34" t="str">
        <f t="shared" si="93"/>
        <v/>
      </c>
      <c r="K383" s="34" t="str">
        <f t="shared" si="91"/>
        <v/>
      </c>
      <c r="L383" s="34" t="str">
        <f>IF('Events einzeln'!H383="","",'Events einzeln'!H383)</f>
        <v/>
      </c>
      <c r="M383" s="1" t="str">
        <f>IF(L383="","",LOOKUP(L383,Grundlagen!$A$3:$A$10,Grundlagen!$B$3:$B$10))</f>
        <v/>
      </c>
      <c r="N383" s="1" t="str">
        <f t="shared" si="94"/>
        <v/>
      </c>
      <c r="O383" s="1" t="str">
        <f>IF(L383="","",LOOKUP(L383,Grundlagen!$A$3:$A$10,Grundlagen!$C$3:$C$10))</f>
        <v/>
      </c>
      <c r="P383" s="1" t="str">
        <f t="shared" si="95"/>
        <v/>
      </c>
      <c r="Q383" s="34" t="str">
        <f t="shared" si="108"/>
        <v/>
      </c>
      <c r="R383" s="34" t="str">
        <f>IF('Events einzeln'!I383="","",'Events einzeln'!I383)</f>
        <v/>
      </c>
      <c r="S383" s="34" t="str">
        <f>IF(R383="","",LOOKUP(R383,Grundlagen!$A$3:$A$10,Grundlagen!$B$3:$B$10))</f>
        <v/>
      </c>
      <c r="T383" s="34" t="str">
        <f t="shared" si="96"/>
        <v/>
      </c>
      <c r="U383" s="34" t="str">
        <f>IF(R383="","",LOOKUP(R383,Grundlagen!$A$3:$A$10,Grundlagen!$C$3:$C$10))</f>
        <v/>
      </c>
      <c r="V383" s="34" t="str">
        <f t="shared" si="97"/>
        <v/>
      </c>
      <c r="W383" s="34" t="str">
        <f t="shared" si="98"/>
        <v/>
      </c>
      <c r="X383" s="34" t="str">
        <f>IF('Events einzeln'!J383="","",'Events einzeln'!J383)</f>
        <v/>
      </c>
      <c r="Y383" s="1" t="str">
        <f>IF(X383="","",LOOKUP(X383,Grundlagen!$A$3:$A$10,Grundlagen!$B$3:$B$10))</f>
        <v/>
      </c>
      <c r="Z383" s="1" t="str">
        <f t="shared" si="99"/>
        <v/>
      </c>
      <c r="AA383" s="1" t="str">
        <f>IF(X383="","",LOOKUP(X383,Grundlagen!$A$3:$A$10,Grundlagen!$C$3:$C$10))</f>
        <v/>
      </c>
      <c r="AB383" s="1" t="str">
        <f t="shared" si="100"/>
        <v/>
      </c>
      <c r="AC383" s="34" t="str">
        <f t="shared" si="101"/>
        <v/>
      </c>
      <c r="AD383" s="34" t="str">
        <f>IF('Events einzeln'!K383="","",'Events einzeln'!K383)</f>
        <v/>
      </c>
      <c r="AE383" s="34" t="str">
        <f>IF(AD383="","",LOOKUP(AD383,Grundlagen!$A$3:$A$10,Grundlagen!$B$3:$B$10))</f>
        <v/>
      </c>
      <c r="AF383" s="34" t="str">
        <f t="shared" si="102"/>
        <v/>
      </c>
      <c r="AG383" s="34" t="str">
        <f>IF(AD383="","",LOOKUP(AD383,Grundlagen!$A$3:$A$10,Grundlagen!$C$3:$C$10))</f>
        <v/>
      </c>
      <c r="AH383" s="34" t="str">
        <f t="shared" si="103"/>
        <v/>
      </c>
      <c r="AI383" s="34" t="str">
        <f t="shared" si="104"/>
        <v/>
      </c>
      <c r="AJ383" s="34" t="str">
        <f>IF('Events einzeln'!L383="","",'Events einzeln'!L383)</f>
        <v/>
      </c>
      <c r="AK383" s="1" t="str">
        <f>IF(AJ383="","",LOOKUP(AJ383,Grundlagen!$A$3:$A$10,Grundlagen!$B$3:$B$10))</f>
        <v/>
      </c>
      <c r="AL383" s="1" t="str">
        <f t="shared" si="105"/>
        <v/>
      </c>
      <c r="AM383" s="1" t="str">
        <f>IF(AJ383="","",LOOKUP(AJ383,Grundlagen!$A$3:$A$10,Grundlagen!$C$3:$C$10))</f>
        <v/>
      </c>
      <c r="AN383" s="1" t="str">
        <f t="shared" si="106"/>
        <v/>
      </c>
      <c r="AO383" s="34" t="str">
        <f t="shared" si="107"/>
        <v/>
      </c>
    </row>
    <row r="384" spans="1:41" x14ac:dyDescent="0.25">
      <c r="A384" s="1" t="str">
        <f>IF('Events einzeln'!A384="","",'Events einzeln'!A384)</f>
        <v/>
      </c>
      <c r="B384" s="1" t="str">
        <f>IF('Events einzeln'!B384="","",'Events einzeln'!B384)</f>
        <v/>
      </c>
      <c r="C384" s="1" t="str">
        <f>IF('Events einzeln'!C384="","",'Events einzeln'!C384)</f>
        <v/>
      </c>
      <c r="D384" s="32" t="str">
        <f>IF('Events einzeln'!E384="","",'Events einzeln'!E384)</f>
        <v/>
      </c>
      <c r="E384" s="1" t="str">
        <f>IF('Events einzeln'!F384="","",'Events einzeln'!F384)</f>
        <v/>
      </c>
      <c r="F384" s="34" t="str">
        <f>IF('Events einzeln'!G384="","",'Events einzeln'!G384)</f>
        <v/>
      </c>
      <c r="G384" s="34" t="str">
        <f>IF(F384="","",LOOKUP(F384,Grundlagen!$A$3:$A$10,Grundlagen!$B$3:$B$10))</f>
        <v/>
      </c>
      <c r="H384" s="34" t="str">
        <f t="shared" si="92"/>
        <v/>
      </c>
      <c r="I384" s="34" t="str">
        <f>IF(F384="","",LOOKUP(F384,Grundlagen!$A$3:$A$10,Grundlagen!$C$3:$C$10))</f>
        <v/>
      </c>
      <c r="J384" s="34" t="str">
        <f t="shared" si="93"/>
        <v/>
      </c>
      <c r="K384" s="34" t="str">
        <f t="shared" si="91"/>
        <v/>
      </c>
      <c r="L384" s="34" t="str">
        <f>IF('Events einzeln'!H384="","",'Events einzeln'!H384)</f>
        <v/>
      </c>
      <c r="M384" s="1" t="str">
        <f>IF(L384="","",LOOKUP(L384,Grundlagen!$A$3:$A$10,Grundlagen!$B$3:$B$10))</f>
        <v/>
      </c>
      <c r="N384" s="1" t="str">
        <f t="shared" si="94"/>
        <v/>
      </c>
      <c r="O384" s="1" t="str">
        <f>IF(L384="","",LOOKUP(L384,Grundlagen!$A$3:$A$10,Grundlagen!$C$3:$C$10))</f>
        <v/>
      </c>
      <c r="P384" s="1" t="str">
        <f t="shared" si="95"/>
        <v/>
      </c>
      <c r="Q384" s="34" t="str">
        <f t="shared" si="108"/>
        <v/>
      </c>
      <c r="R384" s="34" t="str">
        <f>IF('Events einzeln'!I384="","",'Events einzeln'!I384)</f>
        <v/>
      </c>
      <c r="S384" s="34" t="str">
        <f>IF(R384="","",LOOKUP(R384,Grundlagen!$A$3:$A$10,Grundlagen!$B$3:$B$10))</f>
        <v/>
      </c>
      <c r="T384" s="34" t="str">
        <f t="shared" si="96"/>
        <v/>
      </c>
      <c r="U384" s="34" t="str">
        <f>IF(R384="","",LOOKUP(R384,Grundlagen!$A$3:$A$10,Grundlagen!$C$3:$C$10))</f>
        <v/>
      </c>
      <c r="V384" s="34" t="str">
        <f t="shared" si="97"/>
        <v/>
      </c>
      <c r="W384" s="34" t="str">
        <f t="shared" si="98"/>
        <v/>
      </c>
      <c r="X384" s="34" t="str">
        <f>IF('Events einzeln'!J384="","",'Events einzeln'!J384)</f>
        <v/>
      </c>
      <c r="Y384" s="1" t="str">
        <f>IF(X384="","",LOOKUP(X384,Grundlagen!$A$3:$A$10,Grundlagen!$B$3:$B$10))</f>
        <v/>
      </c>
      <c r="Z384" s="1" t="str">
        <f t="shared" si="99"/>
        <v/>
      </c>
      <c r="AA384" s="1" t="str">
        <f>IF(X384="","",LOOKUP(X384,Grundlagen!$A$3:$A$10,Grundlagen!$C$3:$C$10))</f>
        <v/>
      </c>
      <c r="AB384" s="1" t="str">
        <f t="shared" si="100"/>
        <v/>
      </c>
      <c r="AC384" s="34" t="str">
        <f t="shared" si="101"/>
        <v/>
      </c>
      <c r="AD384" s="34" t="str">
        <f>IF('Events einzeln'!K384="","",'Events einzeln'!K384)</f>
        <v/>
      </c>
      <c r="AE384" s="34" t="str">
        <f>IF(AD384="","",LOOKUP(AD384,Grundlagen!$A$3:$A$10,Grundlagen!$B$3:$B$10))</f>
        <v/>
      </c>
      <c r="AF384" s="34" t="str">
        <f t="shared" si="102"/>
        <v/>
      </c>
      <c r="AG384" s="34" t="str">
        <f>IF(AD384="","",LOOKUP(AD384,Grundlagen!$A$3:$A$10,Grundlagen!$C$3:$C$10))</f>
        <v/>
      </c>
      <c r="AH384" s="34" t="str">
        <f t="shared" si="103"/>
        <v/>
      </c>
      <c r="AI384" s="34" t="str">
        <f t="shared" si="104"/>
        <v/>
      </c>
      <c r="AJ384" s="34" t="str">
        <f>IF('Events einzeln'!L384="","",'Events einzeln'!L384)</f>
        <v/>
      </c>
      <c r="AK384" s="1" t="str">
        <f>IF(AJ384="","",LOOKUP(AJ384,Grundlagen!$A$3:$A$10,Grundlagen!$B$3:$B$10))</f>
        <v/>
      </c>
      <c r="AL384" s="1" t="str">
        <f t="shared" si="105"/>
        <v/>
      </c>
      <c r="AM384" s="1" t="str">
        <f>IF(AJ384="","",LOOKUP(AJ384,Grundlagen!$A$3:$A$10,Grundlagen!$C$3:$C$10))</f>
        <v/>
      </c>
      <c r="AN384" s="1" t="str">
        <f t="shared" si="106"/>
        <v/>
      </c>
      <c r="AO384" s="34" t="str">
        <f t="shared" si="107"/>
        <v/>
      </c>
    </row>
    <row r="385" spans="1:41" x14ac:dyDescent="0.25">
      <c r="A385" s="1" t="str">
        <f>IF('Events einzeln'!A385="","",'Events einzeln'!A385)</f>
        <v/>
      </c>
      <c r="B385" s="1" t="str">
        <f>IF('Events einzeln'!B385="","",'Events einzeln'!B385)</f>
        <v/>
      </c>
      <c r="C385" s="1" t="str">
        <f>IF('Events einzeln'!C385="","",'Events einzeln'!C385)</f>
        <v/>
      </c>
      <c r="D385" s="32" t="str">
        <f>IF('Events einzeln'!E385="","",'Events einzeln'!E385)</f>
        <v/>
      </c>
      <c r="E385" s="1" t="str">
        <f>IF('Events einzeln'!F385="","",'Events einzeln'!F385)</f>
        <v/>
      </c>
      <c r="F385" s="34" t="str">
        <f>IF('Events einzeln'!G385="","",'Events einzeln'!G385)</f>
        <v/>
      </c>
      <c r="G385" s="34" t="str">
        <f>IF(F385="","",LOOKUP(F385,Grundlagen!$A$3:$A$10,Grundlagen!$B$3:$B$10))</f>
        <v/>
      </c>
      <c r="H385" s="34" t="str">
        <f t="shared" si="92"/>
        <v/>
      </c>
      <c r="I385" s="34" t="str">
        <f>IF(F385="","",LOOKUP(F385,Grundlagen!$A$3:$A$10,Grundlagen!$C$3:$C$10))</f>
        <v/>
      </c>
      <c r="J385" s="34" t="str">
        <f t="shared" si="93"/>
        <v/>
      </c>
      <c r="K385" s="34" t="str">
        <f t="shared" si="91"/>
        <v/>
      </c>
      <c r="L385" s="34" t="str">
        <f>IF('Events einzeln'!H385="","",'Events einzeln'!H385)</f>
        <v/>
      </c>
      <c r="M385" s="1" t="str">
        <f>IF(L385="","",LOOKUP(L385,Grundlagen!$A$3:$A$10,Grundlagen!$B$3:$B$10))</f>
        <v/>
      </c>
      <c r="N385" s="1" t="str">
        <f t="shared" si="94"/>
        <v/>
      </c>
      <c r="O385" s="1" t="str">
        <f>IF(L385="","",LOOKUP(L385,Grundlagen!$A$3:$A$10,Grundlagen!$C$3:$C$10))</f>
        <v/>
      </c>
      <c r="P385" s="1" t="str">
        <f t="shared" si="95"/>
        <v/>
      </c>
      <c r="Q385" s="34" t="str">
        <f t="shared" si="108"/>
        <v/>
      </c>
      <c r="R385" s="34" t="str">
        <f>IF('Events einzeln'!I385="","",'Events einzeln'!I385)</f>
        <v/>
      </c>
      <c r="S385" s="34" t="str">
        <f>IF(R385="","",LOOKUP(R385,Grundlagen!$A$3:$A$10,Grundlagen!$B$3:$B$10))</f>
        <v/>
      </c>
      <c r="T385" s="34" t="str">
        <f t="shared" si="96"/>
        <v/>
      </c>
      <c r="U385" s="34" t="str">
        <f>IF(R385="","",LOOKUP(R385,Grundlagen!$A$3:$A$10,Grundlagen!$C$3:$C$10))</f>
        <v/>
      </c>
      <c r="V385" s="34" t="str">
        <f t="shared" si="97"/>
        <v/>
      </c>
      <c r="W385" s="34" t="str">
        <f t="shared" si="98"/>
        <v/>
      </c>
      <c r="X385" s="34" t="str">
        <f>IF('Events einzeln'!J385="","",'Events einzeln'!J385)</f>
        <v/>
      </c>
      <c r="Y385" s="1" t="str">
        <f>IF(X385="","",LOOKUP(X385,Grundlagen!$A$3:$A$10,Grundlagen!$B$3:$B$10))</f>
        <v/>
      </c>
      <c r="Z385" s="1" t="str">
        <f t="shared" si="99"/>
        <v/>
      </c>
      <c r="AA385" s="1" t="str">
        <f>IF(X385="","",LOOKUP(X385,Grundlagen!$A$3:$A$10,Grundlagen!$C$3:$C$10))</f>
        <v/>
      </c>
      <c r="AB385" s="1" t="str">
        <f t="shared" si="100"/>
        <v/>
      </c>
      <c r="AC385" s="34" t="str">
        <f t="shared" si="101"/>
        <v/>
      </c>
      <c r="AD385" s="34" t="str">
        <f>IF('Events einzeln'!K385="","",'Events einzeln'!K385)</f>
        <v/>
      </c>
      <c r="AE385" s="34" t="str">
        <f>IF(AD385="","",LOOKUP(AD385,Grundlagen!$A$3:$A$10,Grundlagen!$B$3:$B$10))</f>
        <v/>
      </c>
      <c r="AF385" s="34" t="str">
        <f t="shared" si="102"/>
        <v/>
      </c>
      <c r="AG385" s="34" t="str">
        <f>IF(AD385="","",LOOKUP(AD385,Grundlagen!$A$3:$A$10,Grundlagen!$C$3:$C$10))</f>
        <v/>
      </c>
      <c r="AH385" s="34" t="str">
        <f t="shared" si="103"/>
        <v/>
      </c>
      <c r="AI385" s="34" t="str">
        <f t="shared" si="104"/>
        <v/>
      </c>
      <c r="AJ385" s="34" t="str">
        <f>IF('Events einzeln'!L385="","",'Events einzeln'!L385)</f>
        <v/>
      </c>
      <c r="AK385" s="1" t="str">
        <f>IF(AJ385="","",LOOKUP(AJ385,Grundlagen!$A$3:$A$10,Grundlagen!$B$3:$B$10))</f>
        <v/>
      </c>
      <c r="AL385" s="1" t="str">
        <f t="shared" si="105"/>
        <v/>
      </c>
      <c r="AM385" s="1" t="str">
        <f>IF(AJ385="","",LOOKUP(AJ385,Grundlagen!$A$3:$A$10,Grundlagen!$C$3:$C$10))</f>
        <v/>
      </c>
      <c r="AN385" s="1" t="str">
        <f t="shared" si="106"/>
        <v/>
      </c>
      <c r="AO385" s="34" t="str">
        <f t="shared" si="107"/>
        <v/>
      </c>
    </row>
    <row r="386" spans="1:41" x14ac:dyDescent="0.25">
      <c r="A386" s="1" t="str">
        <f>IF('Events einzeln'!A386="","",'Events einzeln'!A386)</f>
        <v/>
      </c>
      <c r="B386" s="1" t="str">
        <f>IF('Events einzeln'!B386="","",'Events einzeln'!B386)</f>
        <v/>
      </c>
      <c r="C386" s="1" t="str">
        <f>IF('Events einzeln'!C386="","",'Events einzeln'!C386)</f>
        <v/>
      </c>
      <c r="D386" s="32" t="str">
        <f>IF('Events einzeln'!E386="","",'Events einzeln'!E386)</f>
        <v/>
      </c>
      <c r="E386" s="1" t="str">
        <f>IF('Events einzeln'!F386="","",'Events einzeln'!F386)</f>
        <v/>
      </c>
      <c r="F386" s="34" t="str">
        <f>IF('Events einzeln'!G386="","",'Events einzeln'!G386)</f>
        <v/>
      </c>
      <c r="G386" s="34" t="str">
        <f>IF(F386="","",LOOKUP(F386,Grundlagen!$A$3:$A$10,Grundlagen!$B$3:$B$10))</f>
        <v/>
      </c>
      <c r="H386" s="34" t="str">
        <f t="shared" si="92"/>
        <v/>
      </c>
      <c r="I386" s="34" t="str">
        <f>IF(F386="","",LOOKUP(F386,Grundlagen!$A$3:$A$10,Grundlagen!$C$3:$C$10))</f>
        <v/>
      </c>
      <c r="J386" s="34" t="str">
        <f t="shared" si="93"/>
        <v/>
      </c>
      <c r="K386" s="34" t="str">
        <f t="shared" si="91"/>
        <v/>
      </c>
      <c r="L386" s="34" t="str">
        <f>IF('Events einzeln'!H386="","",'Events einzeln'!H386)</f>
        <v/>
      </c>
      <c r="M386" s="1" t="str">
        <f>IF(L386="","",LOOKUP(L386,Grundlagen!$A$3:$A$10,Grundlagen!$B$3:$B$10))</f>
        <v/>
      </c>
      <c r="N386" s="1" t="str">
        <f t="shared" si="94"/>
        <v/>
      </c>
      <c r="O386" s="1" t="str">
        <f>IF(L386="","",LOOKUP(L386,Grundlagen!$A$3:$A$10,Grundlagen!$C$3:$C$10))</f>
        <v/>
      </c>
      <c r="P386" s="1" t="str">
        <f t="shared" si="95"/>
        <v/>
      </c>
      <c r="Q386" s="34" t="str">
        <f t="shared" si="108"/>
        <v/>
      </c>
      <c r="R386" s="34" t="str">
        <f>IF('Events einzeln'!I386="","",'Events einzeln'!I386)</f>
        <v/>
      </c>
      <c r="S386" s="34" t="str">
        <f>IF(R386="","",LOOKUP(R386,Grundlagen!$A$3:$A$10,Grundlagen!$B$3:$B$10))</f>
        <v/>
      </c>
      <c r="T386" s="34" t="str">
        <f t="shared" si="96"/>
        <v/>
      </c>
      <c r="U386" s="34" t="str">
        <f>IF(R386="","",LOOKUP(R386,Grundlagen!$A$3:$A$10,Grundlagen!$C$3:$C$10))</f>
        <v/>
      </c>
      <c r="V386" s="34" t="str">
        <f t="shared" si="97"/>
        <v/>
      </c>
      <c r="W386" s="34" t="str">
        <f t="shared" si="98"/>
        <v/>
      </c>
      <c r="X386" s="34" t="str">
        <f>IF('Events einzeln'!J386="","",'Events einzeln'!J386)</f>
        <v/>
      </c>
      <c r="Y386" s="1" t="str">
        <f>IF(X386="","",LOOKUP(X386,Grundlagen!$A$3:$A$10,Grundlagen!$B$3:$B$10))</f>
        <v/>
      </c>
      <c r="Z386" s="1" t="str">
        <f t="shared" si="99"/>
        <v/>
      </c>
      <c r="AA386" s="1" t="str">
        <f>IF(X386="","",LOOKUP(X386,Grundlagen!$A$3:$A$10,Grundlagen!$C$3:$C$10))</f>
        <v/>
      </c>
      <c r="AB386" s="1" t="str">
        <f t="shared" si="100"/>
        <v/>
      </c>
      <c r="AC386" s="34" t="str">
        <f t="shared" si="101"/>
        <v/>
      </c>
      <c r="AD386" s="34" t="str">
        <f>IF('Events einzeln'!K386="","",'Events einzeln'!K386)</f>
        <v/>
      </c>
      <c r="AE386" s="34" t="str">
        <f>IF(AD386="","",LOOKUP(AD386,Grundlagen!$A$3:$A$10,Grundlagen!$B$3:$B$10))</f>
        <v/>
      </c>
      <c r="AF386" s="34" t="str">
        <f t="shared" si="102"/>
        <v/>
      </c>
      <c r="AG386" s="34" t="str">
        <f>IF(AD386="","",LOOKUP(AD386,Grundlagen!$A$3:$A$10,Grundlagen!$C$3:$C$10))</f>
        <v/>
      </c>
      <c r="AH386" s="34" t="str">
        <f t="shared" si="103"/>
        <v/>
      </c>
      <c r="AI386" s="34" t="str">
        <f t="shared" si="104"/>
        <v/>
      </c>
      <c r="AJ386" s="34" t="str">
        <f>IF('Events einzeln'!L386="","",'Events einzeln'!L386)</f>
        <v/>
      </c>
      <c r="AK386" s="1" t="str">
        <f>IF(AJ386="","",LOOKUP(AJ386,Grundlagen!$A$3:$A$10,Grundlagen!$B$3:$B$10))</f>
        <v/>
      </c>
      <c r="AL386" s="1" t="str">
        <f t="shared" si="105"/>
        <v/>
      </c>
      <c r="AM386" s="1" t="str">
        <f>IF(AJ386="","",LOOKUP(AJ386,Grundlagen!$A$3:$A$10,Grundlagen!$C$3:$C$10))</f>
        <v/>
      </c>
      <c r="AN386" s="1" t="str">
        <f t="shared" si="106"/>
        <v/>
      </c>
      <c r="AO386" s="34" t="str">
        <f t="shared" si="107"/>
        <v/>
      </c>
    </row>
    <row r="387" spans="1:41" x14ac:dyDescent="0.25">
      <c r="A387" s="1" t="str">
        <f>IF('Events einzeln'!A387="","",'Events einzeln'!A387)</f>
        <v/>
      </c>
      <c r="B387" s="1" t="str">
        <f>IF('Events einzeln'!B387="","",'Events einzeln'!B387)</f>
        <v/>
      </c>
      <c r="C387" s="1" t="str">
        <f>IF('Events einzeln'!C387="","",'Events einzeln'!C387)</f>
        <v/>
      </c>
      <c r="D387" s="32" t="str">
        <f>IF('Events einzeln'!E387="","",'Events einzeln'!E387)</f>
        <v/>
      </c>
      <c r="E387" s="1" t="str">
        <f>IF('Events einzeln'!F387="","",'Events einzeln'!F387)</f>
        <v/>
      </c>
      <c r="F387" s="34" t="str">
        <f>IF('Events einzeln'!G387="","",'Events einzeln'!G387)</f>
        <v/>
      </c>
      <c r="G387" s="34" t="str">
        <f>IF(F387="","",LOOKUP(F387,Grundlagen!$A$3:$A$10,Grundlagen!$B$3:$B$10))</f>
        <v/>
      </c>
      <c r="H387" s="34" t="str">
        <f t="shared" si="92"/>
        <v/>
      </c>
      <c r="I387" s="34" t="str">
        <f>IF(F387="","",LOOKUP(F387,Grundlagen!$A$3:$A$10,Grundlagen!$C$3:$C$10))</f>
        <v/>
      </c>
      <c r="J387" s="34" t="str">
        <f t="shared" si="93"/>
        <v/>
      </c>
      <c r="K387" s="34" t="str">
        <f t="shared" si="91"/>
        <v/>
      </c>
      <c r="L387" s="34" t="str">
        <f>IF('Events einzeln'!H387="","",'Events einzeln'!H387)</f>
        <v/>
      </c>
      <c r="M387" s="1" t="str">
        <f>IF(L387="","",LOOKUP(L387,Grundlagen!$A$3:$A$10,Grundlagen!$B$3:$B$10))</f>
        <v/>
      </c>
      <c r="N387" s="1" t="str">
        <f t="shared" si="94"/>
        <v/>
      </c>
      <c r="O387" s="1" t="str">
        <f>IF(L387="","",LOOKUP(L387,Grundlagen!$A$3:$A$10,Grundlagen!$C$3:$C$10))</f>
        <v/>
      </c>
      <c r="P387" s="1" t="str">
        <f t="shared" si="95"/>
        <v/>
      </c>
      <c r="Q387" s="34" t="str">
        <f t="shared" si="108"/>
        <v/>
      </c>
      <c r="R387" s="34" t="str">
        <f>IF('Events einzeln'!I387="","",'Events einzeln'!I387)</f>
        <v/>
      </c>
      <c r="S387" s="34" t="str">
        <f>IF(R387="","",LOOKUP(R387,Grundlagen!$A$3:$A$10,Grundlagen!$B$3:$B$10))</f>
        <v/>
      </c>
      <c r="T387" s="34" t="str">
        <f t="shared" si="96"/>
        <v/>
      </c>
      <c r="U387" s="34" t="str">
        <f>IF(R387="","",LOOKUP(R387,Grundlagen!$A$3:$A$10,Grundlagen!$C$3:$C$10))</f>
        <v/>
      </c>
      <c r="V387" s="34" t="str">
        <f t="shared" si="97"/>
        <v/>
      </c>
      <c r="W387" s="34" t="str">
        <f t="shared" si="98"/>
        <v/>
      </c>
      <c r="X387" s="34" t="str">
        <f>IF('Events einzeln'!J387="","",'Events einzeln'!J387)</f>
        <v/>
      </c>
      <c r="Y387" s="1" t="str">
        <f>IF(X387="","",LOOKUP(X387,Grundlagen!$A$3:$A$10,Grundlagen!$B$3:$B$10))</f>
        <v/>
      </c>
      <c r="Z387" s="1" t="str">
        <f t="shared" si="99"/>
        <v/>
      </c>
      <c r="AA387" s="1" t="str">
        <f>IF(X387="","",LOOKUP(X387,Grundlagen!$A$3:$A$10,Grundlagen!$C$3:$C$10))</f>
        <v/>
      </c>
      <c r="AB387" s="1" t="str">
        <f t="shared" si="100"/>
        <v/>
      </c>
      <c r="AC387" s="34" t="str">
        <f t="shared" si="101"/>
        <v/>
      </c>
      <c r="AD387" s="34" t="str">
        <f>IF('Events einzeln'!K387="","",'Events einzeln'!K387)</f>
        <v/>
      </c>
      <c r="AE387" s="34" t="str">
        <f>IF(AD387="","",LOOKUP(AD387,Grundlagen!$A$3:$A$10,Grundlagen!$B$3:$B$10))</f>
        <v/>
      </c>
      <c r="AF387" s="34" t="str">
        <f t="shared" si="102"/>
        <v/>
      </c>
      <c r="AG387" s="34" t="str">
        <f>IF(AD387="","",LOOKUP(AD387,Grundlagen!$A$3:$A$10,Grundlagen!$C$3:$C$10))</f>
        <v/>
      </c>
      <c r="AH387" s="34" t="str">
        <f t="shared" si="103"/>
        <v/>
      </c>
      <c r="AI387" s="34" t="str">
        <f t="shared" si="104"/>
        <v/>
      </c>
      <c r="AJ387" s="34" t="str">
        <f>IF('Events einzeln'!L387="","",'Events einzeln'!L387)</f>
        <v/>
      </c>
      <c r="AK387" s="1" t="str">
        <f>IF(AJ387="","",LOOKUP(AJ387,Grundlagen!$A$3:$A$10,Grundlagen!$B$3:$B$10))</f>
        <v/>
      </c>
      <c r="AL387" s="1" t="str">
        <f t="shared" si="105"/>
        <v/>
      </c>
      <c r="AM387" s="1" t="str">
        <f>IF(AJ387="","",LOOKUP(AJ387,Grundlagen!$A$3:$A$10,Grundlagen!$C$3:$C$10))</f>
        <v/>
      </c>
      <c r="AN387" s="1" t="str">
        <f t="shared" si="106"/>
        <v/>
      </c>
      <c r="AO387" s="34" t="str">
        <f t="shared" si="107"/>
        <v/>
      </c>
    </row>
    <row r="388" spans="1:41" x14ac:dyDescent="0.25">
      <c r="A388" s="1" t="str">
        <f>IF('Events einzeln'!A388="","",'Events einzeln'!A388)</f>
        <v/>
      </c>
      <c r="B388" s="1" t="str">
        <f>IF('Events einzeln'!B388="","",'Events einzeln'!B388)</f>
        <v/>
      </c>
      <c r="C388" s="1" t="str">
        <f>IF('Events einzeln'!C388="","",'Events einzeln'!C388)</f>
        <v/>
      </c>
      <c r="D388" s="32" t="str">
        <f>IF('Events einzeln'!E388="","",'Events einzeln'!E388)</f>
        <v/>
      </c>
      <c r="E388" s="1" t="str">
        <f>IF('Events einzeln'!F388="","",'Events einzeln'!F388)</f>
        <v/>
      </c>
      <c r="F388" s="34" t="str">
        <f>IF('Events einzeln'!G388="","",'Events einzeln'!G388)</f>
        <v/>
      </c>
      <c r="G388" s="34" t="str">
        <f>IF(F388="","",LOOKUP(F388,Grundlagen!$A$3:$A$10,Grundlagen!$B$3:$B$10))</f>
        <v/>
      </c>
      <c r="H388" s="34" t="str">
        <f t="shared" si="92"/>
        <v/>
      </c>
      <c r="I388" s="34" t="str">
        <f>IF(F388="","",LOOKUP(F388,Grundlagen!$A$3:$A$10,Grundlagen!$C$3:$C$10))</f>
        <v/>
      </c>
      <c r="J388" s="34" t="str">
        <f t="shared" si="93"/>
        <v/>
      </c>
      <c r="K388" s="34" t="str">
        <f t="shared" ref="K388:K451" si="109">IF(G388="","",SUM(K387,I388))</f>
        <v/>
      </c>
      <c r="L388" s="34" t="str">
        <f>IF('Events einzeln'!H388="","",'Events einzeln'!H388)</f>
        <v/>
      </c>
      <c r="M388" s="1" t="str">
        <f>IF(L388="","",LOOKUP(L388,Grundlagen!$A$3:$A$10,Grundlagen!$B$3:$B$10))</f>
        <v/>
      </c>
      <c r="N388" s="1" t="str">
        <f t="shared" si="94"/>
        <v/>
      </c>
      <c r="O388" s="1" t="str">
        <f>IF(L388="","",LOOKUP(L388,Grundlagen!$A$3:$A$10,Grundlagen!$C$3:$C$10))</f>
        <v/>
      </c>
      <c r="P388" s="1" t="str">
        <f t="shared" si="95"/>
        <v/>
      </c>
      <c r="Q388" s="34" t="str">
        <f t="shared" si="108"/>
        <v/>
      </c>
      <c r="R388" s="34" t="str">
        <f>IF('Events einzeln'!I388="","",'Events einzeln'!I388)</f>
        <v/>
      </c>
      <c r="S388" s="34" t="str">
        <f>IF(R388="","",LOOKUP(R388,Grundlagen!$A$3:$A$10,Grundlagen!$B$3:$B$10))</f>
        <v/>
      </c>
      <c r="T388" s="34" t="str">
        <f t="shared" si="96"/>
        <v/>
      </c>
      <c r="U388" s="34" t="str">
        <f>IF(R388="","",LOOKUP(R388,Grundlagen!$A$3:$A$10,Grundlagen!$C$3:$C$10))</f>
        <v/>
      </c>
      <c r="V388" s="34" t="str">
        <f t="shared" si="97"/>
        <v/>
      </c>
      <c r="W388" s="34" t="str">
        <f t="shared" si="98"/>
        <v/>
      </c>
      <c r="X388" s="34" t="str">
        <f>IF('Events einzeln'!J388="","",'Events einzeln'!J388)</f>
        <v/>
      </c>
      <c r="Y388" s="1" t="str">
        <f>IF(X388="","",LOOKUP(X388,Grundlagen!$A$3:$A$10,Grundlagen!$B$3:$B$10))</f>
        <v/>
      </c>
      <c r="Z388" s="1" t="str">
        <f t="shared" si="99"/>
        <v/>
      </c>
      <c r="AA388" s="1" t="str">
        <f>IF(X388="","",LOOKUP(X388,Grundlagen!$A$3:$A$10,Grundlagen!$C$3:$C$10))</f>
        <v/>
      </c>
      <c r="AB388" s="1" t="str">
        <f t="shared" si="100"/>
        <v/>
      </c>
      <c r="AC388" s="34" t="str">
        <f t="shared" si="101"/>
        <v/>
      </c>
      <c r="AD388" s="34" t="str">
        <f>IF('Events einzeln'!K388="","",'Events einzeln'!K388)</f>
        <v/>
      </c>
      <c r="AE388" s="34" t="str">
        <f>IF(AD388="","",LOOKUP(AD388,Grundlagen!$A$3:$A$10,Grundlagen!$B$3:$B$10))</f>
        <v/>
      </c>
      <c r="AF388" s="34" t="str">
        <f t="shared" si="102"/>
        <v/>
      </c>
      <c r="AG388" s="34" t="str">
        <f>IF(AD388="","",LOOKUP(AD388,Grundlagen!$A$3:$A$10,Grundlagen!$C$3:$C$10))</f>
        <v/>
      </c>
      <c r="AH388" s="34" t="str">
        <f t="shared" si="103"/>
        <v/>
      </c>
      <c r="AI388" s="34" t="str">
        <f t="shared" si="104"/>
        <v/>
      </c>
      <c r="AJ388" s="34" t="str">
        <f>IF('Events einzeln'!L388="","",'Events einzeln'!L388)</f>
        <v/>
      </c>
      <c r="AK388" s="1" t="str">
        <f>IF(AJ388="","",LOOKUP(AJ388,Grundlagen!$A$3:$A$10,Grundlagen!$B$3:$B$10))</f>
        <v/>
      </c>
      <c r="AL388" s="1" t="str">
        <f t="shared" si="105"/>
        <v/>
      </c>
      <c r="AM388" s="1" t="str">
        <f>IF(AJ388="","",LOOKUP(AJ388,Grundlagen!$A$3:$A$10,Grundlagen!$C$3:$C$10))</f>
        <v/>
      </c>
      <c r="AN388" s="1" t="str">
        <f t="shared" si="106"/>
        <v/>
      </c>
      <c r="AO388" s="34" t="str">
        <f t="shared" si="107"/>
        <v/>
      </c>
    </row>
    <row r="389" spans="1:41" x14ac:dyDescent="0.25">
      <c r="A389" s="1" t="str">
        <f>IF('Events einzeln'!A389="","",'Events einzeln'!A389)</f>
        <v/>
      </c>
      <c r="B389" s="1" t="str">
        <f>IF('Events einzeln'!B389="","",'Events einzeln'!B389)</f>
        <v/>
      </c>
      <c r="C389" s="1" t="str">
        <f>IF('Events einzeln'!C389="","",'Events einzeln'!C389)</f>
        <v/>
      </c>
      <c r="D389" s="32" t="str">
        <f>IF('Events einzeln'!E389="","",'Events einzeln'!E389)</f>
        <v/>
      </c>
      <c r="E389" s="1" t="str">
        <f>IF('Events einzeln'!F389="","",'Events einzeln'!F389)</f>
        <v/>
      </c>
      <c r="F389" s="34" t="str">
        <f>IF('Events einzeln'!G389="","",'Events einzeln'!G389)</f>
        <v/>
      </c>
      <c r="G389" s="34" t="str">
        <f>IF(F389="","",LOOKUP(F389,Grundlagen!$A$3:$A$10,Grundlagen!$B$3:$B$10))</f>
        <v/>
      </c>
      <c r="H389" s="34" t="str">
        <f t="shared" ref="H389:H452" si="110">IF(F389="","",SUM(H388,G389))</f>
        <v/>
      </c>
      <c r="I389" s="34" t="str">
        <f>IF(F389="","",LOOKUP(F389,Grundlagen!$A$3:$A$10,Grundlagen!$C$3:$C$10))</f>
        <v/>
      </c>
      <c r="J389" s="34" t="str">
        <f t="shared" ref="J389:J452" si="111">IF(F389="","",SUM(J388,I389))</f>
        <v/>
      </c>
      <c r="K389" s="34" t="str">
        <f t="shared" si="109"/>
        <v/>
      </c>
      <c r="L389" s="34" t="str">
        <f>IF('Events einzeln'!H389="","",'Events einzeln'!H389)</f>
        <v/>
      </c>
      <c r="M389" s="1" t="str">
        <f>IF(L389="","",LOOKUP(L389,Grundlagen!$A$3:$A$10,Grundlagen!$B$3:$B$10))</f>
        <v/>
      </c>
      <c r="N389" s="1" t="str">
        <f t="shared" ref="N389:N452" si="112">IF(L389="","",SUM(N388,M389))</f>
        <v/>
      </c>
      <c r="O389" s="1" t="str">
        <f>IF(L389="","",LOOKUP(L389,Grundlagen!$A$3:$A$10,Grundlagen!$C$3:$C$10))</f>
        <v/>
      </c>
      <c r="P389" s="1" t="str">
        <f t="shared" ref="P389:P452" si="113">IF(L389="","",SUM(P388,O389))</f>
        <v/>
      </c>
      <c r="Q389" s="34" t="str">
        <f t="shared" si="108"/>
        <v/>
      </c>
      <c r="R389" s="34" t="str">
        <f>IF('Events einzeln'!I389="","",'Events einzeln'!I389)</f>
        <v/>
      </c>
      <c r="S389" s="34" t="str">
        <f>IF(R389="","",LOOKUP(R389,Grundlagen!$A$3:$A$10,Grundlagen!$B$3:$B$10))</f>
        <v/>
      </c>
      <c r="T389" s="34" t="str">
        <f t="shared" ref="T389:T452" si="114">IF(R389="","",SUM(T388,S389))</f>
        <v/>
      </c>
      <c r="U389" s="34" t="str">
        <f>IF(R389="","",LOOKUP(R389,Grundlagen!$A$3:$A$10,Grundlagen!$C$3:$C$10))</f>
        <v/>
      </c>
      <c r="V389" s="34" t="str">
        <f t="shared" ref="V389:V452" si="115">IF(R389="","",SUM(V388,U389))</f>
        <v/>
      </c>
      <c r="W389" s="34" t="str">
        <f t="shared" ref="W389:W452" si="116">IF(S389="","",SUM(W388,U389))</f>
        <v/>
      </c>
      <c r="X389" s="34" t="str">
        <f>IF('Events einzeln'!J389="","",'Events einzeln'!J389)</f>
        <v/>
      </c>
      <c r="Y389" s="1" t="str">
        <f>IF(X389="","",LOOKUP(X389,Grundlagen!$A$3:$A$10,Grundlagen!$B$3:$B$10))</f>
        <v/>
      </c>
      <c r="Z389" s="1" t="str">
        <f t="shared" ref="Z389:Z452" si="117">IF(X389="","",SUM(Z388,Y389))</f>
        <v/>
      </c>
      <c r="AA389" s="1" t="str">
        <f>IF(X389="","",LOOKUP(X389,Grundlagen!$A$3:$A$10,Grundlagen!$C$3:$C$10))</f>
        <v/>
      </c>
      <c r="AB389" s="1" t="str">
        <f t="shared" ref="AB389:AB452" si="118">IF(X389="","",SUM(AB388,AA389))</f>
        <v/>
      </c>
      <c r="AC389" s="34" t="str">
        <f t="shared" ref="AC389:AC452" si="119">IF(Y389="","",SUM(AC388,AA389))</f>
        <v/>
      </c>
      <c r="AD389" s="34" t="str">
        <f>IF('Events einzeln'!K389="","",'Events einzeln'!K389)</f>
        <v/>
      </c>
      <c r="AE389" s="34" t="str">
        <f>IF(AD389="","",LOOKUP(AD389,Grundlagen!$A$3:$A$10,Grundlagen!$B$3:$B$10))</f>
        <v/>
      </c>
      <c r="AF389" s="34" t="str">
        <f t="shared" ref="AF389:AF452" si="120">IF(AD389="","",SUM(AF388,AE389))</f>
        <v/>
      </c>
      <c r="AG389" s="34" t="str">
        <f>IF(AD389="","",LOOKUP(AD389,Grundlagen!$A$3:$A$10,Grundlagen!$C$3:$C$10))</f>
        <v/>
      </c>
      <c r="AH389" s="34" t="str">
        <f t="shared" ref="AH389:AH452" si="121">IF(AD389="","",SUM(AH388,AG389))</f>
        <v/>
      </c>
      <c r="AI389" s="34" t="str">
        <f t="shared" ref="AI389:AI452" si="122">IF(AE389="","",SUM(AI388,AG389))</f>
        <v/>
      </c>
      <c r="AJ389" s="34" t="str">
        <f>IF('Events einzeln'!L389="","",'Events einzeln'!L389)</f>
        <v/>
      </c>
      <c r="AK389" s="1" t="str">
        <f>IF(AJ389="","",LOOKUP(AJ389,Grundlagen!$A$3:$A$10,Grundlagen!$B$3:$B$10))</f>
        <v/>
      </c>
      <c r="AL389" s="1" t="str">
        <f t="shared" ref="AL389:AL452" si="123">IF(AJ389="","",SUM(AL388,AK389))</f>
        <v/>
      </c>
      <c r="AM389" s="1" t="str">
        <f>IF(AJ389="","",LOOKUP(AJ389,Grundlagen!$A$3:$A$10,Grundlagen!$C$3:$C$10))</f>
        <v/>
      </c>
      <c r="AN389" s="1" t="str">
        <f t="shared" ref="AN389:AN452" si="124">IF(AJ389="","",SUM(AN388,AM389))</f>
        <v/>
      </c>
      <c r="AO389" s="34" t="str">
        <f t="shared" ref="AO389:AO452" si="125">IF(AK389="","",SUM(AO388,AM389))</f>
        <v/>
      </c>
    </row>
    <row r="390" spans="1:41" x14ac:dyDescent="0.25">
      <c r="A390" s="1" t="str">
        <f>IF('Events einzeln'!A390="","",'Events einzeln'!A390)</f>
        <v/>
      </c>
      <c r="B390" s="1" t="str">
        <f>IF('Events einzeln'!B390="","",'Events einzeln'!B390)</f>
        <v/>
      </c>
      <c r="C390" s="1" t="str">
        <f>IF('Events einzeln'!C390="","",'Events einzeln'!C390)</f>
        <v/>
      </c>
      <c r="D390" s="32" t="str">
        <f>IF('Events einzeln'!E390="","",'Events einzeln'!E390)</f>
        <v/>
      </c>
      <c r="E390" s="1" t="str">
        <f>IF('Events einzeln'!F390="","",'Events einzeln'!F390)</f>
        <v/>
      </c>
      <c r="F390" s="34" t="str">
        <f>IF('Events einzeln'!G390="","",'Events einzeln'!G390)</f>
        <v/>
      </c>
      <c r="G390" s="34" t="str">
        <f>IF(F390="","",LOOKUP(F390,Grundlagen!$A$3:$A$10,Grundlagen!$B$3:$B$10))</f>
        <v/>
      </c>
      <c r="H390" s="34" t="str">
        <f t="shared" si="110"/>
        <v/>
      </c>
      <c r="I390" s="34" t="str">
        <f>IF(F390="","",LOOKUP(F390,Grundlagen!$A$3:$A$10,Grundlagen!$C$3:$C$10))</f>
        <v/>
      </c>
      <c r="J390" s="34" t="str">
        <f t="shared" si="111"/>
        <v/>
      </c>
      <c r="K390" s="34" t="str">
        <f t="shared" si="109"/>
        <v/>
      </c>
      <c r="L390" s="34" t="str">
        <f>IF('Events einzeln'!H390="","",'Events einzeln'!H390)</f>
        <v/>
      </c>
      <c r="M390" s="1" t="str">
        <f>IF(L390="","",LOOKUP(L390,Grundlagen!$A$3:$A$10,Grundlagen!$B$3:$B$10))</f>
        <v/>
      </c>
      <c r="N390" s="1" t="str">
        <f t="shared" si="112"/>
        <v/>
      </c>
      <c r="O390" s="1" t="str">
        <f>IF(L390="","",LOOKUP(L390,Grundlagen!$A$3:$A$10,Grundlagen!$C$3:$C$10))</f>
        <v/>
      </c>
      <c r="P390" s="1" t="str">
        <f t="shared" si="113"/>
        <v/>
      </c>
      <c r="Q390" s="34" t="str">
        <f t="shared" si="108"/>
        <v/>
      </c>
      <c r="R390" s="34" t="str">
        <f>IF('Events einzeln'!I390="","",'Events einzeln'!I390)</f>
        <v/>
      </c>
      <c r="S390" s="34" t="str">
        <f>IF(R390="","",LOOKUP(R390,Grundlagen!$A$3:$A$10,Grundlagen!$B$3:$B$10))</f>
        <v/>
      </c>
      <c r="T390" s="34" t="str">
        <f t="shared" si="114"/>
        <v/>
      </c>
      <c r="U390" s="34" t="str">
        <f>IF(R390="","",LOOKUP(R390,Grundlagen!$A$3:$A$10,Grundlagen!$C$3:$C$10))</f>
        <v/>
      </c>
      <c r="V390" s="34" t="str">
        <f t="shared" si="115"/>
        <v/>
      </c>
      <c r="W390" s="34" t="str">
        <f t="shared" si="116"/>
        <v/>
      </c>
      <c r="X390" s="34" t="str">
        <f>IF('Events einzeln'!J390="","",'Events einzeln'!J390)</f>
        <v/>
      </c>
      <c r="Y390" s="1" t="str">
        <f>IF(X390="","",LOOKUP(X390,Grundlagen!$A$3:$A$10,Grundlagen!$B$3:$B$10))</f>
        <v/>
      </c>
      <c r="Z390" s="1" t="str">
        <f t="shared" si="117"/>
        <v/>
      </c>
      <c r="AA390" s="1" t="str">
        <f>IF(X390="","",LOOKUP(X390,Grundlagen!$A$3:$A$10,Grundlagen!$C$3:$C$10))</f>
        <v/>
      </c>
      <c r="AB390" s="1" t="str">
        <f t="shared" si="118"/>
        <v/>
      </c>
      <c r="AC390" s="34" t="str">
        <f t="shared" si="119"/>
        <v/>
      </c>
      <c r="AD390" s="34" t="str">
        <f>IF('Events einzeln'!K390="","",'Events einzeln'!K390)</f>
        <v/>
      </c>
      <c r="AE390" s="34" t="str">
        <f>IF(AD390="","",LOOKUP(AD390,Grundlagen!$A$3:$A$10,Grundlagen!$B$3:$B$10))</f>
        <v/>
      </c>
      <c r="AF390" s="34" t="str">
        <f t="shared" si="120"/>
        <v/>
      </c>
      <c r="AG390" s="34" t="str">
        <f>IF(AD390="","",LOOKUP(AD390,Grundlagen!$A$3:$A$10,Grundlagen!$C$3:$C$10))</f>
        <v/>
      </c>
      <c r="AH390" s="34" t="str">
        <f t="shared" si="121"/>
        <v/>
      </c>
      <c r="AI390" s="34" t="str">
        <f t="shared" si="122"/>
        <v/>
      </c>
      <c r="AJ390" s="34" t="str">
        <f>IF('Events einzeln'!L390="","",'Events einzeln'!L390)</f>
        <v/>
      </c>
      <c r="AK390" s="1" t="str">
        <f>IF(AJ390="","",LOOKUP(AJ390,Grundlagen!$A$3:$A$10,Grundlagen!$B$3:$B$10))</f>
        <v/>
      </c>
      <c r="AL390" s="1" t="str">
        <f t="shared" si="123"/>
        <v/>
      </c>
      <c r="AM390" s="1" t="str">
        <f>IF(AJ390="","",LOOKUP(AJ390,Grundlagen!$A$3:$A$10,Grundlagen!$C$3:$C$10))</f>
        <v/>
      </c>
      <c r="AN390" s="1" t="str">
        <f t="shared" si="124"/>
        <v/>
      </c>
      <c r="AO390" s="34" t="str">
        <f t="shared" si="125"/>
        <v/>
      </c>
    </row>
    <row r="391" spans="1:41" x14ac:dyDescent="0.25">
      <c r="A391" s="1" t="str">
        <f>IF('Events einzeln'!A391="","",'Events einzeln'!A391)</f>
        <v/>
      </c>
      <c r="B391" s="1" t="str">
        <f>IF('Events einzeln'!B391="","",'Events einzeln'!B391)</f>
        <v/>
      </c>
      <c r="C391" s="1" t="str">
        <f>IF('Events einzeln'!C391="","",'Events einzeln'!C391)</f>
        <v/>
      </c>
      <c r="D391" s="32" t="str">
        <f>IF('Events einzeln'!E391="","",'Events einzeln'!E391)</f>
        <v/>
      </c>
      <c r="E391" s="1" t="str">
        <f>IF('Events einzeln'!F391="","",'Events einzeln'!F391)</f>
        <v/>
      </c>
      <c r="F391" s="34" t="str">
        <f>IF('Events einzeln'!G391="","",'Events einzeln'!G391)</f>
        <v/>
      </c>
      <c r="G391" s="34" t="str">
        <f>IF(F391="","",LOOKUP(F391,Grundlagen!$A$3:$A$10,Grundlagen!$B$3:$B$10))</f>
        <v/>
      </c>
      <c r="H391" s="34" t="str">
        <f t="shared" si="110"/>
        <v/>
      </c>
      <c r="I391" s="34" t="str">
        <f>IF(F391="","",LOOKUP(F391,Grundlagen!$A$3:$A$10,Grundlagen!$C$3:$C$10))</f>
        <v/>
      </c>
      <c r="J391" s="34" t="str">
        <f t="shared" si="111"/>
        <v/>
      </c>
      <c r="K391" s="34" t="str">
        <f t="shared" si="109"/>
        <v/>
      </c>
      <c r="L391" s="34" t="str">
        <f>IF('Events einzeln'!H391="","",'Events einzeln'!H391)</f>
        <v/>
      </c>
      <c r="M391" s="1" t="str">
        <f>IF(L391="","",LOOKUP(L391,Grundlagen!$A$3:$A$10,Grundlagen!$B$3:$B$10))</f>
        <v/>
      </c>
      <c r="N391" s="1" t="str">
        <f t="shared" si="112"/>
        <v/>
      </c>
      <c r="O391" s="1" t="str">
        <f>IF(L391="","",LOOKUP(L391,Grundlagen!$A$3:$A$10,Grundlagen!$C$3:$C$10))</f>
        <v/>
      </c>
      <c r="P391" s="1" t="str">
        <f t="shared" si="113"/>
        <v/>
      </c>
      <c r="Q391" s="34" t="str">
        <f t="shared" si="108"/>
        <v/>
      </c>
      <c r="R391" s="34" t="str">
        <f>IF('Events einzeln'!I391="","",'Events einzeln'!I391)</f>
        <v/>
      </c>
      <c r="S391" s="34" t="str">
        <f>IF(R391="","",LOOKUP(R391,Grundlagen!$A$3:$A$10,Grundlagen!$B$3:$B$10))</f>
        <v/>
      </c>
      <c r="T391" s="34" t="str">
        <f t="shared" si="114"/>
        <v/>
      </c>
      <c r="U391" s="34" t="str">
        <f>IF(R391="","",LOOKUP(R391,Grundlagen!$A$3:$A$10,Grundlagen!$C$3:$C$10))</f>
        <v/>
      </c>
      <c r="V391" s="34" t="str">
        <f t="shared" si="115"/>
        <v/>
      </c>
      <c r="W391" s="34" t="str">
        <f t="shared" si="116"/>
        <v/>
      </c>
      <c r="X391" s="34" t="str">
        <f>IF('Events einzeln'!J391="","",'Events einzeln'!J391)</f>
        <v/>
      </c>
      <c r="Y391" s="1" t="str">
        <f>IF(X391="","",LOOKUP(X391,Grundlagen!$A$3:$A$10,Grundlagen!$B$3:$B$10))</f>
        <v/>
      </c>
      <c r="Z391" s="1" t="str">
        <f t="shared" si="117"/>
        <v/>
      </c>
      <c r="AA391" s="1" t="str">
        <f>IF(X391="","",LOOKUP(X391,Grundlagen!$A$3:$A$10,Grundlagen!$C$3:$C$10))</f>
        <v/>
      </c>
      <c r="AB391" s="1" t="str">
        <f t="shared" si="118"/>
        <v/>
      </c>
      <c r="AC391" s="34" t="str">
        <f t="shared" si="119"/>
        <v/>
      </c>
      <c r="AD391" s="34" t="str">
        <f>IF('Events einzeln'!K391="","",'Events einzeln'!K391)</f>
        <v/>
      </c>
      <c r="AE391" s="34" t="str">
        <f>IF(AD391="","",LOOKUP(AD391,Grundlagen!$A$3:$A$10,Grundlagen!$B$3:$B$10))</f>
        <v/>
      </c>
      <c r="AF391" s="34" t="str">
        <f t="shared" si="120"/>
        <v/>
      </c>
      <c r="AG391" s="34" t="str">
        <f>IF(AD391="","",LOOKUP(AD391,Grundlagen!$A$3:$A$10,Grundlagen!$C$3:$C$10))</f>
        <v/>
      </c>
      <c r="AH391" s="34" t="str">
        <f t="shared" si="121"/>
        <v/>
      </c>
      <c r="AI391" s="34" t="str">
        <f t="shared" si="122"/>
        <v/>
      </c>
      <c r="AJ391" s="34" t="str">
        <f>IF('Events einzeln'!L391="","",'Events einzeln'!L391)</f>
        <v/>
      </c>
      <c r="AK391" s="1" t="str">
        <f>IF(AJ391="","",LOOKUP(AJ391,Grundlagen!$A$3:$A$10,Grundlagen!$B$3:$B$10))</f>
        <v/>
      </c>
      <c r="AL391" s="1" t="str">
        <f t="shared" si="123"/>
        <v/>
      </c>
      <c r="AM391" s="1" t="str">
        <f>IF(AJ391="","",LOOKUP(AJ391,Grundlagen!$A$3:$A$10,Grundlagen!$C$3:$C$10))</f>
        <v/>
      </c>
      <c r="AN391" s="1" t="str">
        <f t="shared" si="124"/>
        <v/>
      </c>
      <c r="AO391" s="34" t="str">
        <f t="shared" si="125"/>
        <v/>
      </c>
    </row>
    <row r="392" spans="1:41" x14ac:dyDescent="0.25">
      <c r="A392" s="1" t="str">
        <f>IF('Events einzeln'!A392="","",'Events einzeln'!A392)</f>
        <v/>
      </c>
      <c r="B392" s="1" t="str">
        <f>IF('Events einzeln'!B392="","",'Events einzeln'!B392)</f>
        <v/>
      </c>
      <c r="C392" s="1" t="str">
        <f>IF('Events einzeln'!C392="","",'Events einzeln'!C392)</f>
        <v/>
      </c>
      <c r="D392" s="32" t="str">
        <f>IF('Events einzeln'!E392="","",'Events einzeln'!E392)</f>
        <v/>
      </c>
      <c r="E392" s="1" t="str">
        <f>IF('Events einzeln'!F392="","",'Events einzeln'!F392)</f>
        <v/>
      </c>
      <c r="F392" s="34" t="str">
        <f>IF('Events einzeln'!G392="","",'Events einzeln'!G392)</f>
        <v/>
      </c>
      <c r="G392" s="34" t="str">
        <f>IF(F392="","",LOOKUP(F392,Grundlagen!$A$3:$A$10,Grundlagen!$B$3:$B$10))</f>
        <v/>
      </c>
      <c r="H392" s="34" t="str">
        <f t="shared" si="110"/>
        <v/>
      </c>
      <c r="I392" s="34" t="str">
        <f>IF(F392="","",LOOKUP(F392,Grundlagen!$A$3:$A$10,Grundlagen!$C$3:$C$10))</f>
        <v/>
      </c>
      <c r="J392" s="34" t="str">
        <f t="shared" si="111"/>
        <v/>
      </c>
      <c r="K392" s="34" t="str">
        <f t="shared" si="109"/>
        <v/>
      </c>
      <c r="L392" s="34" t="str">
        <f>IF('Events einzeln'!H392="","",'Events einzeln'!H392)</f>
        <v/>
      </c>
      <c r="M392" s="1" t="str">
        <f>IF(L392="","",LOOKUP(L392,Grundlagen!$A$3:$A$10,Grundlagen!$B$3:$B$10))</f>
        <v/>
      </c>
      <c r="N392" s="1" t="str">
        <f t="shared" si="112"/>
        <v/>
      </c>
      <c r="O392" s="1" t="str">
        <f>IF(L392="","",LOOKUP(L392,Grundlagen!$A$3:$A$10,Grundlagen!$C$3:$C$10))</f>
        <v/>
      </c>
      <c r="P392" s="1" t="str">
        <f t="shared" si="113"/>
        <v/>
      </c>
      <c r="Q392" s="34" t="str">
        <f t="shared" si="108"/>
        <v/>
      </c>
      <c r="R392" s="34" t="str">
        <f>IF('Events einzeln'!I392="","",'Events einzeln'!I392)</f>
        <v/>
      </c>
      <c r="S392" s="34" t="str">
        <f>IF(R392="","",LOOKUP(R392,Grundlagen!$A$3:$A$10,Grundlagen!$B$3:$B$10))</f>
        <v/>
      </c>
      <c r="T392" s="34" t="str">
        <f t="shared" si="114"/>
        <v/>
      </c>
      <c r="U392" s="34" t="str">
        <f>IF(R392="","",LOOKUP(R392,Grundlagen!$A$3:$A$10,Grundlagen!$C$3:$C$10))</f>
        <v/>
      </c>
      <c r="V392" s="34" t="str">
        <f t="shared" si="115"/>
        <v/>
      </c>
      <c r="W392" s="34" t="str">
        <f t="shared" si="116"/>
        <v/>
      </c>
      <c r="X392" s="34" t="str">
        <f>IF('Events einzeln'!J392="","",'Events einzeln'!J392)</f>
        <v/>
      </c>
      <c r="Y392" s="1" t="str">
        <f>IF(X392="","",LOOKUP(X392,Grundlagen!$A$3:$A$10,Grundlagen!$B$3:$B$10))</f>
        <v/>
      </c>
      <c r="Z392" s="1" t="str">
        <f t="shared" si="117"/>
        <v/>
      </c>
      <c r="AA392" s="1" t="str">
        <f>IF(X392="","",LOOKUP(X392,Grundlagen!$A$3:$A$10,Grundlagen!$C$3:$C$10))</f>
        <v/>
      </c>
      <c r="AB392" s="1" t="str">
        <f t="shared" si="118"/>
        <v/>
      </c>
      <c r="AC392" s="34" t="str">
        <f t="shared" si="119"/>
        <v/>
      </c>
      <c r="AD392" s="34" t="str">
        <f>IF('Events einzeln'!K392="","",'Events einzeln'!K392)</f>
        <v/>
      </c>
      <c r="AE392" s="34" t="str">
        <f>IF(AD392="","",LOOKUP(AD392,Grundlagen!$A$3:$A$10,Grundlagen!$B$3:$B$10))</f>
        <v/>
      </c>
      <c r="AF392" s="34" t="str">
        <f t="shared" si="120"/>
        <v/>
      </c>
      <c r="AG392" s="34" t="str">
        <f>IF(AD392="","",LOOKUP(AD392,Grundlagen!$A$3:$A$10,Grundlagen!$C$3:$C$10))</f>
        <v/>
      </c>
      <c r="AH392" s="34" t="str">
        <f t="shared" si="121"/>
        <v/>
      </c>
      <c r="AI392" s="34" t="str">
        <f t="shared" si="122"/>
        <v/>
      </c>
      <c r="AJ392" s="34" t="str">
        <f>IF('Events einzeln'!L392="","",'Events einzeln'!L392)</f>
        <v/>
      </c>
      <c r="AK392" s="1" t="str">
        <f>IF(AJ392="","",LOOKUP(AJ392,Grundlagen!$A$3:$A$10,Grundlagen!$B$3:$B$10))</f>
        <v/>
      </c>
      <c r="AL392" s="1" t="str">
        <f t="shared" si="123"/>
        <v/>
      </c>
      <c r="AM392" s="1" t="str">
        <f>IF(AJ392="","",LOOKUP(AJ392,Grundlagen!$A$3:$A$10,Grundlagen!$C$3:$C$10))</f>
        <v/>
      </c>
      <c r="AN392" s="1" t="str">
        <f t="shared" si="124"/>
        <v/>
      </c>
      <c r="AO392" s="34" t="str">
        <f t="shared" si="125"/>
        <v/>
      </c>
    </row>
    <row r="393" spans="1:41" x14ac:dyDescent="0.25">
      <c r="A393" s="1" t="str">
        <f>IF('Events einzeln'!A393="","",'Events einzeln'!A393)</f>
        <v/>
      </c>
      <c r="B393" s="1" t="str">
        <f>IF('Events einzeln'!B393="","",'Events einzeln'!B393)</f>
        <v/>
      </c>
      <c r="C393" s="1" t="str">
        <f>IF('Events einzeln'!C393="","",'Events einzeln'!C393)</f>
        <v/>
      </c>
      <c r="D393" s="32" t="str">
        <f>IF('Events einzeln'!E393="","",'Events einzeln'!E393)</f>
        <v/>
      </c>
      <c r="E393" s="1" t="str">
        <f>IF('Events einzeln'!F393="","",'Events einzeln'!F393)</f>
        <v/>
      </c>
      <c r="F393" s="34" t="str">
        <f>IF('Events einzeln'!G393="","",'Events einzeln'!G393)</f>
        <v/>
      </c>
      <c r="G393" s="34" t="str">
        <f>IF(F393="","",LOOKUP(F393,Grundlagen!$A$3:$A$10,Grundlagen!$B$3:$B$10))</f>
        <v/>
      </c>
      <c r="H393" s="34" t="str">
        <f t="shared" si="110"/>
        <v/>
      </c>
      <c r="I393" s="34" t="str">
        <f>IF(F393="","",LOOKUP(F393,Grundlagen!$A$3:$A$10,Grundlagen!$C$3:$C$10))</f>
        <v/>
      </c>
      <c r="J393" s="34" t="str">
        <f t="shared" si="111"/>
        <v/>
      </c>
      <c r="K393" s="34" t="str">
        <f t="shared" si="109"/>
        <v/>
      </c>
      <c r="L393" s="34" t="str">
        <f>IF('Events einzeln'!H393="","",'Events einzeln'!H393)</f>
        <v/>
      </c>
      <c r="M393" s="1" t="str">
        <f>IF(L393="","",LOOKUP(L393,Grundlagen!$A$3:$A$10,Grundlagen!$B$3:$B$10))</f>
        <v/>
      </c>
      <c r="N393" s="1" t="str">
        <f t="shared" si="112"/>
        <v/>
      </c>
      <c r="O393" s="1" t="str">
        <f>IF(L393="","",LOOKUP(L393,Grundlagen!$A$3:$A$10,Grundlagen!$C$3:$C$10))</f>
        <v/>
      </c>
      <c r="P393" s="1" t="str">
        <f t="shared" si="113"/>
        <v/>
      </c>
      <c r="Q393" s="34" t="str">
        <f t="shared" si="108"/>
        <v/>
      </c>
      <c r="R393" s="34" t="str">
        <f>IF('Events einzeln'!I393="","",'Events einzeln'!I393)</f>
        <v/>
      </c>
      <c r="S393" s="34" t="str">
        <f>IF(R393="","",LOOKUP(R393,Grundlagen!$A$3:$A$10,Grundlagen!$B$3:$B$10))</f>
        <v/>
      </c>
      <c r="T393" s="34" t="str">
        <f t="shared" si="114"/>
        <v/>
      </c>
      <c r="U393" s="34" t="str">
        <f>IF(R393="","",LOOKUP(R393,Grundlagen!$A$3:$A$10,Grundlagen!$C$3:$C$10))</f>
        <v/>
      </c>
      <c r="V393" s="34" t="str">
        <f t="shared" si="115"/>
        <v/>
      </c>
      <c r="W393" s="34" t="str">
        <f t="shared" si="116"/>
        <v/>
      </c>
      <c r="X393" s="34" t="str">
        <f>IF('Events einzeln'!J393="","",'Events einzeln'!J393)</f>
        <v/>
      </c>
      <c r="Y393" s="1" t="str">
        <f>IF(X393="","",LOOKUP(X393,Grundlagen!$A$3:$A$10,Grundlagen!$B$3:$B$10))</f>
        <v/>
      </c>
      <c r="Z393" s="1" t="str">
        <f t="shared" si="117"/>
        <v/>
      </c>
      <c r="AA393" s="1" t="str">
        <f>IF(X393="","",LOOKUP(X393,Grundlagen!$A$3:$A$10,Grundlagen!$C$3:$C$10))</f>
        <v/>
      </c>
      <c r="AB393" s="1" t="str">
        <f t="shared" si="118"/>
        <v/>
      </c>
      <c r="AC393" s="34" t="str">
        <f t="shared" si="119"/>
        <v/>
      </c>
      <c r="AD393" s="34" t="str">
        <f>IF('Events einzeln'!K393="","",'Events einzeln'!K393)</f>
        <v/>
      </c>
      <c r="AE393" s="34" t="str">
        <f>IF(AD393="","",LOOKUP(AD393,Grundlagen!$A$3:$A$10,Grundlagen!$B$3:$B$10))</f>
        <v/>
      </c>
      <c r="AF393" s="34" t="str">
        <f t="shared" si="120"/>
        <v/>
      </c>
      <c r="AG393" s="34" t="str">
        <f>IF(AD393="","",LOOKUP(AD393,Grundlagen!$A$3:$A$10,Grundlagen!$C$3:$C$10))</f>
        <v/>
      </c>
      <c r="AH393" s="34" t="str">
        <f t="shared" si="121"/>
        <v/>
      </c>
      <c r="AI393" s="34" t="str">
        <f t="shared" si="122"/>
        <v/>
      </c>
      <c r="AJ393" s="34" t="str">
        <f>IF('Events einzeln'!L393="","",'Events einzeln'!L393)</f>
        <v/>
      </c>
      <c r="AK393" s="1" t="str">
        <f>IF(AJ393="","",LOOKUP(AJ393,Grundlagen!$A$3:$A$10,Grundlagen!$B$3:$B$10))</f>
        <v/>
      </c>
      <c r="AL393" s="1" t="str">
        <f t="shared" si="123"/>
        <v/>
      </c>
      <c r="AM393" s="1" t="str">
        <f>IF(AJ393="","",LOOKUP(AJ393,Grundlagen!$A$3:$A$10,Grundlagen!$C$3:$C$10))</f>
        <v/>
      </c>
      <c r="AN393" s="1" t="str">
        <f t="shared" si="124"/>
        <v/>
      </c>
      <c r="AO393" s="34" t="str">
        <f t="shared" si="125"/>
        <v/>
      </c>
    </row>
    <row r="394" spans="1:41" x14ac:dyDescent="0.25">
      <c r="A394" s="1" t="str">
        <f>IF('Events einzeln'!A394="","",'Events einzeln'!A394)</f>
        <v/>
      </c>
      <c r="B394" s="1" t="str">
        <f>IF('Events einzeln'!B394="","",'Events einzeln'!B394)</f>
        <v/>
      </c>
      <c r="C394" s="1" t="str">
        <f>IF('Events einzeln'!C394="","",'Events einzeln'!C394)</f>
        <v/>
      </c>
      <c r="D394" s="32" t="str">
        <f>IF('Events einzeln'!E394="","",'Events einzeln'!E394)</f>
        <v/>
      </c>
      <c r="E394" s="1" t="str">
        <f>IF('Events einzeln'!F394="","",'Events einzeln'!F394)</f>
        <v/>
      </c>
      <c r="F394" s="34" t="str">
        <f>IF('Events einzeln'!G394="","",'Events einzeln'!G394)</f>
        <v/>
      </c>
      <c r="G394" s="34" t="str">
        <f>IF(F394="","",LOOKUP(F394,Grundlagen!$A$3:$A$10,Grundlagen!$B$3:$B$10))</f>
        <v/>
      </c>
      <c r="H394" s="34" t="str">
        <f t="shared" si="110"/>
        <v/>
      </c>
      <c r="I394" s="34" t="str">
        <f>IF(F394="","",LOOKUP(F394,Grundlagen!$A$3:$A$10,Grundlagen!$C$3:$C$10))</f>
        <v/>
      </c>
      <c r="J394" s="34" t="str">
        <f t="shared" si="111"/>
        <v/>
      </c>
      <c r="K394" s="34" t="str">
        <f t="shared" si="109"/>
        <v/>
      </c>
      <c r="L394" s="34" t="str">
        <f>IF('Events einzeln'!H394="","",'Events einzeln'!H394)</f>
        <v/>
      </c>
      <c r="M394" s="1" t="str">
        <f>IF(L394="","",LOOKUP(L394,Grundlagen!$A$3:$A$10,Grundlagen!$B$3:$B$10))</f>
        <v/>
      </c>
      <c r="N394" s="1" t="str">
        <f t="shared" si="112"/>
        <v/>
      </c>
      <c r="O394" s="1" t="str">
        <f>IF(L394="","",LOOKUP(L394,Grundlagen!$A$3:$A$10,Grundlagen!$C$3:$C$10))</f>
        <v/>
      </c>
      <c r="P394" s="1" t="str">
        <f t="shared" si="113"/>
        <v/>
      </c>
      <c r="Q394" s="34" t="str">
        <f t="shared" si="108"/>
        <v/>
      </c>
      <c r="R394" s="34" t="str">
        <f>IF('Events einzeln'!I394="","",'Events einzeln'!I394)</f>
        <v/>
      </c>
      <c r="S394" s="34" t="str">
        <f>IF(R394="","",LOOKUP(R394,Grundlagen!$A$3:$A$10,Grundlagen!$B$3:$B$10))</f>
        <v/>
      </c>
      <c r="T394" s="34" t="str">
        <f t="shared" si="114"/>
        <v/>
      </c>
      <c r="U394" s="34" t="str">
        <f>IF(R394="","",LOOKUP(R394,Grundlagen!$A$3:$A$10,Grundlagen!$C$3:$C$10))</f>
        <v/>
      </c>
      <c r="V394" s="34" t="str">
        <f t="shared" si="115"/>
        <v/>
      </c>
      <c r="W394" s="34" t="str">
        <f t="shared" si="116"/>
        <v/>
      </c>
      <c r="X394" s="34" t="str">
        <f>IF('Events einzeln'!J394="","",'Events einzeln'!J394)</f>
        <v/>
      </c>
      <c r="Y394" s="1" t="str">
        <f>IF(X394="","",LOOKUP(X394,Grundlagen!$A$3:$A$10,Grundlagen!$B$3:$B$10))</f>
        <v/>
      </c>
      <c r="Z394" s="1" t="str">
        <f t="shared" si="117"/>
        <v/>
      </c>
      <c r="AA394" s="1" t="str">
        <f>IF(X394="","",LOOKUP(X394,Grundlagen!$A$3:$A$10,Grundlagen!$C$3:$C$10))</f>
        <v/>
      </c>
      <c r="AB394" s="1" t="str">
        <f t="shared" si="118"/>
        <v/>
      </c>
      <c r="AC394" s="34" t="str">
        <f t="shared" si="119"/>
        <v/>
      </c>
      <c r="AD394" s="34" t="str">
        <f>IF('Events einzeln'!K394="","",'Events einzeln'!K394)</f>
        <v/>
      </c>
      <c r="AE394" s="34" t="str">
        <f>IF(AD394="","",LOOKUP(AD394,Grundlagen!$A$3:$A$10,Grundlagen!$B$3:$B$10))</f>
        <v/>
      </c>
      <c r="AF394" s="34" t="str">
        <f t="shared" si="120"/>
        <v/>
      </c>
      <c r="AG394" s="34" t="str">
        <f>IF(AD394="","",LOOKUP(AD394,Grundlagen!$A$3:$A$10,Grundlagen!$C$3:$C$10))</f>
        <v/>
      </c>
      <c r="AH394" s="34" t="str">
        <f t="shared" si="121"/>
        <v/>
      </c>
      <c r="AI394" s="34" t="str">
        <f t="shared" si="122"/>
        <v/>
      </c>
      <c r="AJ394" s="34" t="str">
        <f>IF('Events einzeln'!L394="","",'Events einzeln'!L394)</f>
        <v/>
      </c>
      <c r="AK394" s="1" t="str">
        <f>IF(AJ394="","",LOOKUP(AJ394,Grundlagen!$A$3:$A$10,Grundlagen!$B$3:$B$10))</f>
        <v/>
      </c>
      <c r="AL394" s="1" t="str">
        <f t="shared" si="123"/>
        <v/>
      </c>
      <c r="AM394" s="1" t="str">
        <f>IF(AJ394="","",LOOKUP(AJ394,Grundlagen!$A$3:$A$10,Grundlagen!$C$3:$C$10))</f>
        <v/>
      </c>
      <c r="AN394" s="1" t="str">
        <f t="shared" si="124"/>
        <v/>
      </c>
      <c r="AO394" s="34" t="str">
        <f t="shared" si="125"/>
        <v/>
      </c>
    </row>
    <row r="395" spans="1:41" x14ac:dyDescent="0.25">
      <c r="A395" s="1" t="str">
        <f>IF('Events einzeln'!A395="","",'Events einzeln'!A395)</f>
        <v/>
      </c>
      <c r="B395" s="1" t="str">
        <f>IF('Events einzeln'!B395="","",'Events einzeln'!B395)</f>
        <v/>
      </c>
      <c r="C395" s="1" t="str">
        <f>IF('Events einzeln'!C395="","",'Events einzeln'!C395)</f>
        <v/>
      </c>
      <c r="D395" s="32" t="str">
        <f>IF('Events einzeln'!E395="","",'Events einzeln'!E395)</f>
        <v/>
      </c>
      <c r="E395" s="1" t="str">
        <f>IF('Events einzeln'!F395="","",'Events einzeln'!F395)</f>
        <v/>
      </c>
      <c r="F395" s="34" t="str">
        <f>IF('Events einzeln'!G395="","",'Events einzeln'!G395)</f>
        <v/>
      </c>
      <c r="G395" s="34" t="str">
        <f>IF(F395="","",LOOKUP(F395,Grundlagen!$A$3:$A$10,Grundlagen!$B$3:$B$10))</f>
        <v/>
      </c>
      <c r="H395" s="34" t="str">
        <f t="shared" si="110"/>
        <v/>
      </c>
      <c r="I395" s="34" t="str">
        <f>IF(F395="","",LOOKUP(F395,Grundlagen!$A$3:$A$10,Grundlagen!$C$3:$C$10))</f>
        <v/>
      </c>
      <c r="J395" s="34" t="str">
        <f t="shared" si="111"/>
        <v/>
      </c>
      <c r="K395" s="34" t="str">
        <f t="shared" si="109"/>
        <v/>
      </c>
      <c r="L395" s="34" t="str">
        <f>IF('Events einzeln'!H395="","",'Events einzeln'!H395)</f>
        <v/>
      </c>
      <c r="M395" s="1" t="str">
        <f>IF(L395="","",LOOKUP(L395,Grundlagen!$A$3:$A$10,Grundlagen!$B$3:$B$10))</f>
        <v/>
      </c>
      <c r="N395" s="1" t="str">
        <f t="shared" si="112"/>
        <v/>
      </c>
      <c r="O395" s="1" t="str">
        <f>IF(L395="","",LOOKUP(L395,Grundlagen!$A$3:$A$10,Grundlagen!$C$3:$C$10))</f>
        <v/>
      </c>
      <c r="P395" s="1" t="str">
        <f t="shared" si="113"/>
        <v/>
      </c>
      <c r="Q395" s="34" t="str">
        <f t="shared" si="108"/>
        <v/>
      </c>
      <c r="R395" s="34" t="str">
        <f>IF('Events einzeln'!I395="","",'Events einzeln'!I395)</f>
        <v/>
      </c>
      <c r="S395" s="34" t="str">
        <f>IF(R395="","",LOOKUP(R395,Grundlagen!$A$3:$A$10,Grundlagen!$B$3:$B$10))</f>
        <v/>
      </c>
      <c r="T395" s="34" t="str">
        <f t="shared" si="114"/>
        <v/>
      </c>
      <c r="U395" s="34" t="str">
        <f>IF(R395="","",LOOKUP(R395,Grundlagen!$A$3:$A$10,Grundlagen!$C$3:$C$10))</f>
        <v/>
      </c>
      <c r="V395" s="34" t="str">
        <f t="shared" si="115"/>
        <v/>
      </c>
      <c r="W395" s="34" t="str">
        <f t="shared" si="116"/>
        <v/>
      </c>
      <c r="X395" s="34" t="str">
        <f>IF('Events einzeln'!J395="","",'Events einzeln'!J395)</f>
        <v/>
      </c>
      <c r="Y395" s="1" t="str">
        <f>IF(X395="","",LOOKUP(X395,Grundlagen!$A$3:$A$10,Grundlagen!$B$3:$B$10))</f>
        <v/>
      </c>
      <c r="Z395" s="1" t="str">
        <f t="shared" si="117"/>
        <v/>
      </c>
      <c r="AA395" s="1" t="str">
        <f>IF(X395="","",LOOKUP(X395,Grundlagen!$A$3:$A$10,Grundlagen!$C$3:$C$10))</f>
        <v/>
      </c>
      <c r="AB395" s="1" t="str">
        <f t="shared" si="118"/>
        <v/>
      </c>
      <c r="AC395" s="34" t="str">
        <f t="shared" si="119"/>
        <v/>
      </c>
      <c r="AD395" s="34" t="str">
        <f>IF('Events einzeln'!K395="","",'Events einzeln'!K395)</f>
        <v/>
      </c>
      <c r="AE395" s="34" t="str">
        <f>IF(AD395="","",LOOKUP(AD395,Grundlagen!$A$3:$A$10,Grundlagen!$B$3:$B$10))</f>
        <v/>
      </c>
      <c r="AF395" s="34" t="str">
        <f t="shared" si="120"/>
        <v/>
      </c>
      <c r="AG395" s="34" t="str">
        <f>IF(AD395="","",LOOKUP(AD395,Grundlagen!$A$3:$A$10,Grundlagen!$C$3:$C$10))</f>
        <v/>
      </c>
      <c r="AH395" s="34" t="str">
        <f t="shared" si="121"/>
        <v/>
      </c>
      <c r="AI395" s="34" t="str">
        <f t="shared" si="122"/>
        <v/>
      </c>
      <c r="AJ395" s="34" t="str">
        <f>IF('Events einzeln'!L395="","",'Events einzeln'!L395)</f>
        <v/>
      </c>
      <c r="AK395" s="1" t="str">
        <f>IF(AJ395="","",LOOKUP(AJ395,Grundlagen!$A$3:$A$10,Grundlagen!$B$3:$B$10))</f>
        <v/>
      </c>
      <c r="AL395" s="1" t="str">
        <f t="shared" si="123"/>
        <v/>
      </c>
      <c r="AM395" s="1" t="str">
        <f>IF(AJ395="","",LOOKUP(AJ395,Grundlagen!$A$3:$A$10,Grundlagen!$C$3:$C$10))</f>
        <v/>
      </c>
      <c r="AN395" s="1" t="str">
        <f t="shared" si="124"/>
        <v/>
      </c>
      <c r="AO395" s="34" t="str">
        <f t="shared" si="125"/>
        <v/>
      </c>
    </row>
    <row r="396" spans="1:41" x14ac:dyDescent="0.25">
      <c r="A396" s="1" t="str">
        <f>IF('Events einzeln'!A396="","",'Events einzeln'!A396)</f>
        <v/>
      </c>
      <c r="B396" s="1" t="str">
        <f>IF('Events einzeln'!B396="","",'Events einzeln'!B396)</f>
        <v/>
      </c>
      <c r="C396" s="1" t="str">
        <f>IF('Events einzeln'!C396="","",'Events einzeln'!C396)</f>
        <v/>
      </c>
      <c r="D396" s="32" t="str">
        <f>IF('Events einzeln'!E396="","",'Events einzeln'!E396)</f>
        <v/>
      </c>
      <c r="E396" s="1" t="str">
        <f>IF('Events einzeln'!F396="","",'Events einzeln'!F396)</f>
        <v/>
      </c>
      <c r="F396" s="34" t="str">
        <f>IF('Events einzeln'!G396="","",'Events einzeln'!G396)</f>
        <v/>
      </c>
      <c r="G396" s="34" t="str">
        <f>IF(F396="","",LOOKUP(F396,Grundlagen!$A$3:$A$10,Grundlagen!$B$3:$B$10))</f>
        <v/>
      </c>
      <c r="H396" s="34" t="str">
        <f t="shared" si="110"/>
        <v/>
      </c>
      <c r="I396" s="34" t="str">
        <f>IF(F396="","",LOOKUP(F396,Grundlagen!$A$3:$A$10,Grundlagen!$C$3:$C$10))</f>
        <v/>
      </c>
      <c r="J396" s="34" t="str">
        <f t="shared" si="111"/>
        <v/>
      </c>
      <c r="K396" s="34" t="str">
        <f t="shared" si="109"/>
        <v/>
      </c>
      <c r="L396" s="34" t="str">
        <f>IF('Events einzeln'!H396="","",'Events einzeln'!H396)</f>
        <v/>
      </c>
      <c r="M396" s="1" t="str">
        <f>IF(L396="","",LOOKUP(L396,Grundlagen!$A$3:$A$10,Grundlagen!$B$3:$B$10))</f>
        <v/>
      </c>
      <c r="N396" s="1" t="str">
        <f t="shared" si="112"/>
        <v/>
      </c>
      <c r="O396" s="1" t="str">
        <f>IF(L396="","",LOOKUP(L396,Grundlagen!$A$3:$A$10,Grundlagen!$C$3:$C$10))</f>
        <v/>
      </c>
      <c r="P396" s="1" t="str">
        <f t="shared" si="113"/>
        <v/>
      </c>
      <c r="Q396" s="34" t="str">
        <f t="shared" si="108"/>
        <v/>
      </c>
      <c r="R396" s="34" t="str">
        <f>IF('Events einzeln'!I396="","",'Events einzeln'!I396)</f>
        <v/>
      </c>
      <c r="S396" s="34" t="str">
        <f>IF(R396="","",LOOKUP(R396,Grundlagen!$A$3:$A$10,Grundlagen!$B$3:$B$10))</f>
        <v/>
      </c>
      <c r="T396" s="34" t="str">
        <f t="shared" si="114"/>
        <v/>
      </c>
      <c r="U396" s="34" t="str">
        <f>IF(R396="","",LOOKUP(R396,Grundlagen!$A$3:$A$10,Grundlagen!$C$3:$C$10))</f>
        <v/>
      </c>
      <c r="V396" s="34" t="str">
        <f t="shared" si="115"/>
        <v/>
      </c>
      <c r="W396" s="34" t="str">
        <f t="shared" si="116"/>
        <v/>
      </c>
      <c r="X396" s="34" t="str">
        <f>IF('Events einzeln'!J396="","",'Events einzeln'!J396)</f>
        <v/>
      </c>
      <c r="Y396" s="1" t="str">
        <f>IF(X396="","",LOOKUP(X396,Grundlagen!$A$3:$A$10,Grundlagen!$B$3:$B$10))</f>
        <v/>
      </c>
      <c r="Z396" s="1" t="str">
        <f t="shared" si="117"/>
        <v/>
      </c>
      <c r="AA396" s="1" t="str">
        <f>IF(X396="","",LOOKUP(X396,Grundlagen!$A$3:$A$10,Grundlagen!$C$3:$C$10))</f>
        <v/>
      </c>
      <c r="AB396" s="1" t="str">
        <f t="shared" si="118"/>
        <v/>
      </c>
      <c r="AC396" s="34" t="str">
        <f t="shared" si="119"/>
        <v/>
      </c>
      <c r="AD396" s="34" t="str">
        <f>IF('Events einzeln'!K396="","",'Events einzeln'!K396)</f>
        <v/>
      </c>
      <c r="AE396" s="34" t="str">
        <f>IF(AD396="","",LOOKUP(AD396,Grundlagen!$A$3:$A$10,Grundlagen!$B$3:$B$10))</f>
        <v/>
      </c>
      <c r="AF396" s="34" t="str">
        <f t="shared" si="120"/>
        <v/>
      </c>
      <c r="AG396" s="34" t="str">
        <f>IF(AD396="","",LOOKUP(AD396,Grundlagen!$A$3:$A$10,Grundlagen!$C$3:$C$10))</f>
        <v/>
      </c>
      <c r="AH396" s="34" t="str">
        <f t="shared" si="121"/>
        <v/>
      </c>
      <c r="AI396" s="34" t="str">
        <f t="shared" si="122"/>
        <v/>
      </c>
      <c r="AJ396" s="34" t="str">
        <f>IF('Events einzeln'!L396="","",'Events einzeln'!L396)</f>
        <v/>
      </c>
      <c r="AK396" s="1" t="str">
        <f>IF(AJ396="","",LOOKUP(AJ396,Grundlagen!$A$3:$A$10,Grundlagen!$B$3:$B$10))</f>
        <v/>
      </c>
      <c r="AL396" s="1" t="str">
        <f t="shared" si="123"/>
        <v/>
      </c>
      <c r="AM396" s="1" t="str">
        <f>IF(AJ396="","",LOOKUP(AJ396,Grundlagen!$A$3:$A$10,Grundlagen!$C$3:$C$10))</f>
        <v/>
      </c>
      <c r="AN396" s="1" t="str">
        <f t="shared" si="124"/>
        <v/>
      </c>
      <c r="AO396" s="34" t="str">
        <f t="shared" si="125"/>
        <v/>
      </c>
    </row>
    <row r="397" spans="1:41" x14ac:dyDescent="0.25">
      <c r="A397" s="1" t="str">
        <f>IF('Events einzeln'!A397="","",'Events einzeln'!A397)</f>
        <v/>
      </c>
      <c r="B397" s="1" t="str">
        <f>IF('Events einzeln'!B397="","",'Events einzeln'!B397)</f>
        <v/>
      </c>
      <c r="C397" s="1" t="str">
        <f>IF('Events einzeln'!C397="","",'Events einzeln'!C397)</f>
        <v/>
      </c>
      <c r="D397" s="32" t="str">
        <f>IF('Events einzeln'!E397="","",'Events einzeln'!E397)</f>
        <v/>
      </c>
      <c r="E397" s="1" t="str">
        <f>IF('Events einzeln'!F397="","",'Events einzeln'!F397)</f>
        <v/>
      </c>
      <c r="F397" s="34" t="str">
        <f>IF('Events einzeln'!G397="","",'Events einzeln'!G397)</f>
        <v/>
      </c>
      <c r="G397" s="34" t="str">
        <f>IF(F397="","",LOOKUP(F397,Grundlagen!$A$3:$A$10,Grundlagen!$B$3:$B$10))</f>
        <v/>
      </c>
      <c r="H397" s="34" t="str">
        <f t="shared" si="110"/>
        <v/>
      </c>
      <c r="I397" s="34" t="str">
        <f>IF(F397="","",LOOKUP(F397,Grundlagen!$A$3:$A$10,Grundlagen!$C$3:$C$10))</f>
        <v/>
      </c>
      <c r="J397" s="34" t="str">
        <f t="shared" si="111"/>
        <v/>
      </c>
      <c r="K397" s="34" t="str">
        <f t="shared" si="109"/>
        <v/>
      </c>
      <c r="L397" s="34" t="str">
        <f>IF('Events einzeln'!H397="","",'Events einzeln'!H397)</f>
        <v/>
      </c>
      <c r="M397" s="1" t="str">
        <f>IF(L397="","",LOOKUP(L397,Grundlagen!$A$3:$A$10,Grundlagen!$B$3:$B$10))</f>
        <v/>
      </c>
      <c r="N397" s="1" t="str">
        <f t="shared" si="112"/>
        <v/>
      </c>
      <c r="O397" s="1" t="str">
        <f>IF(L397="","",LOOKUP(L397,Grundlagen!$A$3:$A$10,Grundlagen!$C$3:$C$10))</f>
        <v/>
      </c>
      <c r="P397" s="1" t="str">
        <f t="shared" si="113"/>
        <v/>
      </c>
      <c r="Q397" s="34" t="str">
        <f t="shared" si="108"/>
        <v/>
      </c>
      <c r="R397" s="34" t="str">
        <f>IF('Events einzeln'!I397="","",'Events einzeln'!I397)</f>
        <v/>
      </c>
      <c r="S397" s="34" t="str">
        <f>IF(R397="","",LOOKUP(R397,Grundlagen!$A$3:$A$10,Grundlagen!$B$3:$B$10))</f>
        <v/>
      </c>
      <c r="T397" s="34" t="str">
        <f t="shared" si="114"/>
        <v/>
      </c>
      <c r="U397" s="34" t="str">
        <f>IF(R397="","",LOOKUP(R397,Grundlagen!$A$3:$A$10,Grundlagen!$C$3:$C$10))</f>
        <v/>
      </c>
      <c r="V397" s="34" t="str">
        <f t="shared" si="115"/>
        <v/>
      </c>
      <c r="W397" s="34" t="str">
        <f t="shared" si="116"/>
        <v/>
      </c>
      <c r="X397" s="34" t="str">
        <f>IF('Events einzeln'!J397="","",'Events einzeln'!J397)</f>
        <v/>
      </c>
      <c r="Y397" s="1" t="str">
        <f>IF(X397="","",LOOKUP(X397,Grundlagen!$A$3:$A$10,Grundlagen!$B$3:$B$10))</f>
        <v/>
      </c>
      <c r="Z397" s="1" t="str">
        <f t="shared" si="117"/>
        <v/>
      </c>
      <c r="AA397" s="1" t="str">
        <f>IF(X397="","",LOOKUP(X397,Grundlagen!$A$3:$A$10,Grundlagen!$C$3:$C$10))</f>
        <v/>
      </c>
      <c r="AB397" s="1" t="str">
        <f t="shared" si="118"/>
        <v/>
      </c>
      <c r="AC397" s="34" t="str">
        <f t="shared" si="119"/>
        <v/>
      </c>
      <c r="AD397" s="34" t="str">
        <f>IF('Events einzeln'!K397="","",'Events einzeln'!K397)</f>
        <v/>
      </c>
      <c r="AE397" s="34" t="str">
        <f>IF(AD397="","",LOOKUP(AD397,Grundlagen!$A$3:$A$10,Grundlagen!$B$3:$B$10))</f>
        <v/>
      </c>
      <c r="AF397" s="34" t="str">
        <f t="shared" si="120"/>
        <v/>
      </c>
      <c r="AG397" s="34" t="str">
        <f>IF(AD397="","",LOOKUP(AD397,Grundlagen!$A$3:$A$10,Grundlagen!$C$3:$C$10))</f>
        <v/>
      </c>
      <c r="AH397" s="34" t="str">
        <f t="shared" si="121"/>
        <v/>
      </c>
      <c r="AI397" s="34" t="str">
        <f t="shared" si="122"/>
        <v/>
      </c>
      <c r="AJ397" s="34" t="str">
        <f>IF('Events einzeln'!L397="","",'Events einzeln'!L397)</f>
        <v/>
      </c>
      <c r="AK397" s="1" t="str">
        <f>IF(AJ397="","",LOOKUP(AJ397,Grundlagen!$A$3:$A$10,Grundlagen!$B$3:$B$10))</f>
        <v/>
      </c>
      <c r="AL397" s="1" t="str">
        <f t="shared" si="123"/>
        <v/>
      </c>
      <c r="AM397" s="1" t="str">
        <f>IF(AJ397="","",LOOKUP(AJ397,Grundlagen!$A$3:$A$10,Grundlagen!$C$3:$C$10))</f>
        <v/>
      </c>
      <c r="AN397" s="1" t="str">
        <f t="shared" si="124"/>
        <v/>
      </c>
      <c r="AO397" s="34" t="str">
        <f t="shared" si="125"/>
        <v/>
      </c>
    </row>
    <row r="398" spans="1:41" x14ac:dyDescent="0.25">
      <c r="A398" s="1" t="str">
        <f>IF('Events einzeln'!A398="","",'Events einzeln'!A398)</f>
        <v/>
      </c>
      <c r="B398" s="1" t="str">
        <f>IF('Events einzeln'!B398="","",'Events einzeln'!B398)</f>
        <v/>
      </c>
      <c r="C398" s="1" t="str">
        <f>IF('Events einzeln'!C398="","",'Events einzeln'!C398)</f>
        <v/>
      </c>
      <c r="D398" s="32" t="str">
        <f>IF('Events einzeln'!E398="","",'Events einzeln'!E398)</f>
        <v/>
      </c>
      <c r="E398" s="1" t="str">
        <f>IF('Events einzeln'!F398="","",'Events einzeln'!F398)</f>
        <v/>
      </c>
      <c r="F398" s="34" t="str">
        <f>IF('Events einzeln'!G398="","",'Events einzeln'!G398)</f>
        <v/>
      </c>
      <c r="G398" s="34" t="str">
        <f>IF(F398="","",LOOKUP(F398,Grundlagen!$A$3:$A$10,Grundlagen!$B$3:$B$10))</f>
        <v/>
      </c>
      <c r="H398" s="34" t="str">
        <f t="shared" si="110"/>
        <v/>
      </c>
      <c r="I398" s="34" t="str">
        <f>IF(F398="","",LOOKUP(F398,Grundlagen!$A$3:$A$10,Grundlagen!$C$3:$C$10))</f>
        <v/>
      </c>
      <c r="J398" s="34" t="str">
        <f t="shared" si="111"/>
        <v/>
      </c>
      <c r="K398" s="34" t="str">
        <f t="shared" si="109"/>
        <v/>
      </c>
      <c r="L398" s="34" t="str">
        <f>IF('Events einzeln'!H398="","",'Events einzeln'!H398)</f>
        <v/>
      </c>
      <c r="M398" s="1" t="str">
        <f>IF(L398="","",LOOKUP(L398,Grundlagen!$A$3:$A$10,Grundlagen!$B$3:$B$10))</f>
        <v/>
      </c>
      <c r="N398" s="1" t="str">
        <f t="shared" si="112"/>
        <v/>
      </c>
      <c r="O398" s="1" t="str">
        <f>IF(L398="","",LOOKUP(L398,Grundlagen!$A$3:$A$10,Grundlagen!$C$3:$C$10))</f>
        <v/>
      </c>
      <c r="P398" s="1" t="str">
        <f t="shared" si="113"/>
        <v/>
      </c>
      <c r="Q398" s="34" t="str">
        <f t="shared" si="108"/>
        <v/>
      </c>
      <c r="R398" s="34" t="str">
        <f>IF('Events einzeln'!I398="","",'Events einzeln'!I398)</f>
        <v/>
      </c>
      <c r="S398" s="34" t="str">
        <f>IF(R398="","",LOOKUP(R398,Grundlagen!$A$3:$A$10,Grundlagen!$B$3:$B$10))</f>
        <v/>
      </c>
      <c r="T398" s="34" t="str">
        <f t="shared" si="114"/>
        <v/>
      </c>
      <c r="U398" s="34" t="str">
        <f>IF(R398="","",LOOKUP(R398,Grundlagen!$A$3:$A$10,Grundlagen!$C$3:$C$10))</f>
        <v/>
      </c>
      <c r="V398" s="34" t="str">
        <f t="shared" si="115"/>
        <v/>
      </c>
      <c r="W398" s="34" t="str">
        <f t="shared" si="116"/>
        <v/>
      </c>
      <c r="X398" s="34" t="str">
        <f>IF('Events einzeln'!J398="","",'Events einzeln'!J398)</f>
        <v/>
      </c>
      <c r="Y398" s="1" t="str">
        <f>IF(X398="","",LOOKUP(X398,Grundlagen!$A$3:$A$10,Grundlagen!$B$3:$B$10))</f>
        <v/>
      </c>
      <c r="Z398" s="1" t="str">
        <f t="shared" si="117"/>
        <v/>
      </c>
      <c r="AA398" s="1" t="str">
        <f>IF(X398="","",LOOKUP(X398,Grundlagen!$A$3:$A$10,Grundlagen!$C$3:$C$10))</f>
        <v/>
      </c>
      <c r="AB398" s="1" t="str">
        <f t="shared" si="118"/>
        <v/>
      </c>
      <c r="AC398" s="34" t="str">
        <f t="shared" si="119"/>
        <v/>
      </c>
      <c r="AD398" s="34" t="str">
        <f>IF('Events einzeln'!K398="","",'Events einzeln'!K398)</f>
        <v/>
      </c>
      <c r="AE398" s="34" t="str">
        <f>IF(AD398="","",LOOKUP(AD398,Grundlagen!$A$3:$A$10,Grundlagen!$B$3:$B$10))</f>
        <v/>
      </c>
      <c r="AF398" s="34" t="str">
        <f t="shared" si="120"/>
        <v/>
      </c>
      <c r="AG398" s="34" t="str">
        <f>IF(AD398="","",LOOKUP(AD398,Grundlagen!$A$3:$A$10,Grundlagen!$C$3:$C$10))</f>
        <v/>
      </c>
      <c r="AH398" s="34" t="str">
        <f t="shared" si="121"/>
        <v/>
      </c>
      <c r="AI398" s="34" t="str">
        <f t="shared" si="122"/>
        <v/>
      </c>
      <c r="AJ398" s="34" t="str">
        <f>IF('Events einzeln'!L398="","",'Events einzeln'!L398)</f>
        <v/>
      </c>
      <c r="AK398" s="1" t="str">
        <f>IF(AJ398="","",LOOKUP(AJ398,Grundlagen!$A$3:$A$10,Grundlagen!$B$3:$B$10))</f>
        <v/>
      </c>
      <c r="AL398" s="1" t="str">
        <f t="shared" si="123"/>
        <v/>
      </c>
      <c r="AM398" s="1" t="str">
        <f>IF(AJ398="","",LOOKUP(AJ398,Grundlagen!$A$3:$A$10,Grundlagen!$C$3:$C$10))</f>
        <v/>
      </c>
      <c r="AN398" s="1" t="str">
        <f t="shared" si="124"/>
        <v/>
      </c>
      <c r="AO398" s="34" t="str">
        <f t="shared" si="125"/>
        <v/>
      </c>
    </row>
    <row r="399" spans="1:41" x14ac:dyDescent="0.25">
      <c r="A399" s="1" t="str">
        <f>IF('Events einzeln'!A399="","",'Events einzeln'!A399)</f>
        <v/>
      </c>
      <c r="B399" s="1" t="str">
        <f>IF('Events einzeln'!B399="","",'Events einzeln'!B399)</f>
        <v/>
      </c>
      <c r="C399" s="1" t="str">
        <f>IF('Events einzeln'!C399="","",'Events einzeln'!C399)</f>
        <v/>
      </c>
      <c r="D399" s="32" t="str">
        <f>IF('Events einzeln'!E399="","",'Events einzeln'!E399)</f>
        <v/>
      </c>
      <c r="E399" s="1" t="str">
        <f>IF('Events einzeln'!F399="","",'Events einzeln'!F399)</f>
        <v/>
      </c>
      <c r="F399" s="34" t="str">
        <f>IF('Events einzeln'!G399="","",'Events einzeln'!G399)</f>
        <v/>
      </c>
      <c r="G399" s="34" t="str">
        <f>IF(F399="","",LOOKUP(F399,Grundlagen!$A$3:$A$10,Grundlagen!$B$3:$B$10))</f>
        <v/>
      </c>
      <c r="H399" s="34" t="str">
        <f t="shared" si="110"/>
        <v/>
      </c>
      <c r="I399" s="34" t="str">
        <f>IF(F399="","",LOOKUP(F399,Grundlagen!$A$3:$A$10,Grundlagen!$C$3:$C$10))</f>
        <v/>
      </c>
      <c r="J399" s="34" t="str">
        <f t="shared" si="111"/>
        <v/>
      </c>
      <c r="K399" s="34" t="str">
        <f t="shared" si="109"/>
        <v/>
      </c>
      <c r="L399" s="34" t="str">
        <f>IF('Events einzeln'!H399="","",'Events einzeln'!H399)</f>
        <v/>
      </c>
      <c r="M399" s="1" t="str">
        <f>IF(L399="","",LOOKUP(L399,Grundlagen!$A$3:$A$10,Grundlagen!$B$3:$B$10))</f>
        <v/>
      </c>
      <c r="N399" s="1" t="str">
        <f t="shared" si="112"/>
        <v/>
      </c>
      <c r="O399" s="1" t="str">
        <f>IF(L399="","",LOOKUP(L399,Grundlagen!$A$3:$A$10,Grundlagen!$C$3:$C$10))</f>
        <v/>
      </c>
      <c r="P399" s="1" t="str">
        <f t="shared" si="113"/>
        <v/>
      </c>
      <c r="Q399" s="34" t="str">
        <f t="shared" si="108"/>
        <v/>
      </c>
      <c r="R399" s="34" t="str">
        <f>IF('Events einzeln'!I399="","",'Events einzeln'!I399)</f>
        <v/>
      </c>
      <c r="S399" s="34" t="str">
        <f>IF(R399="","",LOOKUP(R399,Grundlagen!$A$3:$A$10,Grundlagen!$B$3:$B$10))</f>
        <v/>
      </c>
      <c r="T399" s="34" t="str">
        <f t="shared" si="114"/>
        <v/>
      </c>
      <c r="U399" s="34" t="str">
        <f>IF(R399="","",LOOKUP(R399,Grundlagen!$A$3:$A$10,Grundlagen!$C$3:$C$10))</f>
        <v/>
      </c>
      <c r="V399" s="34" t="str">
        <f t="shared" si="115"/>
        <v/>
      </c>
      <c r="W399" s="34" t="str">
        <f t="shared" si="116"/>
        <v/>
      </c>
      <c r="X399" s="34" t="str">
        <f>IF('Events einzeln'!J399="","",'Events einzeln'!J399)</f>
        <v/>
      </c>
      <c r="Y399" s="1" t="str">
        <f>IF(X399="","",LOOKUP(X399,Grundlagen!$A$3:$A$10,Grundlagen!$B$3:$B$10))</f>
        <v/>
      </c>
      <c r="Z399" s="1" t="str">
        <f t="shared" si="117"/>
        <v/>
      </c>
      <c r="AA399" s="1" t="str">
        <f>IF(X399="","",LOOKUP(X399,Grundlagen!$A$3:$A$10,Grundlagen!$C$3:$C$10))</f>
        <v/>
      </c>
      <c r="AB399" s="1" t="str">
        <f t="shared" si="118"/>
        <v/>
      </c>
      <c r="AC399" s="34" t="str">
        <f t="shared" si="119"/>
        <v/>
      </c>
      <c r="AD399" s="34" t="str">
        <f>IF('Events einzeln'!K399="","",'Events einzeln'!K399)</f>
        <v/>
      </c>
      <c r="AE399" s="34" t="str">
        <f>IF(AD399="","",LOOKUP(AD399,Grundlagen!$A$3:$A$10,Grundlagen!$B$3:$B$10))</f>
        <v/>
      </c>
      <c r="AF399" s="34" t="str">
        <f t="shared" si="120"/>
        <v/>
      </c>
      <c r="AG399" s="34" t="str">
        <f>IF(AD399="","",LOOKUP(AD399,Grundlagen!$A$3:$A$10,Grundlagen!$C$3:$C$10))</f>
        <v/>
      </c>
      <c r="AH399" s="34" t="str">
        <f t="shared" si="121"/>
        <v/>
      </c>
      <c r="AI399" s="34" t="str">
        <f t="shared" si="122"/>
        <v/>
      </c>
      <c r="AJ399" s="34" t="str">
        <f>IF('Events einzeln'!L399="","",'Events einzeln'!L399)</f>
        <v/>
      </c>
      <c r="AK399" s="1" t="str">
        <f>IF(AJ399="","",LOOKUP(AJ399,Grundlagen!$A$3:$A$10,Grundlagen!$B$3:$B$10))</f>
        <v/>
      </c>
      <c r="AL399" s="1" t="str">
        <f t="shared" si="123"/>
        <v/>
      </c>
      <c r="AM399" s="1" t="str">
        <f>IF(AJ399="","",LOOKUP(AJ399,Grundlagen!$A$3:$A$10,Grundlagen!$C$3:$C$10))</f>
        <v/>
      </c>
      <c r="AN399" s="1" t="str">
        <f t="shared" si="124"/>
        <v/>
      </c>
      <c r="AO399" s="34" t="str">
        <f t="shared" si="125"/>
        <v/>
      </c>
    </row>
    <row r="400" spans="1:41" x14ac:dyDescent="0.25">
      <c r="A400" s="1" t="str">
        <f>IF('Events einzeln'!A400="","",'Events einzeln'!A400)</f>
        <v/>
      </c>
      <c r="B400" s="1" t="str">
        <f>IF('Events einzeln'!B400="","",'Events einzeln'!B400)</f>
        <v/>
      </c>
      <c r="C400" s="1" t="str">
        <f>IF('Events einzeln'!C400="","",'Events einzeln'!C400)</f>
        <v/>
      </c>
      <c r="D400" s="32" t="str">
        <f>IF('Events einzeln'!E400="","",'Events einzeln'!E400)</f>
        <v/>
      </c>
      <c r="E400" s="1" t="str">
        <f>IF('Events einzeln'!F400="","",'Events einzeln'!F400)</f>
        <v/>
      </c>
      <c r="F400" s="34" t="str">
        <f>IF('Events einzeln'!G400="","",'Events einzeln'!G400)</f>
        <v/>
      </c>
      <c r="G400" s="34" t="str">
        <f>IF(F400="","",LOOKUP(F400,Grundlagen!$A$3:$A$10,Grundlagen!$B$3:$B$10))</f>
        <v/>
      </c>
      <c r="H400" s="34" t="str">
        <f t="shared" si="110"/>
        <v/>
      </c>
      <c r="I400" s="34" t="str">
        <f>IF(F400="","",LOOKUP(F400,Grundlagen!$A$3:$A$10,Grundlagen!$C$3:$C$10))</f>
        <v/>
      </c>
      <c r="J400" s="34" t="str">
        <f t="shared" si="111"/>
        <v/>
      </c>
      <c r="K400" s="34" t="str">
        <f t="shared" si="109"/>
        <v/>
      </c>
      <c r="L400" s="34" t="str">
        <f>IF('Events einzeln'!H400="","",'Events einzeln'!H400)</f>
        <v/>
      </c>
      <c r="M400" s="1" t="str">
        <f>IF(L400="","",LOOKUP(L400,Grundlagen!$A$3:$A$10,Grundlagen!$B$3:$B$10))</f>
        <v/>
      </c>
      <c r="N400" s="1" t="str">
        <f t="shared" si="112"/>
        <v/>
      </c>
      <c r="O400" s="1" t="str">
        <f>IF(L400="","",LOOKUP(L400,Grundlagen!$A$3:$A$10,Grundlagen!$C$3:$C$10))</f>
        <v/>
      </c>
      <c r="P400" s="1" t="str">
        <f t="shared" si="113"/>
        <v/>
      </c>
      <c r="Q400" s="34" t="str">
        <f t="shared" si="108"/>
        <v/>
      </c>
      <c r="R400" s="34" t="str">
        <f>IF('Events einzeln'!I400="","",'Events einzeln'!I400)</f>
        <v/>
      </c>
      <c r="S400" s="34" t="str">
        <f>IF(R400="","",LOOKUP(R400,Grundlagen!$A$3:$A$10,Grundlagen!$B$3:$B$10))</f>
        <v/>
      </c>
      <c r="T400" s="34" t="str">
        <f t="shared" si="114"/>
        <v/>
      </c>
      <c r="U400" s="34" t="str">
        <f>IF(R400="","",LOOKUP(R400,Grundlagen!$A$3:$A$10,Grundlagen!$C$3:$C$10))</f>
        <v/>
      </c>
      <c r="V400" s="34" t="str">
        <f t="shared" si="115"/>
        <v/>
      </c>
      <c r="W400" s="34" t="str">
        <f t="shared" si="116"/>
        <v/>
      </c>
      <c r="X400" s="34" t="str">
        <f>IF('Events einzeln'!J400="","",'Events einzeln'!J400)</f>
        <v/>
      </c>
      <c r="Y400" s="1" t="str">
        <f>IF(X400="","",LOOKUP(X400,Grundlagen!$A$3:$A$10,Grundlagen!$B$3:$B$10))</f>
        <v/>
      </c>
      <c r="Z400" s="1" t="str">
        <f t="shared" si="117"/>
        <v/>
      </c>
      <c r="AA400" s="1" t="str">
        <f>IF(X400="","",LOOKUP(X400,Grundlagen!$A$3:$A$10,Grundlagen!$C$3:$C$10))</f>
        <v/>
      </c>
      <c r="AB400" s="1" t="str">
        <f t="shared" si="118"/>
        <v/>
      </c>
      <c r="AC400" s="34" t="str">
        <f t="shared" si="119"/>
        <v/>
      </c>
      <c r="AD400" s="34" t="str">
        <f>IF('Events einzeln'!K400="","",'Events einzeln'!K400)</f>
        <v/>
      </c>
      <c r="AE400" s="34" t="str">
        <f>IF(AD400="","",LOOKUP(AD400,Grundlagen!$A$3:$A$10,Grundlagen!$B$3:$B$10))</f>
        <v/>
      </c>
      <c r="AF400" s="34" t="str">
        <f t="shared" si="120"/>
        <v/>
      </c>
      <c r="AG400" s="34" t="str">
        <f>IF(AD400="","",LOOKUP(AD400,Grundlagen!$A$3:$A$10,Grundlagen!$C$3:$C$10))</f>
        <v/>
      </c>
      <c r="AH400" s="34" t="str">
        <f t="shared" si="121"/>
        <v/>
      </c>
      <c r="AI400" s="34" t="str">
        <f t="shared" si="122"/>
        <v/>
      </c>
      <c r="AJ400" s="34" t="str">
        <f>IF('Events einzeln'!L400="","",'Events einzeln'!L400)</f>
        <v/>
      </c>
      <c r="AK400" s="1" t="str">
        <f>IF(AJ400="","",LOOKUP(AJ400,Grundlagen!$A$3:$A$10,Grundlagen!$B$3:$B$10))</f>
        <v/>
      </c>
      <c r="AL400" s="1" t="str">
        <f t="shared" si="123"/>
        <v/>
      </c>
      <c r="AM400" s="1" t="str">
        <f>IF(AJ400="","",LOOKUP(AJ400,Grundlagen!$A$3:$A$10,Grundlagen!$C$3:$C$10))</f>
        <v/>
      </c>
      <c r="AN400" s="1" t="str">
        <f t="shared" si="124"/>
        <v/>
      </c>
      <c r="AO400" s="34" t="str">
        <f t="shared" si="125"/>
        <v/>
      </c>
    </row>
    <row r="401" spans="1:41" x14ac:dyDescent="0.25">
      <c r="A401" s="1" t="str">
        <f>IF('Events einzeln'!A401="","",'Events einzeln'!A401)</f>
        <v/>
      </c>
      <c r="B401" s="1" t="str">
        <f>IF('Events einzeln'!B401="","",'Events einzeln'!B401)</f>
        <v/>
      </c>
      <c r="C401" s="1" t="str">
        <f>IF('Events einzeln'!C401="","",'Events einzeln'!C401)</f>
        <v/>
      </c>
      <c r="D401" s="32" t="str">
        <f>IF('Events einzeln'!E401="","",'Events einzeln'!E401)</f>
        <v/>
      </c>
      <c r="E401" s="1" t="str">
        <f>IF('Events einzeln'!F401="","",'Events einzeln'!F401)</f>
        <v/>
      </c>
      <c r="F401" s="34" t="str">
        <f>IF('Events einzeln'!G401="","",'Events einzeln'!G401)</f>
        <v/>
      </c>
      <c r="G401" s="34" t="str">
        <f>IF(F401="","",LOOKUP(F401,Grundlagen!$A$3:$A$10,Grundlagen!$B$3:$B$10))</f>
        <v/>
      </c>
      <c r="H401" s="34" t="str">
        <f t="shared" si="110"/>
        <v/>
      </c>
      <c r="I401" s="34" t="str">
        <f>IF(F401="","",LOOKUP(F401,Grundlagen!$A$3:$A$10,Grundlagen!$C$3:$C$10))</f>
        <v/>
      </c>
      <c r="J401" s="34" t="str">
        <f t="shared" si="111"/>
        <v/>
      </c>
      <c r="K401" s="34" t="str">
        <f t="shared" si="109"/>
        <v/>
      </c>
      <c r="L401" s="34" t="str">
        <f>IF('Events einzeln'!H401="","",'Events einzeln'!H401)</f>
        <v/>
      </c>
      <c r="M401" s="1" t="str">
        <f>IF(L401="","",LOOKUP(L401,Grundlagen!$A$3:$A$10,Grundlagen!$B$3:$B$10))</f>
        <v/>
      </c>
      <c r="N401" s="1" t="str">
        <f t="shared" si="112"/>
        <v/>
      </c>
      <c r="O401" s="1" t="str">
        <f>IF(L401="","",LOOKUP(L401,Grundlagen!$A$3:$A$10,Grundlagen!$C$3:$C$10))</f>
        <v/>
      </c>
      <c r="P401" s="1" t="str">
        <f t="shared" si="113"/>
        <v/>
      </c>
      <c r="Q401" s="34" t="str">
        <f t="shared" ref="Q401:Q464" si="126">IF(M401="","",SUM(Q400,O401))</f>
        <v/>
      </c>
      <c r="R401" s="34" t="str">
        <f>IF('Events einzeln'!I401="","",'Events einzeln'!I401)</f>
        <v/>
      </c>
      <c r="S401" s="34" t="str">
        <f>IF(R401="","",LOOKUP(R401,Grundlagen!$A$3:$A$10,Grundlagen!$B$3:$B$10))</f>
        <v/>
      </c>
      <c r="T401" s="34" t="str">
        <f t="shared" si="114"/>
        <v/>
      </c>
      <c r="U401" s="34" t="str">
        <f>IF(R401="","",LOOKUP(R401,Grundlagen!$A$3:$A$10,Grundlagen!$C$3:$C$10))</f>
        <v/>
      </c>
      <c r="V401" s="34" t="str">
        <f t="shared" si="115"/>
        <v/>
      </c>
      <c r="W401" s="34" t="str">
        <f t="shared" si="116"/>
        <v/>
      </c>
      <c r="X401" s="34" t="str">
        <f>IF('Events einzeln'!J401="","",'Events einzeln'!J401)</f>
        <v/>
      </c>
      <c r="Y401" s="1" t="str">
        <f>IF(X401="","",LOOKUP(X401,Grundlagen!$A$3:$A$10,Grundlagen!$B$3:$B$10))</f>
        <v/>
      </c>
      <c r="Z401" s="1" t="str">
        <f t="shared" si="117"/>
        <v/>
      </c>
      <c r="AA401" s="1" t="str">
        <f>IF(X401="","",LOOKUP(X401,Grundlagen!$A$3:$A$10,Grundlagen!$C$3:$C$10))</f>
        <v/>
      </c>
      <c r="AB401" s="1" t="str">
        <f t="shared" si="118"/>
        <v/>
      </c>
      <c r="AC401" s="34" t="str">
        <f t="shared" si="119"/>
        <v/>
      </c>
      <c r="AD401" s="34" t="str">
        <f>IF('Events einzeln'!K401="","",'Events einzeln'!K401)</f>
        <v/>
      </c>
      <c r="AE401" s="34" t="str">
        <f>IF(AD401="","",LOOKUP(AD401,Grundlagen!$A$3:$A$10,Grundlagen!$B$3:$B$10))</f>
        <v/>
      </c>
      <c r="AF401" s="34" t="str">
        <f t="shared" si="120"/>
        <v/>
      </c>
      <c r="AG401" s="34" t="str">
        <f>IF(AD401="","",LOOKUP(AD401,Grundlagen!$A$3:$A$10,Grundlagen!$C$3:$C$10))</f>
        <v/>
      </c>
      <c r="AH401" s="34" t="str">
        <f t="shared" si="121"/>
        <v/>
      </c>
      <c r="AI401" s="34" t="str">
        <f t="shared" si="122"/>
        <v/>
      </c>
      <c r="AJ401" s="34" t="str">
        <f>IF('Events einzeln'!L401="","",'Events einzeln'!L401)</f>
        <v/>
      </c>
      <c r="AK401" s="1" t="str">
        <f>IF(AJ401="","",LOOKUP(AJ401,Grundlagen!$A$3:$A$10,Grundlagen!$B$3:$B$10))</f>
        <v/>
      </c>
      <c r="AL401" s="1" t="str">
        <f t="shared" si="123"/>
        <v/>
      </c>
      <c r="AM401" s="1" t="str">
        <f>IF(AJ401="","",LOOKUP(AJ401,Grundlagen!$A$3:$A$10,Grundlagen!$C$3:$C$10))</f>
        <v/>
      </c>
      <c r="AN401" s="1" t="str">
        <f t="shared" si="124"/>
        <v/>
      </c>
      <c r="AO401" s="34" t="str">
        <f t="shared" si="125"/>
        <v/>
      </c>
    </row>
    <row r="402" spans="1:41" x14ac:dyDescent="0.25">
      <c r="A402" s="1" t="str">
        <f>IF('Events einzeln'!A402="","",'Events einzeln'!A402)</f>
        <v/>
      </c>
      <c r="B402" s="1" t="str">
        <f>IF('Events einzeln'!B402="","",'Events einzeln'!B402)</f>
        <v/>
      </c>
      <c r="C402" s="1" t="str">
        <f>IF('Events einzeln'!C402="","",'Events einzeln'!C402)</f>
        <v/>
      </c>
      <c r="D402" s="32" t="str">
        <f>IF('Events einzeln'!E402="","",'Events einzeln'!E402)</f>
        <v/>
      </c>
      <c r="E402" s="1" t="str">
        <f>IF('Events einzeln'!F402="","",'Events einzeln'!F402)</f>
        <v/>
      </c>
      <c r="F402" s="34" t="str">
        <f>IF('Events einzeln'!G402="","",'Events einzeln'!G402)</f>
        <v/>
      </c>
      <c r="G402" s="34" t="str">
        <f>IF(F402="","",LOOKUP(F402,Grundlagen!$A$3:$A$10,Grundlagen!$B$3:$B$10))</f>
        <v/>
      </c>
      <c r="H402" s="34" t="str">
        <f t="shared" si="110"/>
        <v/>
      </c>
      <c r="I402" s="34" t="str">
        <f>IF(F402="","",LOOKUP(F402,Grundlagen!$A$3:$A$10,Grundlagen!$C$3:$C$10))</f>
        <v/>
      </c>
      <c r="J402" s="34" t="str">
        <f t="shared" si="111"/>
        <v/>
      </c>
      <c r="K402" s="34" t="str">
        <f t="shared" si="109"/>
        <v/>
      </c>
      <c r="L402" s="34" t="str">
        <f>IF('Events einzeln'!H402="","",'Events einzeln'!H402)</f>
        <v/>
      </c>
      <c r="M402" s="1" t="str">
        <f>IF(L402="","",LOOKUP(L402,Grundlagen!$A$3:$A$10,Grundlagen!$B$3:$B$10))</f>
        <v/>
      </c>
      <c r="N402" s="1" t="str">
        <f t="shared" si="112"/>
        <v/>
      </c>
      <c r="O402" s="1" t="str">
        <f>IF(L402="","",LOOKUP(L402,Grundlagen!$A$3:$A$10,Grundlagen!$C$3:$C$10))</f>
        <v/>
      </c>
      <c r="P402" s="1" t="str">
        <f t="shared" si="113"/>
        <v/>
      </c>
      <c r="Q402" s="34" t="str">
        <f t="shared" si="126"/>
        <v/>
      </c>
      <c r="R402" s="34" t="str">
        <f>IF('Events einzeln'!I402="","",'Events einzeln'!I402)</f>
        <v/>
      </c>
      <c r="S402" s="34" t="str">
        <f>IF(R402="","",LOOKUP(R402,Grundlagen!$A$3:$A$10,Grundlagen!$B$3:$B$10))</f>
        <v/>
      </c>
      <c r="T402" s="34" t="str">
        <f t="shared" si="114"/>
        <v/>
      </c>
      <c r="U402" s="34" t="str">
        <f>IF(R402="","",LOOKUP(R402,Grundlagen!$A$3:$A$10,Grundlagen!$C$3:$C$10))</f>
        <v/>
      </c>
      <c r="V402" s="34" t="str">
        <f t="shared" si="115"/>
        <v/>
      </c>
      <c r="W402" s="34" t="str">
        <f t="shared" si="116"/>
        <v/>
      </c>
      <c r="X402" s="34" t="str">
        <f>IF('Events einzeln'!J402="","",'Events einzeln'!J402)</f>
        <v/>
      </c>
      <c r="Y402" s="1" t="str">
        <f>IF(X402="","",LOOKUP(X402,Grundlagen!$A$3:$A$10,Grundlagen!$B$3:$B$10))</f>
        <v/>
      </c>
      <c r="Z402" s="1" t="str">
        <f t="shared" si="117"/>
        <v/>
      </c>
      <c r="AA402" s="1" t="str">
        <f>IF(X402="","",LOOKUP(X402,Grundlagen!$A$3:$A$10,Grundlagen!$C$3:$C$10))</f>
        <v/>
      </c>
      <c r="AB402" s="1" t="str">
        <f t="shared" si="118"/>
        <v/>
      </c>
      <c r="AC402" s="34" t="str">
        <f t="shared" si="119"/>
        <v/>
      </c>
      <c r="AD402" s="34" t="str">
        <f>IF('Events einzeln'!K402="","",'Events einzeln'!K402)</f>
        <v/>
      </c>
      <c r="AE402" s="34" t="str">
        <f>IF(AD402="","",LOOKUP(AD402,Grundlagen!$A$3:$A$10,Grundlagen!$B$3:$B$10))</f>
        <v/>
      </c>
      <c r="AF402" s="34" t="str">
        <f t="shared" si="120"/>
        <v/>
      </c>
      <c r="AG402" s="34" t="str">
        <f>IF(AD402="","",LOOKUP(AD402,Grundlagen!$A$3:$A$10,Grundlagen!$C$3:$C$10))</f>
        <v/>
      </c>
      <c r="AH402" s="34" t="str">
        <f t="shared" si="121"/>
        <v/>
      </c>
      <c r="AI402" s="34" t="str">
        <f t="shared" si="122"/>
        <v/>
      </c>
      <c r="AJ402" s="34" t="str">
        <f>IF('Events einzeln'!L402="","",'Events einzeln'!L402)</f>
        <v/>
      </c>
      <c r="AK402" s="1" t="str">
        <f>IF(AJ402="","",LOOKUP(AJ402,Grundlagen!$A$3:$A$10,Grundlagen!$B$3:$B$10))</f>
        <v/>
      </c>
      <c r="AL402" s="1" t="str">
        <f t="shared" si="123"/>
        <v/>
      </c>
      <c r="AM402" s="1" t="str">
        <f>IF(AJ402="","",LOOKUP(AJ402,Grundlagen!$A$3:$A$10,Grundlagen!$C$3:$C$10))</f>
        <v/>
      </c>
      <c r="AN402" s="1" t="str">
        <f t="shared" si="124"/>
        <v/>
      </c>
      <c r="AO402" s="34" t="str">
        <f t="shared" si="125"/>
        <v/>
      </c>
    </row>
    <row r="403" spans="1:41" x14ac:dyDescent="0.25">
      <c r="A403" s="1" t="str">
        <f>IF('Events einzeln'!A403="","",'Events einzeln'!A403)</f>
        <v/>
      </c>
      <c r="B403" s="1" t="str">
        <f>IF('Events einzeln'!B403="","",'Events einzeln'!B403)</f>
        <v/>
      </c>
      <c r="C403" s="1" t="str">
        <f>IF('Events einzeln'!C403="","",'Events einzeln'!C403)</f>
        <v/>
      </c>
      <c r="D403" s="32" t="str">
        <f>IF('Events einzeln'!E403="","",'Events einzeln'!E403)</f>
        <v/>
      </c>
      <c r="E403" s="1" t="str">
        <f>IF('Events einzeln'!F403="","",'Events einzeln'!F403)</f>
        <v/>
      </c>
      <c r="F403" s="34" t="str">
        <f>IF('Events einzeln'!G403="","",'Events einzeln'!G403)</f>
        <v/>
      </c>
      <c r="G403" s="34" t="str">
        <f>IF(F403="","",LOOKUP(F403,Grundlagen!$A$3:$A$10,Grundlagen!$B$3:$B$10))</f>
        <v/>
      </c>
      <c r="H403" s="34" t="str">
        <f t="shared" si="110"/>
        <v/>
      </c>
      <c r="I403" s="34" t="str">
        <f>IF(F403="","",LOOKUP(F403,Grundlagen!$A$3:$A$10,Grundlagen!$C$3:$C$10))</f>
        <v/>
      </c>
      <c r="J403" s="34" t="str">
        <f t="shared" si="111"/>
        <v/>
      </c>
      <c r="K403" s="34" t="str">
        <f t="shared" si="109"/>
        <v/>
      </c>
      <c r="L403" s="34" t="str">
        <f>IF('Events einzeln'!H403="","",'Events einzeln'!H403)</f>
        <v/>
      </c>
      <c r="M403" s="1" t="str">
        <f>IF(L403="","",LOOKUP(L403,Grundlagen!$A$3:$A$10,Grundlagen!$B$3:$B$10))</f>
        <v/>
      </c>
      <c r="N403" s="1" t="str">
        <f t="shared" si="112"/>
        <v/>
      </c>
      <c r="O403" s="1" t="str">
        <f>IF(L403="","",LOOKUP(L403,Grundlagen!$A$3:$A$10,Grundlagen!$C$3:$C$10))</f>
        <v/>
      </c>
      <c r="P403" s="1" t="str">
        <f t="shared" si="113"/>
        <v/>
      </c>
      <c r="Q403" s="34" t="str">
        <f t="shared" si="126"/>
        <v/>
      </c>
      <c r="R403" s="34" t="str">
        <f>IF('Events einzeln'!I403="","",'Events einzeln'!I403)</f>
        <v/>
      </c>
      <c r="S403" s="34" t="str">
        <f>IF(R403="","",LOOKUP(R403,Grundlagen!$A$3:$A$10,Grundlagen!$B$3:$B$10))</f>
        <v/>
      </c>
      <c r="T403" s="34" t="str">
        <f t="shared" si="114"/>
        <v/>
      </c>
      <c r="U403" s="34" t="str">
        <f>IF(R403="","",LOOKUP(R403,Grundlagen!$A$3:$A$10,Grundlagen!$C$3:$C$10))</f>
        <v/>
      </c>
      <c r="V403" s="34" t="str">
        <f t="shared" si="115"/>
        <v/>
      </c>
      <c r="W403" s="34" t="str">
        <f t="shared" si="116"/>
        <v/>
      </c>
      <c r="X403" s="34" t="str">
        <f>IF('Events einzeln'!J403="","",'Events einzeln'!J403)</f>
        <v/>
      </c>
      <c r="Y403" s="1" t="str">
        <f>IF(X403="","",LOOKUP(X403,Grundlagen!$A$3:$A$10,Grundlagen!$B$3:$B$10))</f>
        <v/>
      </c>
      <c r="Z403" s="1" t="str">
        <f t="shared" si="117"/>
        <v/>
      </c>
      <c r="AA403" s="1" t="str">
        <f>IF(X403="","",LOOKUP(X403,Grundlagen!$A$3:$A$10,Grundlagen!$C$3:$C$10))</f>
        <v/>
      </c>
      <c r="AB403" s="1" t="str">
        <f t="shared" si="118"/>
        <v/>
      </c>
      <c r="AC403" s="34" t="str">
        <f t="shared" si="119"/>
        <v/>
      </c>
      <c r="AD403" s="34" t="str">
        <f>IF('Events einzeln'!K403="","",'Events einzeln'!K403)</f>
        <v/>
      </c>
      <c r="AE403" s="34" t="str">
        <f>IF(AD403="","",LOOKUP(AD403,Grundlagen!$A$3:$A$10,Grundlagen!$B$3:$B$10))</f>
        <v/>
      </c>
      <c r="AF403" s="34" t="str">
        <f t="shared" si="120"/>
        <v/>
      </c>
      <c r="AG403" s="34" t="str">
        <f>IF(AD403="","",LOOKUP(AD403,Grundlagen!$A$3:$A$10,Grundlagen!$C$3:$C$10))</f>
        <v/>
      </c>
      <c r="AH403" s="34" t="str">
        <f t="shared" si="121"/>
        <v/>
      </c>
      <c r="AI403" s="34" t="str">
        <f t="shared" si="122"/>
        <v/>
      </c>
      <c r="AJ403" s="34" t="str">
        <f>IF('Events einzeln'!L403="","",'Events einzeln'!L403)</f>
        <v/>
      </c>
      <c r="AK403" s="1" t="str">
        <f>IF(AJ403="","",LOOKUP(AJ403,Grundlagen!$A$3:$A$10,Grundlagen!$B$3:$B$10))</f>
        <v/>
      </c>
      <c r="AL403" s="1" t="str">
        <f t="shared" si="123"/>
        <v/>
      </c>
      <c r="AM403" s="1" t="str">
        <f>IF(AJ403="","",LOOKUP(AJ403,Grundlagen!$A$3:$A$10,Grundlagen!$C$3:$C$10))</f>
        <v/>
      </c>
      <c r="AN403" s="1" t="str">
        <f t="shared" si="124"/>
        <v/>
      </c>
      <c r="AO403" s="34" t="str">
        <f t="shared" si="125"/>
        <v/>
      </c>
    </row>
    <row r="404" spans="1:41" x14ac:dyDescent="0.25">
      <c r="A404" s="1" t="str">
        <f>IF('Events einzeln'!A404="","",'Events einzeln'!A404)</f>
        <v/>
      </c>
      <c r="B404" s="1" t="str">
        <f>IF('Events einzeln'!B404="","",'Events einzeln'!B404)</f>
        <v/>
      </c>
      <c r="C404" s="1" t="str">
        <f>IF('Events einzeln'!C404="","",'Events einzeln'!C404)</f>
        <v/>
      </c>
      <c r="D404" s="32" t="str">
        <f>IF('Events einzeln'!E404="","",'Events einzeln'!E404)</f>
        <v/>
      </c>
      <c r="E404" s="1" t="str">
        <f>IF('Events einzeln'!F404="","",'Events einzeln'!F404)</f>
        <v/>
      </c>
      <c r="F404" s="34" t="str">
        <f>IF('Events einzeln'!G404="","",'Events einzeln'!G404)</f>
        <v/>
      </c>
      <c r="G404" s="34" t="str">
        <f>IF(F404="","",LOOKUP(F404,Grundlagen!$A$3:$A$10,Grundlagen!$B$3:$B$10))</f>
        <v/>
      </c>
      <c r="H404" s="34" t="str">
        <f t="shared" si="110"/>
        <v/>
      </c>
      <c r="I404" s="34" t="str">
        <f>IF(F404="","",LOOKUP(F404,Grundlagen!$A$3:$A$10,Grundlagen!$C$3:$C$10))</f>
        <v/>
      </c>
      <c r="J404" s="34" t="str">
        <f t="shared" si="111"/>
        <v/>
      </c>
      <c r="K404" s="34" t="str">
        <f t="shared" si="109"/>
        <v/>
      </c>
      <c r="L404" s="34" t="str">
        <f>IF('Events einzeln'!H404="","",'Events einzeln'!H404)</f>
        <v/>
      </c>
      <c r="M404" s="1" t="str">
        <f>IF(L404="","",LOOKUP(L404,Grundlagen!$A$3:$A$10,Grundlagen!$B$3:$B$10))</f>
        <v/>
      </c>
      <c r="N404" s="1" t="str">
        <f t="shared" si="112"/>
        <v/>
      </c>
      <c r="O404" s="1" t="str">
        <f>IF(L404="","",LOOKUP(L404,Grundlagen!$A$3:$A$10,Grundlagen!$C$3:$C$10))</f>
        <v/>
      </c>
      <c r="P404" s="1" t="str">
        <f t="shared" si="113"/>
        <v/>
      </c>
      <c r="Q404" s="34" t="str">
        <f t="shared" si="126"/>
        <v/>
      </c>
      <c r="R404" s="34" t="str">
        <f>IF('Events einzeln'!I404="","",'Events einzeln'!I404)</f>
        <v/>
      </c>
      <c r="S404" s="34" t="str">
        <f>IF(R404="","",LOOKUP(R404,Grundlagen!$A$3:$A$10,Grundlagen!$B$3:$B$10))</f>
        <v/>
      </c>
      <c r="T404" s="34" t="str">
        <f t="shared" si="114"/>
        <v/>
      </c>
      <c r="U404" s="34" t="str">
        <f>IF(R404="","",LOOKUP(R404,Grundlagen!$A$3:$A$10,Grundlagen!$C$3:$C$10))</f>
        <v/>
      </c>
      <c r="V404" s="34" t="str">
        <f t="shared" si="115"/>
        <v/>
      </c>
      <c r="W404" s="34" t="str">
        <f t="shared" si="116"/>
        <v/>
      </c>
      <c r="X404" s="34" t="str">
        <f>IF('Events einzeln'!J404="","",'Events einzeln'!J404)</f>
        <v/>
      </c>
      <c r="Y404" s="1" t="str">
        <f>IF(X404="","",LOOKUP(X404,Grundlagen!$A$3:$A$10,Grundlagen!$B$3:$B$10))</f>
        <v/>
      </c>
      <c r="Z404" s="1" t="str">
        <f t="shared" si="117"/>
        <v/>
      </c>
      <c r="AA404" s="1" t="str">
        <f>IF(X404="","",LOOKUP(X404,Grundlagen!$A$3:$A$10,Grundlagen!$C$3:$C$10))</f>
        <v/>
      </c>
      <c r="AB404" s="1" t="str">
        <f t="shared" si="118"/>
        <v/>
      </c>
      <c r="AC404" s="34" t="str">
        <f t="shared" si="119"/>
        <v/>
      </c>
      <c r="AD404" s="34" t="str">
        <f>IF('Events einzeln'!K404="","",'Events einzeln'!K404)</f>
        <v/>
      </c>
      <c r="AE404" s="34" t="str">
        <f>IF(AD404="","",LOOKUP(AD404,Grundlagen!$A$3:$A$10,Grundlagen!$B$3:$B$10))</f>
        <v/>
      </c>
      <c r="AF404" s="34" t="str">
        <f t="shared" si="120"/>
        <v/>
      </c>
      <c r="AG404" s="34" t="str">
        <f>IF(AD404="","",LOOKUP(AD404,Grundlagen!$A$3:$A$10,Grundlagen!$C$3:$C$10))</f>
        <v/>
      </c>
      <c r="AH404" s="34" t="str">
        <f t="shared" si="121"/>
        <v/>
      </c>
      <c r="AI404" s="34" t="str">
        <f t="shared" si="122"/>
        <v/>
      </c>
      <c r="AJ404" s="34" t="str">
        <f>IF('Events einzeln'!L404="","",'Events einzeln'!L404)</f>
        <v/>
      </c>
      <c r="AK404" s="1" t="str">
        <f>IF(AJ404="","",LOOKUP(AJ404,Grundlagen!$A$3:$A$10,Grundlagen!$B$3:$B$10))</f>
        <v/>
      </c>
      <c r="AL404" s="1" t="str">
        <f t="shared" si="123"/>
        <v/>
      </c>
      <c r="AM404" s="1" t="str">
        <f>IF(AJ404="","",LOOKUP(AJ404,Grundlagen!$A$3:$A$10,Grundlagen!$C$3:$C$10))</f>
        <v/>
      </c>
      <c r="AN404" s="1" t="str">
        <f t="shared" si="124"/>
        <v/>
      </c>
      <c r="AO404" s="34" t="str">
        <f t="shared" si="125"/>
        <v/>
      </c>
    </row>
    <row r="405" spans="1:41" x14ac:dyDescent="0.25">
      <c r="A405" s="1" t="str">
        <f>IF('Events einzeln'!A405="","",'Events einzeln'!A405)</f>
        <v/>
      </c>
      <c r="B405" s="1" t="str">
        <f>IF('Events einzeln'!B405="","",'Events einzeln'!B405)</f>
        <v/>
      </c>
      <c r="C405" s="1" t="str">
        <f>IF('Events einzeln'!C405="","",'Events einzeln'!C405)</f>
        <v/>
      </c>
      <c r="D405" s="32" t="str">
        <f>IF('Events einzeln'!E405="","",'Events einzeln'!E405)</f>
        <v/>
      </c>
      <c r="E405" s="1" t="str">
        <f>IF('Events einzeln'!F405="","",'Events einzeln'!F405)</f>
        <v/>
      </c>
      <c r="F405" s="34" t="str">
        <f>IF('Events einzeln'!G405="","",'Events einzeln'!G405)</f>
        <v/>
      </c>
      <c r="G405" s="34" t="str">
        <f>IF(F405="","",LOOKUP(F405,Grundlagen!$A$3:$A$10,Grundlagen!$B$3:$B$10))</f>
        <v/>
      </c>
      <c r="H405" s="34" t="str">
        <f t="shared" si="110"/>
        <v/>
      </c>
      <c r="I405" s="34" t="str">
        <f>IF(F405="","",LOOKUP(F405,Grundlagen!$A$3:$A$10,Grundlagen!$C$3:$C$10))</f>
        <v/>
      </c>
      <c r="J405" s="34" t="str">
        <f t="shared" si="111"/>
        <v/>
      </c>
      <c r="K405" s="34" t="str">
        <f t="shared" si="109"/>
        <v/>
      </c>
      <c r="L405" s="34" t="str">
        <f>IF('Events einzeln'!H405="","",'Events einzeln'!H405)</f>
        <v/>
      </c>
      <c r="M405" s="1" t="str">
        <f>IF(L405="","",LOOKUP(L405,Grundlagen!$A$3:$A$10,Grundlagen!$B$3:$B$10))</f>
        <v/>
      </c>
      <c r="N405" s="1" t="str">
        <f t="shared" si="112"/>
        <v/>
      </c>
      <c r="O405" s="1" t="str">
        <f>IF(L405="","",LOOKUP(L405,Grundlagen!$A$3:$A$10,Grundlagen!$C$3:$C$10))</f>
        <v/>
      </c>
      <c r="P405" s="1" t="str">
        <f t="shared" si="113"/>
        <v/>
      </c>
      <c r="Q405" s="34" t="str">
        <f t="shared" si="126"/>
        <v/>
      </c>
      <c r="R405" s="34" t="str">
        <f>IF('Events einzeln'!I405="","",'Events einzeln'!I405)</f>
        <v/>
      </c>
      <c r="S405" s="34" t="str">
        <f>IF(R405="","",LOOKUP(R405,Grundlagen!$A$3:$A$10,Grundlagen!$B$3:$B$10))</f>
        <v/>
      </c>
      <c r="T405" s="34" t="str">
        <f t="shared" si="114"/>
        <v/>
      </c>
      <c r="U405" s="34" t="str">
        <f>IF(R405="","",LOOKUP(R405,Grundlagen!$A$3:$A$10,Grundlagen!$C$3:$C$10))</f>
        <v/>
      </c>
      <c r="V405" s="34" t="str">
        <f t="shared" si="115"/>
        <v/>
      </c>
      <c r="W405" s="34" t="str">
        <f t="shared" si="116"/>
        <v/>
      </c>
      <c r="X405" s="34" t="str">
        <f>IF('Events einzeln'!J405="","",'Events einzeln'!J405)</f>
        <v/>
      </c>
      <c r="Y405" s="1" t="str">
        <f>IF(X405="","",LOOKUP(X405,Grundlagen!$A$3:$A$10,Grundlagen!$B$3:$B$10))</f>
        <v/>
      </c>
      <c r="Z405" s="1" t="str">
        <f t="shared" si="117"/>
        <v/>
      </c>
      <c r="AA405" s="1" t="str">
        <f>IF(X405="","",LOOKUP(X405,Grundlagen!$A$3:$A$10,Grundlagen!$C$3:$C$10))</f>
        <v/>
      </c>
      <c r="AB405" s="1" t="str">
        <f t="shared" si="118"/>
        <v/>
      </c>
      <c r="AC405" s="34" t="str">
        <f t="shared" si="119"/>
        <v/>
      </c>
      <c r="AD405" s="34" t="str">
        <f>IF('Events einzeln'!K405="","",'Events einzeln'!K405)</f>
        <v/>
      </c>
      <c r="AE405" s="34" t="str">
        <f>IF(AD405="","",LOOKUP(AD405,Grundlagen!$A$3:$A$10,Grundlagen!$B$3:$B$10))</f>
        <v/>
      </c>
      <c r="AF405" s="34" t="str">
        <f t="shared" si="120"/>
        <v/>
      </c>
      <c r="AG405" s="34" t="str">
        <f>IF(AD405="","",LOOKUP(AD405,Grundlagen!$A$3:$A$10,Grundlagen!$C$3:$C$10))</f>
        <v/>
      </c>
      <c r="AH405" s="34" t="str">
        <f t="shared" si="121"/>
        <v/>
      </c>
      <c r="AI405" s="34" t="str">
        <f t="shared" si="122"/>
        <v/>
      </c>
      <c r="AJ405" s="34" t="str">
        <f>IF('Events einzeln'!L405="","",'Events einzeln'!L405)</f>
        <v/>
      </c>
      <c r="AK405" s="1" t="str">
        <f>IF(AJ405="","",LOOKUP(AJ405,Grundlagen!$A$3:$A$10,Grundlagen!$B$3:$B$10))</f>
        <v/>
      </c>
      <c r="AL405" s="1" t="str">
        <f t="shared" si="123"/>
        <v/>
      </c>
      <c r="AM405" s="1" t="str">
        <f>IF(AJ405="","",LOOKUP(AJ405,Grundlagen!$A$3:$A$10,Grundlagen!$C$3:$C$10))</f>
        <v/>
      </c>
      <c r="AN405" s="1" t="str">
        <f t="shared" si="124"/>
        <v/>
      </c>
      <c r="AO405" s="34" t="str">
        <f t="shared" si="125"/>
        <v/>
      </c>
    </row>
    <row r="406" spans="1:41" x14ac:dyDescent="0.25">
      <c r="A406" s="1" t="str">
        <f>IF('Events einzeln'!A406="","",'Events einzeln'!A406)</f>
        <v/>
      </c>
      <c r="B406" s="1" t="str">
        <f>IF('Events einzeln'!B406="","",'Events einzeln'!B406)</f>
        <v/>
      </c>
      <c r="C406" s="1" t="str">
        <f>IF('Events einzeln'!C406="","",'Events einzeln'!C406)</f>
        <v/>
      </c>
      <c r="D406" s="32" t="str">
        <f>IF('Events einzeln'!E406="","",'Events einzeln'!E406)</f>
        <v/>
      </c>
      <c r="E406" s="1" t="str">
        <f>IF('Events einzeln'!F406="","",'Events einzeln'!F406)</f>
        <v/>
      </c>
      <c r="F406" s="34" t="str">
        <f>IF('Events einzeln'!G406="","",'Events einzeln'!G406)</f>
        <v/>
      </c>
      <c r="G406" s="34" t="str">
        <f>IF(F406="","",LOOKUP(F406,Grundlagen!$A$3:$A$10,Grundlagen!$B$3:$B$10))</f>
        <v/>
      </c>
      <c r="H406" s="34" t="str">
        <f t="shared" si="110"/>
        <v/>
      </c>
      <c r="I406" s="34" t="str">
        <f>IF(F406="","",LOOKUP(F406,Grundlagen!$A$3:$A$10,Grundlagen!$C$3:$C$10))</f>
        <v/>
      </c>
      <c r="J406" s="34" t="str">
        <f t="shared" si="111"/>
        <v/>
      </c>
      <c r="K406" s="34" t="str">
        <f t="shared" si="109"/>
        <v/>
      </c>
      <c r="L406" s="34" t="str">
        <f>IF('Events einzeln'!H406="","",'Events einzeln'!H406)</f>
        <v/>
      </c>
      <c r="M406" s="1" t="str">
        <f>IF(L406="","",LOOKUP(L406,Grundlagen!$A$3:$A$10,Grundlagen!$B$3:$B$10))</f>
        <v/>
      </c>
      <c r="N406" s="1" t="str">
        <f t="shared" si="112"/>
        <v/>
      </c>
      <c r="O406" s="1" t="str">
        <f>IF(L406="","",LOOKUP(L406,Grundlagen!$A$3:$A$10,Grundlagen!$C$3:$C$10))</f>
        <v/>
      </c>
      <c r="P406" s="1" t="str">
        <f t="shared" si="113"/>
        <v/>
      </c>
      <c r="Q406" s="34" t="str">
        <f t="shared" si="126"/>
        <v/>
      </c>
      <c r="R406" s="34" t="str">
        <f>IF('Events einzeln'!I406="","",'Events einzeln'!I406)</f>
        <v/>
      </c>
      <c r="S406" s="34" t="str">
        <f>IF(R406="","",LOOKUP(R406,Grundlagen!$A$3:$A$10,Grundlagen!$B$3:$B$10))</f>
        <v/>
      </c>
      <c r="T406" s="34" t="str">
        <f t="shared" si="114"/>
        <v/>
      </c>
      <c r="U406" s="34" t="str">
        <f>IF(R406="","",LOOKUP(R406,Grundlagen!$A$3:$A$10,Grundlagen!$C$3:$C$10))</f>
        <v/>
      </c>
      <c r="V406" s="34" t="str">
        <f t="shared" si="115"/>
        <v/>
      </c>
      <c r="W406" s="34" t="str">
        <f t="shared" si="116"/>
        <v/>
      </c>
      <c r="X406" s="34" t="str">
        <f>IF('Events einzeln'!J406="","",'Events einzeln'!J406)</f>
        <v/>
      </c>
      <c r="Y406" s="1" t="str">
        <f>IF(X406="","",LOOKUP(X406,Grundlagen!$A$3:$A$10,Grundlagen!$B$3:$B$10))</f>
        <v/>
      </c>
      <c r="Z406" s="1" t="str">
        <f t="shared" si="117"/>
        <v/>
      </c>
      <c r="AA406" s="1" t="str">
        <f>IF(X406="","",LOOKUP(X406,Grundlagen!$A$3:$A$10,Grundlagen!$C$3:$C$10))</f>
        <v/>
      </c>
      <c r="AB406" s="1" t="str">
        <f t="shared" si="118"/>
        <v/>
      </c>
      <c r="AC406" s="34" t="str">
        <f t="shared" si="119"/>
        <v/>
      </c>
      <c r="AD406" s="34" t="str">
        <f>IF('Events einzeln'!K406="","",'Events einzeln'!K406)</f>
        <v/>
      </c>
      <c r="AE406" s="34" t="str">
        <f>IF(AD406="","",LOOKUP(AD406,Grundlagen!$A$3:$A$10,Grundlagen!$B$3:$B$10))</f>
        <v/>
      </c>
      <c r="AF406" s="34" t="str">
        <f t="shared" si="120"/>
        <v/>
      </c>
      <c r="AG406" s="34" t="str">
        <f>IF(AD406="","",LOOKUP(AD406,Grundlagen!$A$3:$A$10,Grundlagen!$C$3:$C$10))</f>
        <v/>
      </c>
      <c r="AH406" s="34" t="str">
        <f t="shared" si="121"/>
        <v/>
      </c>
      <c r="AI406" s="34" t="str">
        <f t="shared" si="122"/>
        <v/>
      </c>
      <c r="AJ406" s="34" t="str">
        <f>IF('Events einzeln'!L406="","",'Events einzeln'!L406)</f>
        <v/>
      </c>
      <c r="AK406" s="1" t="str">
        <f>IF(AJ406="","",LOOKUP(AJ406,Grundlagen!$A$3:$A$10,Grundlagen!$B$3:$B$10))</f>
        <v/>
      </c>
      <c r="AL406" s="1" t="str">
        <f t="shared" si="123"/>
        <v/>
      </c>
      <c r="AM406" s="1" t="str">
        <f>IF(AJ406="","",LOOKUP(AJ406,Grundlagen!$A$3:$A$10,Grundlagen!$C$3:$C$10))</f>
        <v/>
      </c>
      <c r="AN406" s="1" t="str">
        <f t="shared" si="124"/>
        <v/>
      </c>
      <c r="AO406" s="34" t="str">
        <f t="shared" si="125"/>
        <v/>
      </c>
    </row>
    <row r="407" spans="1:41" x14ac:dyDescent="0.25">
      <c r="A407" s="1" t="str">
        <f>IF('Events einzeln'!A407="","",'Events einzeln'!A407)</f>
        <v/>
      </c>
      <c r="B407" s="1" t="str">
        <f>IF('Events einzeln'!B407="","",'Events einzeln'!B407)</f>
        <v/>
      </c>
      <c r="C407" s="1" t="str">
        <f>IF('Events einzeln'!C407="","",'Events einzeln'!C407)</f>
        <v/>
      </c>
      <c r="D407" s="32" t="str">
        <f>IF('Events einzeln'!E407="","",'Events einzeln'!E407)</f>
        <v/>
      </c>
      <c r="E407" s="1" t="str">
        <f>IF('Events einzeln'!F407="","",'Events einzeln'!F407)</f>
        <v/>
      </c>
      <c r="F407" s="34" t="str">
        <f>IF('Events einzeln'!G407="","",'Events einzeln'!G407)</f>
        <v/>
      </c>
      <c r="G407" s="34" t="str">
        <f>IF(F407="","",LOOKUP(F407,Grundlagen!$A$3:$A$10,Grundlagen!$B$3:$B$10))</f>
        <v/>
      </c>
      <c r="H407" s="34" t="str">
        <f t="shared" si="110"/>
        <v/>
      </c>
      <c r="I407" s="34" t="str">
        <f>IF(F407="","",LOOKUP(F407,Grundlagen!$A$3:$A$10,Grundlagen!$C$3:$C$10))</f>
        <v/>
      </c>
      <c r="J407" s="34" t="str">
        <f t="shared" si="111"/>
        <v/>
      </c>
      <c r="K407" s="34" t="str">
        <f t="shared" si="109"/>
        <v/>
      </c>
      <c r="L407" s="34" t="str">
        <f>IF('Events einzeln'!H407="","",'Events einzeln'!H407)</f>
        <v/>
      </c>
      <c r="M407" s="1" t="str">
        <f>IF(L407="","",LOOKUP(L407,Grundlagen!$A$3:$A$10,Grundlagen!$B$3:$B$10))</f>
        <v/>
      </c>
      <c r="N407" s="1" t="str">
        <f t="shared" si="112"/>
        <v/>
      </c>
      <c r="O407" s="1" t="str">
        <f>IF(L407="","",LOOKUP(L407,Grundlagen!$A$3:$A$10,Grundlagen!$C$3:$C$10))</f>
        <v/>
      </c>
      <c r="P407" s="1" t="str">
        <f t="shared" si="113"/>
        <v/>
      </c>
      <c r="Q407" s="34" t="str">
        <f t="shared" si="126"/>
        <v/>
      </c>
      <c r="R407" s="34" t="str">
        <f>IF('Events einzeln'!I407="","",'Events einzeln'!I407)</f>
        <v/>
      </c>
      <c r="S407" s="34" t="str">
        <f>IF(R407="","",LOOKUP(R407,Grundlagen!$A$3:$A$10,Grundlagen!$B$3:$B$10))</f>
        <v/>
      </c>
      <c r="T407" s="34" t="str">
        <f t="shared" si="114"/>
        <v/>
      </c>
      <c r="U407" s="34" t="str">
        <f>IF(R407="","",LOOKUP(R407,Grundlagen!$A$3:$A$10,Grundlagen!$C$3:$C$10))</f>
        <v/>
      </c>
      <c r="V407" s="34" t="str">
        <f t="shared" si="115"/>
        <v/>
      </c>
      <c r="W407" s="34" t="str">
        <f t="shared" si="116"/>
        <v/>
      </c>
      <c r="X407" s="34" t="str">
        <f>IF('Events einzeln'!J407="","",'Events einzeln'!J407)</f>
        <v/>
      </c>
      <c r="Y407" s="1" t="str">
        <f>IF(X407="","",LOOKUP(X407,Grundlagen!$A$3:$A$10,Grundlagen!$B$3:$B$10))</f>
        <v/>
      </c>
      <c r="Z407" s="1" t="str">
        <f t="shared" si="117"/>
        <v/>
      </c>
      <c r="AA407" s="1" t="str">
        <f>IF(X407="","",LOOKUP(X407,Grundlagen!$A$3:$A$10,Grundlagen!$C$3:$C$10))</f>
        <v/>
      </c>
      <c r="AB407" s="1" t="str">
        <f t="shared" si="118"/>
        <v/>
      </c>
      <c r="AC407" s="34" t="str">
        <f t="shared" si="119"/>
        <v/>
      </c>
      <c r="AD407" s="34" t="str">
        <f>IF('Events einzeln'!K407="","",'Events einzeln'!K407)</f>
        <v/>
      </c>
      <c r="AE407" s="34" t="str">
        <f>IF(AD407="","",LOOKUP(AD407,Grundlagen!$A$3:$A$10,Grundlagen!$B$3:$B$10))</f>
        <v/>
      </c>
      <c r="AF407" s="34" t="str">
        <f t="shared" si="120"/>
        <v/>
      </c>
      <c r="AG407" s="34" t="str">
        <f>IF(AD407="","",LOOKUP(AD407,Grundlagen!$A$3:$A$10,Grundlagen!$C$3:$C$10))</f>
        <v/>
      </c>
      <c r="AH407" s="34" t="str">
        <f t="shared" si="121"/>
        <v/>
      </c>
      <c r="AI407" s="34" t="str">
        <f t="shared" si="122"/>
        <v/>
      </c>
      <c r="AJ407" s="34" t="str">
        <f>IF('Events einzeln'!L407="","",'Events einzeln'!L407)</f>
        <v/>
      </c>
      <c r="AK407" s="1" t="str">
        <f>IF(AJ407="","",LOOKUP(AJ407,Grundlagen!$A$3:$A$10,Grundlagen!$B$3:$B$10))</f>
        <v/>
      </c>
      <c r="AL407" s="1" t="str">
        <f t="shared" si="123"/>
        <v/>
      </c>
      <c r="AM407" s="1" t="str">
        <f>IF(AJ407="","",LOOKUP(AJ407,Grundlagen!$A$3:$A$10,Grundlagen!$C$3:$C$10))</f>
        <v/>
      </c>
      <c r="AN407" s="1" t="str">
        <f t="shared" si="124"/>
        <v/>
      </c>
      <c r="AO407" s="34" t="str">
        <f t="shared" si="125"/>
        <v/>
      </c>
    </row>
    <row r="408" spans="1:41" x14ac:dyDescent="0.25">
      <c r="A408" s="1" t="str">
        <f>IF('Events einzeln'!A408="","",'Events einzeln'!A408)</f>
        <v/>
      </c>
      <c r="B408" s="1" t="str">
        <f>IF('Events einzeln'!B408="","",'Events einzeln'!B408)</f>
        <v/>
      </c>
      <c r="C408" s="1" t="str">
        <f>IF('Events einzeln'!C408="","",'Events einzeln'!C408)</f>
        <v/>
      </c>
      <c r="D408" s="32" t="str">
        <f>IF('Events einzeln'!E408="","",'Events einzeln'!E408)</f>
        <v/>
      </c>
      <c r="E408" s="1" t="str">
        <f>IF('Events einzeln'!F408="","",'Events einzeln'!F408)</f>
        <v/>
      </c>
      <c r="F408" s="34" t="str">
        <f>IF('Events einzeln'!G408="","",'Events einzeln'!G408)</f>
        <v/>
      </c>
      <c r="G408" s="34" t="str">
        <f>IF(F408="","",LOOKUP(F408,Grundlagen!$A$3:$A$10,Grundlagen!$B$3:$B$10))</f>
        <v/>
      </c>
      <c r="H408" s="34" t="str">
        <f t="shared" si="110"/>
        <v/>
      </c>
      <c r="I408" s="34" t="str">
        <f>IF(F408="","",LOOKUP(F408,Grundlagen!$A$3:$A$10,Grundlagen!$C$3:$C$10))</f>
        <v/>
      </c>
      <c r="J408" s="34" t="str">
        <f t="shared" si="111"/>
        <v/>
      </c>
      <c r="K408" s="34" t="str">
        <f t="shared" si="109"/>
        <v/>
      </c>
      <c r="L408" s="34" t="str">
        <f>IF('Events einzeln'!H408="","",'Events einzeln'!H408)</f>
        <v/>
      </c>
      <c r="M408" s="1" t="str">
        <f>IF(L408="","",LOOKUP(L408,Grundlagen!$A$3:$A$10,Grundlagen!$B$3:$B$10))</f>
        <v/>
      </c>
      <c r="N408" s="1" t="str">
        <f t="shared" si="112"/>
        <v/>
      </c>
      <c r="O408" s="1" t="str">
        <f>IF(L408="","",LOOKUP(L408,Grundlagen!$A$3:$A$10,Grundlagen!$C$3:$C$10))</f>
        <v/>
      </c>
      <c r="P408" s="1" t="str">
        <f t="shared" si="113"/>
        <v/>
      </c>
      <c r="Q408" s="34" t="str">
        <f t="shared" si="126"/>
        <v/>
      </c>
      <c r="R408" s="34" t="str">
        <f>IF('Events einzeln'!I408="","",'Events einzeln'!I408)</f>
        <v/>
      </c>
      <c r="S408" s="34" t="str">
        <f>IF(R408="","",LOOKUP(R408,Grundlagen!$A$3:$A$10,Grundlagen!$B$3:$B$10))</f>
        <v/>
      </c>
      <c r="T408" s="34" t="str">
        <f t="shared" si="114"/>
        <v/>
      </c>
      <c r="U408" s="34" t="str">
        <f>IF(R408="","",LOOKUP(R408,Grundlagen!$A$3:$A$10,Grundlagen!$C$3:$C$10))</f>
        <v/>
      </c>
      <c r="V408" s="34" t="str">
        <f t="shared" si="115"/>
        <v/>
      </c>
      <c r="W408" s="34" t="str">
        <f t="shared" si="116"/>
        <v/>
      </c>
      <c r="X408" s="34" t="str">
        <f>IF('Events einzeln'!J408="","",'Events einzeln'!J408)</f>
        <v/>
      </c>
      <c r="Y408" s="1" t="str">
        <f>IF(X408="","",LOOKUP(X408,Grundlagen!$A$3:$A$10,Grundlagen!$B$3:$B$10))</f>
        <v/>
      </c>
      <c r="Z408" s="1" t="str">
        <f t="shared" si="117"/>
        <v/>
      </c>
      <c r="AA408" s="1" t="str">
        <f>IF(X408="","",LOOKUP(X408,Grundlagen!$A$3:$A$10,Grundlagen!$C$3:$C$10))</f>
        <v/>
      </c>
      <c r="AB408" s="1" t="str">
        <f t="shared" si="118"/>
        <v/>
      </c>
      <c r="AC408" s="34" t="str">
        <f t="shared" si="119"/>
        <v/>
      </c>
      <c r="AD408" s="34" t="str">
        <f>IF('Events einzeln'!K408="","",'Events einzeln'!K408)</f>
        <v/>
      </c>
      <c r="AE408" s="34" t="str">
        <f>IF(AD408="","",LOOKUP(AD408,Grundlagen!$A$3:$A$10,Grundlagen!$B$3:$B$10))</f>
        <v/>
      </c>
      <c r="AF408" s="34" t="str">
        <f t="shared" si="120"/>
        <v/>
      </c>
      <c r="AG408" s="34" t="str">
        <f>IF(AD408="","",LOOKUP(AD408,Grundlagen!$A$3:$A$10,Grundlagen!$C$3:$C$10))</f>
        <v/>
      </c>
      <c r="AH408" s="34" t="str">
        <f t="shared" si="121"/>
        <v/>
      </c>
      <c r="AI408" s="34" t="str">
        <f t="shared" si="122"/>
        <v/>
      </c>
      <c r="AJ408" s="34" t="str">
        <f>IF('Events einzeln'!L408="","",'Events einzeln'!L408)</f>
        <v/>
      </c>
      <c r="AK408" s="1" t="str">
        <f>IF(AJ408="","",LOOKUP(AJ408,Grundlagen!$A$3:$A$10,Grundlagen!$B$3:$B$10))</f>
        <v/>
      </c>
      <c r="AL408" s="1" t="str">
        <f t="shared" si="123"/>
        <v/>
      </c>
      <c r="AM408" s="1" t="str">
        <f>IF(AJ408="","",LOOKUP(AJ408,Grundlagen!$A$3:$A$10,Grundlagen!$C$3:$C$10))</f>
        <v/>
      </c>
      <c r="AN408" s="1" t="str">
        <f t="shared" si="124"/>
        <v/>
      </c>
      <c r="AO408" s="34" t="str">
        <f t="shared" si="125"/>
        <v/>
      </c>
    </row>
    <row r="409" spans="1:41" x14ac:dyDescent="0.25">
      <c r="A409" s="1" t="str">
        <f>IF('Events einzeln'!A409="","",'Events einzeln'!A409)</f>
        <v/>
      </c>
      <c r="B409" s="1" t="str">
        <f>IF('Events einzeln'!B409="","",'Events einzeln'!B409)</f>
        <v/>
      </c>
      <c r="C409" s="1" t="str">
        <f>IF('Events einzeln'!C409="","",'Events einzeln'!C409)</f>
        <v/>
      </c>
      <c r="D409" s="32" t="str">
        <f>IF('Events einzeln'!E409="","",'Events einzeln'!E409)</f>
        <v/>
      </c>
      <c r="E409" s="1" t="str">
        <f>IF('Events einzeln'!F409="","",'Events einzeln'!F409)</f>
        <v/>
      </c>
      <c r="F409" s="34" t="str">
        <f>IF('Events einzeln'!G409="","",'Events einzeln'!G409)</f>
        <v/>
      </c>
      <c r="G409" s="34" t="str">
        <f>IF(F409="","",LOOKUP(F409,Grundlagen!$A$3:$A$10,Grundlagen!$B$3:$B$10))</f>
        <v/>
      </c>
      <c r="H409" s="34" t="str">
        <f t="shared" si="110"/>
        <v/>
      </c>
      <c r="I409" s="34" t="str">
        <f>IF(F409="","",LOOKUP(F409,Grundlagen!$A$3:$A$10,Grundlagen!$C$3:$C$10))</f>
        <v/>
      </c>
      <c r="J409" s="34" t="str">
        <f t="shared" si="111"/>
        <v/>
      </c>
      <c r="K409" s="34" t="str">
        <f t="shared" si="109"/>
        <v/>
      </c>
      <c r="L409" s="34" t="str">
        <f>IF('Events einzeln'!H409="","",'Events einzeln'!H409)</f>
        <v/>
      </c>
      <c r="M409" s="1" t="str">
        <f>IF(L409="","",LOOKUP(L409,Grundlagen!$A$3:$A$10,Grundlagen!$B$3:$B$10))</f>
        <v/>
      </c>
      <c r="N409" s="1" t="str">
        <f t="shared" si="112"/>
        <v/>
      </c>
      <c r="O409" s="1" t="str">
        <f>IF(L409="","",LOOKUP(L409,Grundlagen!$A$3:$A$10,Grundlagen!$C$3:$C$10))</f>
        <v/>
      </c>
      <c r="P409" s="1" t="str">
        <f t="shared" si="113"/>
        <v/>
      </c>
      <c r="Q409" s="34" t="str">
        <f t="shared" si="126"/>
        <v/>
      </c>
      <c r="R409" s="34" t="str">
        <f>IF('Events einzeln'!I409="","",'Events einzeln'!I409)</f>
        <v/>
      </c>
      <c r="S409" s="34" t="str">
        <f>IF(R409="","",LOOKUP(R409,Grundlagen!$A$3:$A$10,Grundlagen!$B$3:$B$10))</f>
        <v/>
      </c>
      <c r="T409" s="34" t="str">
        <f t="shared" si="114"/>
        <v/>
      </c>
      <c r="U409" s="34" t="str">
        <f>IF(R409="","",LOOKUP(R409,Grundlagen!$A$3:$A$10,Grundlagen!$C$3:$C$10))</f>
        <v/>
      </c>
      <c r="V409" s="34" t="str">
        <f t="shared" si="115"/>
        <v/>
      </c>
      <c r="W409" s="34" t="str">
        <f t="shared" si="116"/>
        <v/>
      </c>
      <c r="X409" s="34" t="str">
        <f>IF('Events einzeln'!J409="","",'Events einzeln'!J409)</f>
        <v/>
      </c>
      <c r="Y409" s="1" t="str">
        <f>IF(X409="","",LOOKUP(X409,Grundlagen!$A$3:$A$10,Grundlagen!$B$3:$B$10))</f>
        <v/>
      </c>
      <c r="Z409" s="1" t="str">
        <f t="shared" si="117"/>
        <v/>
      </c>
      <c r="AA409" s="1" t="str">
        <f>IF(X409="","",LOOKUP(X409,Grundlagen!$A$3:$A$10,Grundlagen!$C$3:$C$10))</f>
        <v/>
      </c>
      <c r="AB409" s="1" t="str">
        <f t="shared" si="118"/>
        <v/>
      </c>
      <c r="AC409" s="34" t="str">
        <f t="shared" si="119"/>
        <v/>
      </c>
      <c r="AD409" s="34" t="str">
        <f>IF('Events einzeln'!K409="","",'Events einzeln'!K409)</f>
        <v/>
      </c>
      <c r="AE409" s="34" t="str">
        <f>IF(AD409="","",LOOKUP(AD409,Grundlagen!$A$3:$A$10,Grundlagen!$B$3:$B$10))</f>
        <v/>
      </c>
      <c r="AF409" s="34" t="str">
        <f t="shared" si="120"/>
        <v/>
      </c>
      <c r="AG409" s="34" t="str">
        <f>IF(AD409="","",LOOKUP(AD409,Grundlagen!$A$3:$A$10,Grundlagen!$C$3:$C$10))</f>
        <v/>
      </c>
      <c r="AH409" s="34" t="str">
        <f t="shared" si="121"/>
        <v/>
      </c>
      <c r="AI409" s="34" t="str">
        <f t="shared" si="122"/>
        <v/>
      </c>
      <c r="AJ409" s="34" t="str">
        <f>IF('Events einzeln'!L409="","",'Events einzeln'!L409)</f>
        <v/>
      </c>
      <c r="AK409" s="1" t="str">
        <f>IF(AJ409="","",LOOKUP(AJ409,Grundlagen!$A$3:$A$10,Grundlagen!$B$3:$B$10))</f>
        <v/>
      </c>
      <c r="AL409" s="1" t="str">
        <f t="shared" si="123"/>
        <v/>
      </c>
      <c r="AM409" s="1" t="str">
        <f>IF(AJ409="","",LOOKUP(AJ409,Grundlagen!$A$3:$A$10,Grundlagen!$C$3:$C$10))</f>
        <v/>
      </c>
      <c r="AN409" s="1" t="str">
        <f t="shared" si="124"/>
        <v/>
      </c>
      <c r="AO409" s="34" t="str">
        <f t="shared" si="125"/>
        <v/>
      </c>
    </row>
    <row r="410" spans="1:41" x14ac:dyDescent="0.25">
      <c r="A410" s="1" t="str">
        <f>IF('Events einzeln'!A410="","",'Events einzeln'!A410)</f>
        <v/>
      </c>
      <c r="B410" s="1" t="str">
        <f>IF('Events einzeln'!B410="","",'Events einzeln'!B410)</f>
        <v/>
      </c>
      <c r="C410" s="1" t="str">
        <f>IF('Events einzeln'!C410="","",'Events einzeln'!C410)</f>
        <v/>
      </c>
      <c r="D410" s="32" t="str">
        <f>IF('Events einzeln'!E410="","",'Events einzeln'!E410)</f>
        <v/>
      </c>
      <c r="E410" s="1" t="str">
        <f>IF('Events einzeln'!F410="","",'Events einzeln'!F410)</f>
        <v/>
      </c>
      <c r="F410" s="34" t="str">
        <f>IF('Events einzeln'!G410="","",'Events einzeln'!G410)</f>
        <v/>
      </c>
      <c r="G410" s="34" t="str">
        <f>IF(F410="","",LOOKUP(F410,Grundlagen!$A$3:$A$10,Grundlagen!$B$3:$B$10))</f>
        <v/>
      </c>
      <c r="H410" s="34" t="str">
        <f t="shared" si="110"/>
        <v/>
      </c>
      <c r="I410" s="34" t="str">
        <f>IF(F410="","",LOOKUP(F410,Grundlagen!$A$3:$A$10,Grundlagen!$C$3:$C$10))</f>
        <v/>
      </c>
      <c r="J410" s="34" t="str">
        <f t="shared" si="111"/>
        <v/>
      </c>
      <c r="K410" s="34" t="str">
        <f t="shared" si="109"/>
        <v/>
      </c>
      <c r="L410" s="34" t="str">
        <f>IF('Events einzeln'!H410="","",'Events einzeln'!H410)</f>
        <v/>
      </c>
      <c r="M410" s="1" t="str">
        <f>IF(L410="","",LOOKUP(L410,Grundlagen!$A$3:$A$10,Grundlagen!$B$3:$B$10))</f>
        <v/>
      </c>
      <c r="N410" s="1" t="str">
        <f t="shared" si="112"/>
        <v/>
      </c>
      <c r="O410" s="1" t="str">
        <f>IF(L410="","",LOOKUP(L410,Grundlagen!$A$3:$A$10,Grundlagen!$C$3:$C$10))</f>
        <v/>
      </c>
      <c r="P410" s="1" t="str">
        <f t="shared" si="113"/>
        <v/>
      </c>
      <c r="Q410" s="34" t="str">
        <f t="shared" si="126"/>
        <v/>
      </c>
      <c r="R410" s="34" t="str">
        <f>IF('Events einzeln'!I410="","",'Events einzeln'!I410)</f>
        <v/>
      </c>
      <c r="S410" s="34" t="str">
        <f>IF(R410="","",LOOKUP(R410,Grundlagen!$A$3:$A$10,Grundlagen!$B$3:$B$10))</f>
        <v/>
      </c>
      <c r="T410" s="34" t="str">
        <f t="shared" si="114"/>
        <v/>
      </c>
      <c r="U410" s="34" t="str">
        <f>IF(R410="","",LOOKUP(R410,Grundlagen!$A$3:$A$10,Grundlagen!$C$3:$C$10))</f>
        <v/>
      </c>
      <c r="V410" s="34" t="str">
        <f t="shared" si="115"/>
        <v/>
      </c>
      <c r="W410" s="34" t="str">
        <f t="shared" si="116"/>
        <v/>
      </c>
      <c r="X410" s="34" t="str">
        <f>IF('Events einzeln'!J410="","",'Events einzeln'!J410)</f>
        <v/>
      </c>
      <c r="Y410" s="1" t="str">
        <f>IF(X410="","",LOOKUP(X410,Grundlagen!$A$3:$A$10,Grundlagen!$B$3:$B$10))</f>
        <v/>
      </c>
      <c r="Z410" s="1" t="str">
        <f t="shared" si="117"/>
        <v/>
      </c>
      <c r="AA410" s="1" t="str">
        <f>IF(X410="","",LOOKUP(X410,Grundlagen!$A$3:$A$10,Grundlagen!$C$3:$C$10))</f>
        <v/>
      </c>
      <c r="AB410" s="1" t="str">
        <f t="shared" si="118"/>
        <v/>
      </c>
      <c r="AC410" s="34" t="str">
        <f t="shared" si="119"/>
        <v/>
      </c>
      <c r="AD410" s="34" t="str">
        <f>IF('Events einzeln'!K410="","",'Events einzeln'!K410)</f>
        <v/>
      </c>
      <c r="AE410" s="34" t="str">
        <f>IF(AD410="","",LOOKUP(AD410,Grundlagen!$A$3:$A$10,Grundlagen!$B$3:$B$10))</f>
        <v/>
      </c>
      <c r="AF410" s="34" t="str">
        <f t="shared" si="120"/>
        <v/>
      </c>
      <c r="AG410" s="34" t="str">
        <f>IF(AD410="","",LOOKUP(AD410,Grundlagen!$A$3:$A$10,Grundlagen!$C$3:$C$10))</f>
        <v/>
      </c>
      <c r="AH410" s="34" t="str">
        <f t="shared" si="121"/>
        <v/>
      </c>
      <c r="AI410" s="34" t="str">
        <f t="shared" si="122"/>
        <v/>
      </c>
      <c r="AJ410" s="34" t="str">
        <f>IF('Events einzeln'!L410="","",'Events einzeln'!L410)</f>
        <v/>
      </c>
      <c r="AK410" s="1" t="str">
        <f>IF(AJ410="","",LOOKUP(AJ410,Grundlagen!$A$3:$A$10,Grundlagen!$B$3:$B$10))</f>
        <v/>
      </c>
      <c r="AL410" s="1" t="str">
        <f t="shared" si="123"/>
        <v/>
      </c>
      <c r="AM410" s="1" t="str">
        <f>IF(AJ410="","",LOOKUP(AJ410,Grundlagen!$A$3:$A$10,Grundlagen!$C$3:$C$10))</f>
        <v/>
      </c>
      <c r="AN410" s="1" t="str">
        <f t="shared" si="124"/>
        <v/>
      </c>
      <c r="AO410" s="34" t="str">
        <f t="shared" si="125"/>
        <v/>
      </c>
    </row>
    <row r="411" spans="1:41" x14ac:dyDescent="0.25">
      <c r="A411" s="1" t="str">
        <f>IF('Events einzeln'!A411="","",'Events einzeln'!A411)</f>
        <v/>
      </c>
      <c r="B411" s="1" t="str">
        <f>IF('Events einzeln'!B411="","",'Events einzeln'!B411)</f>
        <v/>
      </c>
      <c r="C411" s="1" t="str">
        <f>IF('Events einzeln'!C411="","",'Events einzeln'!C411)</f>
        <v/>
      </c>
      <c r="D411" s="32" t="str">
        <f>IF('Events einzeln'!E411="","",'Events einzeln'!E411)</f>
        <v/>
      </c>
      <c r="E411" s="1" t="str">
        <f>IF('Events einzeln'!F411="","",'Events einzeln'!F411)</f>
        <v/>
      </c>
      <c r="F411" s="34" t="str">
        <f>IF('Events einzeln'!G411="","",'Events einzeln'!G411)</f>
        <v/>
      </c>
      <c r="G411" s="34" t="str">
        <f>IF(F411="","",LOOKUP(F411,Grundlagen!$A$3:$A$10,Grundlagen!$B$3:$B$10))</f>
        <v/>
      </c>
      <c r="H411" s="34" t="str">
        <f t="shared" si="110"/>
        <v/>
      </c>
      <c r="I411" s="34" t="str">
        <f>IF(F411="","",LOOKUP(F411,Grundlagen!$A$3:$A$10,Grundlagen!$C$3:$C$10))</f>
        <v/>
      </c>
      <c r="J411" s="34" t="str">
        <f t="shared" si="111"/>
        <v/>
      </c>
      <c r="K411" s="34" t="str">
        <f t="shared" si="109"/>
        <v/>
      </c>
      <c r="L411" s="34" t="str">
        <f>IF('Events einzeln'!H411="","",'Events einzeln'!H411)</f>
        <v/>
      </c>
      <c r="M411" s="1" t="str">
        <f>IF(L411="","",LOOKUP(L411,Grundlagen!$A$3:$A$10,Grundlagen!$B$3:$B$10))</f>
        <v/>
      </c>
      <c r="N411" s="1" t="str">
        <f t="shared" si="112"/>
        <v/>
      </c>
      <c r="O411" s="1" t="str">
        <f>IF(L411="","",LOOKUP(L411,Grundlagen!$A$3:$A$10,Grundlagen!$C$3:$C$10))</f>
        <v/>
      </c>
      <c r="P411" s="1" t="str">
        <f t="shared" si="113"/>
        <v/>
      </c>
      <c r="Q411" s="34" t="str">
        <f t="shared" si="126"/>
        <v/>
      </c>
      <c r="R411" s="34" t="str">
        <f>IF('Events einzeln'!I411="","",'Events einzeln'!I411)</f>
        <v/>
      </c>
      <c r="S411" s="34" t="str">
        <f>IF(R411="","",LOOKUP(R411,Grundlagen!$A$3:$A$10,Grundlagen!$B$3:$B$10))</f>
        <v/>
      </c>
      <c r="T411" s="34" t="str">
        <f t="shared" si="114"/>
        <v/>
      </c>
      <c r="U411" s="34" t="str">
        <f>IF(R411="","",LOOKUP(R411,Grundlagen!$A$3:$A$10,Grundlagen!$C$3:$C$10))</f>
        <v/>
      </c>
      <c r="V411" s="34" t="str">
        <f t="shared" si="115"/>
        <v/>
      </c>
      <c r="W411" s="34" t="str">
        <f t="shared" si="116"/>
        <v/>
      </c>
      <c r="X411" s="34" t="str">
        <f>IF('Events einzeln'!J411="","",'Events einzeln'!J411)</f>
        <v/>
      </c>
      <c r="Y411" s="1" t="str">
        <f>IF(X411="","",LOOKUP(X411,Grundlagen!$A$3:$A$10,Grundlagen!$B$3:$B$10))</f>
        <v/>
      </c>
      <c r="Z411" s="1" t="str">
        <f t="shared" si="117"/>
        <v/>
      </c>
      <c r="AA411" s="1" t="str">
        <f>IF(X411="","",LOOKUP(X411,Grundlagen!$A$3:$A$10,Grundlagen!$C$3:$C$10))</f>
        <v/>
      </c>
      <c r="AB411" s="1" t="str">
        <f t="shared" si="118"/>
        <v/>
      </c>
      <c r="AC411" s="34" t="str">
        <f t="shared" si="119"/>
        <v/>
      </c>
      <c r="AD411" s="34" t="str">
        <f>IF('Events einzeln'!K411="","",'Events einzeln'!K411)</f>
        <v/>
      </c>
      <c r="AE411" s="34" t="str">
        <f>IF(AD411="","",LOOKUP(AD411,Grundlagen!$A$3:$A$10,Grundlagen!$B$3:$B$10))</f>
        <v/>
      </c>
      <c r="AF411" s="34" t="str">
        <f t="shared" si="120"/>
        <v/>
      </c>
      <c r="AG411" s="34" t="str">
        <f>IF(AD411="","",LOOKUP(AD411,Grundlagen!$A$3:$A$10,Grundlagen!$C$3:$C$10))</f>
        <v/>
      </c>
      <c r="AH411" s="34" t="str">
        <f t="shared" si="121"/>
        <v/>
      </c>
      <c r="AI411" s="34" t="str">
        <f t="shared" si="122"/>
        <v/>
      </c>
      <c r="AJ411" s="34" t="str">
        <f>IF('Events einzeln'!L411="","",'Events einzeln'!L411)</f>
        <v/>
      </c>
      <c r="AK411" s="1" t="str">
        <f>IF(AJ411="","",LOOKUP(AJ411,Grundlagen!$A$3:$A$10,Grundlagen!$B$3:$B$10))</f>
        <v/>
      </c>
      <c r="AL411" s="1" t="str">
        <f t="shared" si="123"/>
        <v/>
      </c>
      <c r="AM411" s="1" t="str">
        <f>IF(AJ411="","",LOOKUP(AJ411,Grundlagen!$A$3:$A$10,Grundlagen!$C$3:$C$10))</f>
        <v/>
      </c>
      <c r="AN411" s="1" t="str">
        <f t="shared" si="124"/>
        <v/>
      </c>
      <c r="AO411" s="34" t="str">
        <f t="shared" si="125"/>
        <v/>
      </c>
    </row>
    <row r="412" spans="1:41" x14ac:dyDescent="0.25">
      <c r="A412" s="1" t="str">
        <f>IF('Events einzeln'!A412="","",'Events einzeln'!A412)</f>
        <v/>
      </c>
      <c r="B412" s="1" t="str">
        <f>IF('Events einzeln'!B412="","",'Events einzeln'!B412)</f>
        <v/>
      </c>
      <c r="C412" s="1" t="str">
        <f>IF('Events einzeln'!C412="","",'Events einzeln'!C412)</f>
        <v/>
      </c>
      <c r="D412" s="32" t="str">
        <f>IF('Events einzeln'!E412="","",'Events einzeln'!E412)</f>
        <v/>
      </c>
      <c r="E412" s="1" t="str">
        <f>IF('Events einzeln'!F412="","",'Events einzeln'!F412)</f>
        <v/>
      </c>
      <c r="F412" s="34" t="str">
        <f>IF('Events einzeln'!G412="","",'Events einzeln'!G412)</f>
        <v/>
      </c>
      <c r="G412" s="34" t="str">
        <f>IF(F412="","",LOOKUP(F412,Grundlagen!$A$3:$A$10,Grundlagen!$B$3:$B$10))</f>
        <v/>
      </c>
      <c r="H412" s="34" t="str">
        <f t="shared" si="110"/>
        <v/>
      </c>
      <c r="I412" s="34" t="str">
        <f>IF(F412="","",LOOKUP(F412,Grundlagen!$A$3:$A$10,Grundlagen!$C$3:$C$10))</f>
        <v/>
      </c>
      <c r="J412" s="34" t="str">
        <f t="shared" si="111"/>
        <v/>
      </c>
      <c r="K412" s="34" t="str">
        <f t="shared" si="109"/>
        <v/>
      </c>
      <c r="L412" s="34" t="str">
        <f>IF('Events einzeln'!H412="","",'Events einzeln'!H412)</f>
        <v/>
      </c>
      <c r="M412" s="1" t="str">
        <f>IF(L412="","",LOOKUP(L412,Grundlagen!$A$3:$A$10,Grundlagen!$B$3:$B$10))</f>
        <v/>
      </c>
      <c r="N412" s="1" t="str">
        <f t="shared" si="112"/>
        <v/>
      </c>
      <c r="O412" s="1" t="str">
        <f>IF(L412="","",LOOKUP(L412,Grundlagen!$A$3:$A$10,Grundlagen!$C$3:$C$10))</f>
        <v/>
      </c>
      <c r="P412" s="1" t="str">
        <f t="shared" si="113"/>
        <v/>
      </c>
      <c r="Q412" s="34" t="str">
        <f t="shared" si="126"/>
        <v/>
      </c>
      <c r="R412" s="34" t="str">
        <f>IF('Events einzeln'!I412="","",'Events einzeln'!I412)</f>
        <v/>
      </c>
      <c r="S412" s="34" t="str">
        <f>IF(R412="","",LOOKUP(R412,Grundlagen!$A$3:$A$10,Grundlagen!$B$3:$B$10))</f>
        <v/>
      </c>
      <c r="T412" s="34" t="str">
        <f t="shared" si="114"/>
        <v/>
      </c>
      <c r="U412" s="34" t="str">
        <f>IF(R412="","",LOOKUP(R412,Grundlagen!$A$3:$A$10,Grundlagen!$C$3:$C$10))</f>
        <v/>
      </c>
      <c r="V412" s="34" t="str">
        <f t="shared" si="115"/>
        <v/>
      </c>
      <c r="W412" s="34" t="str">
        <f t="shared" si="116"/>
        <v/>
      </c>
      <c r="X412" s="34" t="str">
        <f>IF('Events einzeln'!J412="","",'Events einzeln'!J412)</f>
        <v/>
      </c>
      <c r="Y412" s="1" t="str">
        <f>IF(X412="","",LOOKUP(X412,Grundlagen!$A$3:$A$10,Grundlagen!$B$3:$B$10))</f>
        <v/>
      </c>
      <c r="Z412" s="1" t="str">
        <f t="shared" si="117"/>
        <v/>
      </c>
      <c r="AA412" s="1" t="str">
        <f>IF(X412="","",LOOKUP(X412,Grundlagen!$A$3:$A$10,Grundlagen!$C$3:$C$10))</f>
        <v/>
      </c>
      <c r="AB412" s="1" t="str">
        <f t="shared" si="118"/>
        <v/>
      </c>
      <c r="AC412" s="34" t="str">
        <f t="shared" si="119"/>
        <v/>
      </c>
      <c r="AD412" s="34" t="str">
        <f>IF('Events einzeln'!K412="","",'Events einzeln'!K412)</f>
        <v/>
      </c>
      <c r="AE412" s="34" t="str">
        <f>IF(AD412="","",LOOKUP(AD412,Grundlagen!$A$3:$A$10,Grundlagen!$B$3:$B$10))</f>
        <v/>
      </c>
      <c r="AF412" s="34" t="str">
        <f t="shared" si="120"/>
        <v/>
      </c>
      <c r="AG412" s="34" t="str">
        <f>IF(AD412="","",LOOKUP(AD412,Grundlagen!$A$3:$A$10,Grundlagen!$C$3:$C$10))</f>
        <v/>
      </c>
      <c r="AH412" s="34" t="str">
        <f t="shared" si="121"/>
        <v/>
      </c>
      <c r="AI412" s="34" t="str">
        <f t="shared" si="122"/>
        <v/>
      </c>
      <c r="AJ412" s="34" t="str">
        <f>IF('Events einzeln'!L412="","",'Events einzeln'!L412)</f>
        <v/>
      </c>
      <c r="AK412" s="1" t="str">
        <f>IF(AJ412="","",LOOKUP(AJ412,Grundlagen!$A$3:$A$10,Grundlagen!$B$3:$B$10))</f>
        <v/>
      </c>
      <c r="AL412" s="1" t="str">
        <f t="shared" si="123"/>
        <v/>
      </c>
      <c r="AM412" s="1" t="str">
        <f>IF(AJ412="","",LOOKUP(AJ412,Grundlagen!$A$3:$A$10,Grundlagen!$C$3:$C$10))</f>
        <v/>
      </c>
      <c r="AN412" s="1" t="str">
        <f t="shared" si="124"/>
        <v/>
      </c>
      <c r="AO412" s="34" t="str">
        <f t="shared" si="125"/>
        <v/>
      </c>
    </row>
    <row r="413" spans="1:41" x14ac:dyDescent="0.25">
      <c r="A413" s="1" t="str">
        <f>IF('Events einzeln'!A413="","",'Events einzeln'!A413)</f>
        <v/>
      </c>
      <c r="B413" s="1" t="str">
        <f>IF('Events einzeln'!B413="","",'Events einzeln'!B413)</f>
        <v/>
      </c>
      <c r="C413" s="1" t="str">
        <f>IF('Events einzeln'!C413="","",'Events einzeln'!C413)</f>
        <v/>
      </c>
      <c r="D413" s="32" t="str">
        <f>IF('Events einzeln'!E413="","",'Events einzeln'!E413)</f>
        <v/>
      </c>
      <c r="E413" s="1" t="str">
        <f>IF('Events einzeln'!F413="","",'Events einzeln'!F413)</f>
        <v/>
      </c>
      <c r="F413" s="34" t="str">
        <f>IF('Events einzeln'!G413="","",'Events einzeln'!G413)</f>
        <v/>
      </c>
      <c r="G413" s="34" t="str">
        <f>IF(F413="","",LOOKUP(F413,Grundlagen!$A$3:$A$10,Grundlagen!$B$3:$B$10))</f>
        <v/>
      </c>
      <c r="H413" s="34" t="str">
        <f t="shared" si="110"/>
        <v/>
      </c>
      <c r="I413" s="34" t="str">
        <f>IF(F413="","",LOOKUP(F413,Grundlagen!$A$3:$A$10,Grundlagen!$C$3:$C$10))</f>
        <v/>
      </c>
      <c r="J413" s="34" t="str">
        <f t="shared" si="111"/>
        <v/>
      </c>
      <c r="K413" s="34" t="str">
        <f t="shared" si="109"/>
        <v/>
      </c>
      <c r="L413" s="34" t="str">
        <f>IF('Events einzeln'!H413="","",'Events einzeln'!H413)</f>
        <v/>
      </c>
      <c r="M413" s="1" t="str">
        <f>IF(L413="","",LOOKUP(L413,Grundlagen!$A$3:$A$10,Grundlagen!$B$3:$B$10))</f>
        <v/>
      </c>
      <c r="N413" s="1" t="str">
        <f t="shared" si="112"/>
        <v/>
      </c>
      <c r="O413" s="1" t="str">
        <f>IF(L413="","",LOOKUP(L413,Grundlagen!$A$3:$A$10,Grundlagen!$C$3:$C$10))</f>
        <v/>
      </c>
      <c r="P413" s="1" t="str">
        <f t="shared" si="113"/>
        <v/>
      </c>
      <c r="Q413" s="34" t="str">
        <f t="shared" si="126"/>
        <v/>
      </c>
      <c r="R413" s="34" t="str">
        <f>IF('Events einzeln'!I413="","",'Events einzeln'!I413)</f>
        <v/>
      </c>
      <c r="S413" s="34" t="str">
        <f>IF(R413="","",LOOKUP(R413,Grundlagen!$A$3:$A$10,Grundlagen!$B$3:$B$10))</f>
        <v/>
      </c>
      <c r="T413" s="34" t="str">
        <f t="shared" si="114"/>
        <v/>
      </c>
      <c r="U413" s="34" t="str">
        <f>IF(R413="","",LOOKUP(R413,Grundlagen!$A$3:$A$10,Grundlagen!$C$3:$C$10))</f>
        <v/>
      </c>
      <c r="V413" s="34" t="str">
        <f t="shared" si="115"/>
        <v/>
      </c>
      <c r="W413" s="34" t="str">
        <f t="shared" si="116"/>
        <v/>
      </c>
      <c r="X413" s="34" t="str">
        <f>IF('Events einzeln'!J413="","",'Events einzeln'!J413)</f>
        <v/>
      </c>
      <c r="Y413" s="1" t="str">
        <f>IF(X413="","",LOOKUP(X413,Grundlagen!$A$3:$A$10,Grundlagen!$B$3:$B$10))</f>
        <v/>
      </c>
      <c r="Z413" s="1" t="str">
        <f t="shared" si="117"/>
        <v/>
      </c>
      <c r="AA413" s="1" t="str">
        <f>IF(X413="","",LOOKUP(X413,Grundlagen!$A$3:$A$10,Grundlagen!$C$3:$C$10))</f>
        <v/>
      </c>
      <c r="AB413" s="1" t="str">
        <f t="shared" si="118"/>
        <v/>
      </c>
      <c r="AC413" s="34" t="str">
        <f t="shared" si="119"/>
        <v/>
      </c>
      <c r="AD413" s="34" t="str">
        <f>IF('Events einzeln'!K413="","",'Events einzeln'!K413)</f>
        <v/>
      </c>
      <c r="AE413" s="34" t="str">
        <f>IF(AD413="","",LOOKUP(AD413,Grundlagen!$A$3:$A$10,Grundlagen!$B$3:$B$10))</f>
        <v/>
      </c>
      <c r="AF413" s="34" t="str">
        <f t="shared" si="120"/>
        <v/>
      </c>
      <c r="AG413" s="34" t="str">
        <f>IF(AD413="","",LOOKUP(AD413,Grundlagen!$A$3:$A$10,Grundlagen!$C$3:$C$10))</f>
        <v/>
      </c>
      <c r="AH413" s="34" t="str">
        <f t="shared" si="121"/>
        <v/>
      </c>
      <c r="AI413" s="34" t="str">
        <f t="shared" si="122"/>
        <v/>
      </c>
      <c r="AJ413" s="34" t="str">
        <f>IF('Events einzeln'!L413="","",'Events einzeln'!L413)</f>
        <v/>
      </c>
      <c r="AK413" s="1" t="str">
        <f>IF(AJ413="","",LOOKUP(AJ413,Grundlagen!$A$3:$A$10,Grundlagen!$B$3:$B$10))</f>
        <v/>
      </c>
      <c r="AL413" s="1" t="str">
        <f t="shared" si="123"/>
        <v/>
      </c>
      <c r="AM413" s="1" t="str">
        <f>IF(AJ413="","",LOOKUP(AJ413,Grundlagen!$A$3:$A$10,Grundlagen!$C$3:$C$10))</f>
        <v/>
      </c>
      <c r="AN413" s="1" t="str">
        <f t="shared" si="124"/>
        <v/>
      </c>
      <c r="AO413" s="34" t="str">
        <f t="shared" si="125"/>
        <v/>
      </c>
    </row>
    <row r="414" spans="1:41" x14ac:dyDescent="0.25">
      <c r="A414" s="1" t="str">
        <f>IF('Events einzeln'!A414="","",'Events einzeln'!A414)</f>
        <v/>
      </c>
      <c r="B414" s="1" t="str">
        <f>IF('Events einzeln'!B414="","",'Events einzeln'!B414)</f>
        <v/>
      </c>
      <c r="C414" s="1" t="str">
        <f>IF('Events einzeln'!C414="","",'Events einzeln'!C414)</f>
        <v/>
      </c>
      <c r="D414" s="32" t="str">
        <f>IF('Events einzeln'!E414="","",'Events einzeln'!E414)</f>
        <v/>
      </c>
      <c r="E414" s="1" t="str">
        <f>IF('Events einzeln'!F414="","",'Events einzeln'!F414)</f>
        <v/>
      </c>
      <c r="F414" s="34" t="str">
        <f>IF('Events einzeln'!G414="","",'Events einzeln'!G414)</f>
        <v/>
      </c>
      <c r="G414" s="34" t="str">
        <f>IF(F414="","",LOOKUP(F414,Grundlagen!$A$3:$A$10,Grundlagen!$B$3:$B$10))</f>
        <v/>
      </c>
      <c r="H414" s="34" t="str">
        <f t="shared" si="110"/>
        <v/>
      </c>
      <c r="I414" s="34" t="str">
        <f>IF(F414="","",LOOKUP(F414,Grundlagen!$A$3:$A$10,Grundlagen!$C$3:$C$10))</f>
        <v/>
      </c>
      <c r="J414" s="34" t="str">
        <f t="shared" si="111"/>
        <v/>
      </c>
      <c r="K414" s="34" t="str">
        <f t="shared" si="109"/>
        <v/>
      </c>
      <c r="L414" s="34" t="str">
        <f>IF('Events einzeln'!H414="","",'Events einzeln'!H414)</f>
        <v/>
      </c>
      <c r="M414" s="1" t="str">
        <f>IF(L414="","",LOOKUP(L414,Grundlagen!$A$3:$A$10,Grundlagen!$B$3:$B$10))</f>
        <v/>
      </c>
      <c r="N414" s="1" t="str">
        <f t="shared" si="112"/>
        <v/>
      </c>
      <c r="O414" s="1" t="str">
        <f>IF(L414="","",LOOKUP(L414,Grundlagen!$A$3:$A$10,Grundlagen!$C$3:$C$10))</f>
        <v/>
      </c>
      <c r="P414" s="1" t="str">
        <f t="shared" si="113"/>
        <v/>
      </c>
      <c r="Q414" s="34" t="str">
        <f t="shared" si="126"/>
        <v/>
      </c>
      <c r="R414" s="34" t="str">
        <f>IF('Events einzeln'!I414="","",'Events einzeln'!I414)</f>
        <v/>
      </c>
      <c r="S414" s="34" t="str">
        <f>IF(R414="","",LOOKUP(R414,Grundlagen!$A$3:$A$10,Grundlagen!$B$3:$B$10))</f>
        <v/>
      </c>
      <c r="T414" s="34" t="str">
        <f t="shared" si="114"/>
        <v/>
      </c>
      <c r="U414" s="34" t="str">
        <f>IF(R414="","",LOOKUP(R414,Grundlagen!$A$3:$A$10,Grundlagen!$C$3:$C$10))</f>
        <v/>
      </c>
      <c r="V414" s="34" t="str">
        <f t="shared" si="115"/>
        <v/>
      </c>
      <c r="W414" s="34" t="str">
        <f t="shared" si="116"/>
        <v/>
      </c>
      <c r="X414" s="34" t="str">
        <f>IF('Events einzeln'!J414="","",'Events einzeln'!J414)</f>
        <v/>
      </c>
      <c r="Y414" s="1" t="str">
        <f>IF(X414="","",LOOKUP(X414,Grundlagen!$A$3:$A$10,Grundlagen!$B$3:$B$10))</f>
        <v/>
      </c>
      <c r="Z414" s="1" t="str">
        <f t="shared" si="117"/>
        <v/>
      </c>
      <c r="AA414" s="1" t="str">
        <f>IF(X414="","",LOOKUP(X414,Grundlagen!$A$3:$A$10,Grundlagen!$C$3:$C$10))</f>
        <v/>
      </c>
      <c r="AB414" s="1" t="str">
        <f t="shared" si="118"/>
        <v/>
      </c>
      <c r="AC414" s="34" t="str">
        <f t="shared" si="119"/>
        <v/>
      </c>
      <c r="AD414" s="34" t="str">
        <f>IF('Events einzeln'!K414="","",'Events einzeln'!K414)</f>
        <v/>
      </c>
      <c r="AE414" s="34" t="str">
        <f>IF(AD414="","",LOOKUP(AD414,Grundlagen!$A$3:$A$10,Grundlagen!$B$3:$B$10))</f>
        <v/>
      </c>
      <c r="AF414" s="34" t="str">
        <f t="shared" si="120"/>
        <v/>
      </c>
      <c r="AG414" s="34" t="str">
        <f>IF(AD414="","",LOOKUP(AD414,Grundlagen!$A$3:$A$10,Grundlagen!$C$3:$C$10))</f>
        <v/>
      </c>
      <c r="AH414" s="34" t="str">
        <f t="shared" si="121"/>
        <v/>
      </c>
      <c r="AI414" s="34" t="str">
        <f t="shared" si="122"/>
        <v/>
      </c>
      <c r="AJ414" s="34" t="str">
        <f>IF('Events einzeln'!L414="","",'Events einzeln'!L414)</f>
        <v/>
      </c>
      <c r="AK414" s="1" t="str">
        <f>IF(AJ414="","",LOOKUP(AJ414,Grundlagen!$A$3:$A$10,Grundlagen!$B$3:$B$10))</f>
        <v/>
      </c>
      <c r="AL414" s="1" t="str">
        <f t="shared" si="123"/>
        <v/>
      </c>
      <c r="AM414" s="1" t="str">
        <f>IF(AJ414="","",LOOKUP(AJ414,Grundlagen!$A$3:$A$10,Grundlagen!$C$3:$C$10))</f>
        <v/>
      </c>
      <c r="AN414" s="1" t="str">
        <f t="shared" si="124"/>
        <v/>
      </c>
      <c r="AO414" s="34" t="str">
        <f t="shared" si="125"/>
        <v/>
      </c>
    </row>
    <row r="415" spans="1:41" x14ac:dyDescent="0.25">
      <c r="A415" s="1" t="str">
        <f>IF('Events einzeln'!A415="","",'Events einzeln'!A415)</f>
        <v/>
      </c>
      <c r="B415" s="1" t="str">
        <f>IF('Events einzeln'!B415="","",'Events einzeln'!B415)</f>
        <v/>
      </c>
      <c r="C415" s="1" t="str">
        <f>IF('Events einzeln'!C415="","",'Events einzeln'!C415)</f>
        <v/>
      </c>
      <c r="D415" s="32" t="str">
        <f>IF('Events einzeln'!E415="","",'Events einzeln'!E415)</f>
        <v/>
      </c>
      <c r="E415" s="1" t="str">
        <f>IF('Events einzeln'!F415="","",'Events einzeln'!F415)</f>
        <v/>
      </c>
      <c r="F415" s="34" t="str">
        <f>IF('Events einzeln'!G415="","",'Events einzeln'!G415)</f>
        <v/>
      </c>
      <c r="G415" s="34" t="str">
        <f>IF(F415="","",LOOKUP(F415,Grundlagen!$A$3:$A$10,Grundlagen!$B$3:$B$10))</f>
        <v/>
      </c>
      <c r="H415" s="34" t="str">
        <f t="shared" si="110"/>
        <v/>
      </c>
      <c r="I415" s="34" t="str">
        <f>IF(F415="","",LOOKUP(F415,Grundlagen!$A$3:$A$10,Grundlagen!$C$3:$C$10))</f>
        <v/>
      </c>
      <c r="J415" s="34" t="str">
        <f t="shared" si="111"/>
        <v/>
      </c>
      <c r="K415" s="34" t="str">
        <f t="shared" si="109"/>
        <v/>
      </c>
      <c r="L415" s="34" t="str">
        <f>IF('Events einzeln'!H415="","",'Events einzeln'!H415)</f>
        <v/>
      </c>
      <c r="M415" s="1" t="str">
        <f>IF(L415="","",LOOKUP(L415,Grundlagen!$A$3:$A$10,Grundlagen!$B$3:$B$10))</f>
        <v/>
      </c>
      <c r="N415" s="1" t="str">
        <f t="shared" si="112"/>
        <v/>
      </c>
      <c r="O415" s="1" t="str">
        <f>IF(L415="","",LOOKUP(L415,Grundlagen!$A$3:$A$10,Grundlagen!$C$3:$C$10))</f>
        <v/>
      </c>
      <c r="P415" s="1" t="str">
        <f t="shared" si="113"/>
        <v/>
      </c>
      <c r="Q415" s="34" t="str">
        <f t="shared" si="126"/>
        <v/>
      </c>
      <c r="R415" s="34" t="str">
        <f>IF('Events einzeln'!I415="","",'Events einzeln'!I415)</f>
        <v/>
      </c>
      <c r="S415" s="34" t="str">
        <f>IF(R415="","",LOOKUP(R415,Grundlagen!$A$3:$A$10,Grundlagen!$B$3:$B$10))</f>
        <v/>
      </c>
      <c r="T415" s="34" t="str">
        <f t="shared" si="114"/>
        <v/>
      </c>
      <c r="U415" s="34" t="str">
        <f>IF(R415="","",LOOKUP(R415,Grundlagen!$A$3:$A$10,Grundlagen!$C$3:$C$10))</f>
        <v/>
      </c>
      <c r="V415" s="34" t="str">
        <f t="shared" si="115"/>
        <v/>
      </c>
      <c r="W415" s="34" t="str">
        <f t="shared" si="116"/>
        <v/>
      </c>
      <c r="X415" s="34" t="str">
        <f>IF('Events einzeln'!J415="","",'Events einzeln'!J415)</f>
        <v/>
      </c>
      <c r="Y415" s="1" t="str">
        <f>IF(X415="","",LOOKUP(X415,Grundlagen!$A$3:$A$10,Grundlagen!$B$3:$B$10))</f>
        <v/>
      </c>
      <c r="Z415" s="1" t="str">
        <f t="shared" si="117"/>
        <v/>
      </c>
      <c r="AA415" s="1" t="str">
        <f>IF(X415="","",LOOKUP(X415,Grundlagen!$A$3:$A$10,Grundlagen!$C$3:$C$10))</f>
        <v/>
      </c>
      <c r="AB415" s="1" t="str">
        <f t="shared" si="118"/>
        <v/>
      </c>
      <c r="AC415" s="34" t="str">
        <f t="shared" si="119"/>
        <v/>
      </c>
      <c r="AD415" s="34" t="str">
        <f>IF('Events einzeln'!K415="","",'Events einzeln'!K415)</f>
        <v/>
      </c>
      <c r="AE415" s="34" t="str">
        <f>IF(AD415="","",LOOKUP(AD415,Grundlagen!$A$3:$A$10,Grundlagen!$B$3:$B$10))</f>
        <v/>
      </c>
      <c r="AF415" s="34" t="str">
        <f t="shared" si="120"/>
        <v/>
      </c>
      <c r="AG415" s="34" t="str">
        <f>IF(AD415="","",LOOKUP(AD415,Grundlagen!$A$3:$A$10,Grundlagen!$C$3:$C$10))</f>
        <v/>
      </c>
      <c r="AH415" s="34" t="str">
        <f t="shared" si="121"/>
        <v/>
      </c>
      <c r="AI415" s="34" t="str">
        <f t="shared" si="122"/>
        <v/>
      </c>
      <c r="AJ415" s="34" t="str">
        <f>IF('Events einzeln'!L415="","",'Events einzeln'!L415)</f>
        <v/>
      </c>
      <c r="AK415" s="1" t="str">
        <f>IF(AJ415="","",LOOKUP(AJ415,Grundlagen!$A$3:$A$10,Grundlagen!$B$3:$B$10))</f>
        <v/>
      </c>
      <c r="AL415" s="1" t="str">
        <f t="shared" si="123"/>
        <v/>
      </c>
      <c r="AM415" s="1" t="str">
        <f>IF(AJ415="","",LOOKUP(AJ415,Grundlagen!$A$3:$A$10,Grundlagen!$C$3:$C$10))</f>
        <v/>
      </c>
      <c r="AN415" s="1" t="str">
        <f t="shared" si="124"/>
        <v/>
      </c>
      <c r="AO415" s="34" t="str">
        <f t="shared" si="125"/>
        <v/>
      </c>
    </row>
    <row r="416" spans="1:41" x14ac:dyDescent="0.25">
      <c r="A416" s="1" t="str">
        <f>IF('Events einzeln'!A416="","",'Events einzeln'!A416)</f>
        <v/>
      </c>
      <c r="B416" s="1" t="str">
        <f>IF('Events einzeln'!B416="","",'Events einzeln'!B416)</f>
        <v/>
      </c>
      <c r="C416" s="1" t="str">
        <f>IF('Events einzeln'!C416="","",'Events einzeln'!C416)</f>
        <v/>
      </c>
      <c r="D416" s="32" t="str">
        <f>IF('Events einzeln'!E416="","",'Events einzeln'!E416)</f>
        <v/>
      </c>
      <c r="E416" s="1" t="str">
        <f>IF('Events einzeln'!F416="","",'Events einzeln'!F416)</f>
        <v/>
      </c>
      <c r="F416" s="34" t="str">
        <f>IF('Events einzeln'!G416="","",'Events einzeln'!G416)</f>
        <v/>
      </c>
      <c r="G416" s="34" t="str">
        <f>IF(F416="","",LOOKUP(F416,Grundlagen!$A$3:$A$10,Grundlagen!$B$3:$B$10))</f>
        <v/>
      </c>
      <c r="H416" s="34" t="str">
        <f t="shared" si="110"/>
        <v/>
      </c>
      <c r="I416" s="34" t="str">
        <f>IF(F416="","",LOOKUP(F416,Grundlagen!$A$3:$A$10,Grundlagen!$C$3:$C$10))</f>
        <v/>
      </c>
      <c r="J416" s="34" t="str">
        <f t="shared" si="111"/>
        <v/>
      </c>
      <c r="K416" s="34" t="str">
        <f t="shared" si="109"/>
        <v/>
      </c>
      <c r="L416" s="34" t="str">
        <f>IF('Events einzeln'!H416="","",'Events einzeln'!H416)</f>
        <v/>
      </c>
      <c r="M416" s="1" t="str">
        <f>IF(L416="","",LOOKUP(L416,Grundlagen!$A$3:$A$10,Grundlagen!$B$3:$B$10))</f>
        <v/>
      </c>
      <c r="N416" s="1" t="str">
        <f t="shared" si="112"/>
        <v/>
      </c>
      <c r="O416" s="1" t="str">
        <f>IF(L416="","",LOOKUP(L416,Grundlagen!$A$3:$A$10,Grundlagen!$C$3:$C$10))</f>
        <v/>
      </c>
      <c r="P416" s="1" t="str">
        <f t="shared" si="113"/>
        <v/>
      </c>
      <c r="Q416" s="34" t="str">
        <f t="shared" si="126"/>
        <v/>
      </c>
      <c r="R416" s="34" t="str">
        <f>IF('Events einzeln'!I416="","",'Events einzeln'!I416)</f>
        <v/>
      </c>
      <c r="S416" s="34" t="str">
        <f>IF(R416="","",LOOKUP(R416,Grundlagen!$A$3:$A$10,Grundlagen!$B$3:$B$10))</f>
        <v/>
      </c>
      <c r="T416" s="34" t="str">
        <f t="shared" si="114"/>
        <v/>
      </c>
      <c r="U416" s="34" t="str">
        <f>IF(R416="","",LOOKUP(R416,Grundlagen!$A$3:$A$10,Grundlagen!$C$3:$C$10))</f>
        <v/>
      </c>
      <c r="V416" s="34" t="str">
        <f t="shared" si="115"/>
        <v/>
      </c>
      <c r="W416" s="34" t="str">
        <f t="shared" si="116"/>
        <v/>
      </c>
      <c r="X416" s="34" t="str">
        <f>IF('Events einzeln'!J416="","",'Events einzeln'!J416)</f>
        <v/>
      </c>
      <c r="Y416" s="1" t="str">
        <f>IF(X416="","",LOOKUP(X416,Grundlagen!$A$3:$A$10,Grundlagen!$B$3:$B$10))</f>
        <v/>
      </c>
      <c r="Z416" s="1" t="str">
        <f t="shared" si="117"/>
        <v/>
      </c>
      <c r="AA416" s="1" t="str">
        <f>IF(X416="","",LOOKUP(X416,Grundlagen!$A$3:$A$10,Grundlagen!$C$3:$C$10))</f>
        <v/>
      </c>
      <c r="AB416" s="1" t="str">
        <f t="shared" si="118"/>
        <v/>
      </c>
      <c r="AC416" s="34" t="str">
        <f t="shared" si="119"/>
        <v/>
      </c>
      <c r="AD416" s="34" t="str">
        <f>IF('Events einzeln'!K416="","",'Events einzeln'!K416)</f>
        <v/>
      </c>
      <c r="AE416" s="34" t="str">
        <f>IF(AD416="","",LOOKUP(AD416,Grundlagen!$A$3:$A$10,Grundlagen!$B$3:$B$10))</f>
        <v/>
      </c>
      <c r="AF416" s="34" t="str">
        <f t="shared" si="120"/>
        <v/>
      </c>
      <c r="AG416" s="34" t="str">
        <f>IF(AD416="","",LOOKUP(AD416,Grundlagen!$A$3:$A$10,Grundlagen!$C$3:$C$10))</f>
        <v/>
      </c>
      <c r="AH416" s="34" t="str">
        <f t="shared" si="121"/>
        <v/>
      </c>
      <c r="AI416" s="34" t="str">
        <f t="shared" si="122"/>
        <v/>
      </c>
      <c r="AJ416" s="34" t="str">
        <f>IF('Events einzeln'!L416="","",'Events einzeln'!L416)</f>
        <v/>
      </c>
      <c r="AK416" s="1" t="str">
        <f>IF(AJ416="","",LOOKUP(AJ416,Grundlagen!$A$3:$A$10,Grundlagen!$B$3:$B$10))</f>
        <v/>
      </c>
      <c r="AL416" s="1" t="str">
        <f t="shared" si="123"/>
        <v/>
      </c>
      <c r="AM416" s="1" t="str">
        <f>IF(AJ416="","",LOOKUP(AJ416,Grundlagen!$A$3:$A$10,Grundlagen!$C$3:$C$10))</f>
        <v/>
      </c>
      <c r="AN416" s="1" t="str">
        <f t="shared" si="124"/>
        <v/>
      </c>
      <c r="AO416" s="34" t="str">
        <f t="shared" si="125"/>
        <v/>
      </c>
    </row>
    <row r="417" spans="1:41" x14ac:dyDescent="0.25">
      <c r="A417" s="1" t="str">
        <f>IF('Events einzeln'!A417="","",'Events einzeln'!A417)</f>
        <v/>
      </c>
      <c r="B417" s="1" t="str">
        <f>IF('Events einzeln'!B417="","",'Events einzeln'!B417)</f>
        <v/>
      </c>
      <c r="C417" s="1" t="str">
        <f>IF('Events einzeln'!C417="","",'Events einzeln'!C417)</f>
        <v/>
      </c>
      <c r="D417" s="32" t="str">
        <f>IF('Events einzeln'!E417="","",'Events einzeln'!E417)</f>
        <v/>
      </c>
      <c r="E417" s="1" t="str">
        <f>IF('Events einzeln'!F417="","",'Events einzeln'!F417)</f>
        <v/>
      </c>
      <c r="F417" s="34" t="str">
        <f>IF('Events einzeln'!G417="","",'Events einzeln'!G417)</f>
        <v/>
      </c>
      <c r="G417" s="34" t="str">
        <f>IF(F417="","",LOOKUP(F417,Grundlagen!$A$3:$A$10,Grundlagen!$B$3:$B$10))</f>
        <v/>
      </c>
      <c r="H417" s="34" t="str">
        <f t="shared" si="110"/>
        <v/>
      </c>
      <c r="I417" s="34" t="str">
        <f>IF(F417="","",LOOKUP(F417,Grundlagen!$A$3:$A$10,Grundlagen!$C$3:$C$10))</f>
        <v/>
      </c>
      <c r="J417" s="34" t="str">
        <f t="shared" si="111"/>
        <v/>
      </c>
      <c r="K417" s="34" t="str">
        <f t="shared" si="109"/>
        <v/>
      </c>
      <c r="L417" s="34" t="str">
        <f>IF('Events einzeln'!H417="","",'Events einzeln'!H417)</f>
        <v/>
      </c>
      <c r="M417" s="1" t="str">
        <f>IF(L417="","",LOOKUP(L417,Grundlagen!$A$3:$A$10,Grundlagen!$B$3:$B$10))</f>
        <v/>
      </c>
      <c r="N417" s="1" t="str">
        <f t="shared" si="112"/>
        <v/>
      </c>
      <c r="O417" s="1" t="str">
        <f>IF(L417="","",LOOKUP(L417,Grundlagen!$A$3:$A$10,Grundlagen!$C$3:$C$10))</f>
        <v/>
      </c>
      <c r="P417" s="1" t="str">
        <f t="shared" si="113"/>
        <v/>
      </c>
      <c r="Q417" s="34" t="str">
        <f t="shared" si="126"/>
        <v/>
      </c>
      <c r="R417" s="34" t="str">
        <f>IF('Events einzeln'!I417="","",'Events einzeln'!I417)</f>
        <v/>
      </c>
      <c r="S417" s="34" t="str">
        <f>IF(R417="","",LOOKUP(R417,Grundlagen!$A$3:$A$10,Grundlagen!$B$3:$B$10))</f>
        <v/>
      </c>
      <c r="T417" s="34" t="str">
        <f t="shared" si="114"/>
        <v/>
      </c>
      <c r="U417" s="34" t="str">
        <f>IF(R417="","",LOOKUP(R417,Grundlagen!$A$3:$A$10,Grundlagen!$C$3:$C$10))</f>
        <v/>
      </c>
      <c r="V417" s="34" t="str">
        <f t="shared" si="115"/>
        <v/>
      </c>
      <c r="W417" s="34" t="str">
        <f t="shared" si="116"/>
        <v/>
      </c>
      <c r="X417" s="34" t="str">
        <f>IF('Events einzeln'!J417="","",'Events einzeln'!J417)</f>
        <v/>
      </c>
      <c r="Y417" s="1" t="str">
        <f>IF(X417="","",LOOKUP(X417,Grundlagen!$A$3:$A$10,Grundlagen!$B$3:$B$10))</f>
        <v/>
      </c>
      <c r="Z417" s="1" t="str">
        <f t="shared" si="117"/>
        <v/>
      </c>
      <c r="AA417" s="1" t="str">
        <f>IF(X417="","",LOOKUP(X417,Grundlagen!$A$3:$A$10,Grundlagen!$C$3:$C$10))</f>
        <v/>
      </c>
      <c r="AB417" s="1" t="str">
        <f t="shared" si="118"/>
        <v/>
      </c>
      <c r="AC417" s="34" t="str">
        <f t="shared" si="119"/>
        <v/>
      </c>
      <c r="AD417" s="34" t="str">
        <f>IF('Events einzeln'!K417="","",'Events einzeln'!K417)</f>
        <v/>
      </c>
      <c r="AE417" s="34" t="str">
        <f>IF(AD417="","",LOOKUP(AD417,Grundlagen!$A$3:$A$10,Grundlagen!$B$3:$B$10))</f>
        <v/>
      </c>
      <c r="AF417" s="34" t="str">
        <f t="shared" si="120"/>
        <v/>
      </c>
      <c r="AG417" s="34" t="str">
        <f>IF(AD417="","",LOOKUP(AD417,Grundlagen!$A$3:$A$10,Grundlagen!$C$3:$C$10))</f>
        <v/>
      </c>
      <c r="AH417" s="34" t="str">
        <f t="shared" si="121"/>
        <v/>
      </c>
      <c r="AI417" s="34" t="str">
        <f t="shared" si="122"/>
        <v/>
      </c>
      <c r="AJ417" s="34" t="str">
        <f>IF('Events einzeln'!L417="","",'Events einzeln'!L417)</f>
        <v/>
      </c>
      <c r="AK417" s="1" t="str">
        <f>IF(AJ417="","",LOOKUP(AJ417,Grundlagen!$A$3:$A$10,Grundlagen!$B$3:$B$10))</f>
        <v/>
      </c>
      <c r="AL417" s="1" t="str">
        <f t="shared" si="123"/>
        <v/>
      </c>
      <c r="AM417" s="1" t="str">
        <f>IF(AJ417="","",LOOKUP(AJ417,Grundlagen!$A$3:$A$10,Grundlagen!$C$3:$C$10))</f>
        <v/>
      </c>
      <c r="AN417" s="1" t="str">
        <f t="shared" si="124"/>
        <v/>
      </c>
      <c r="AO417" s="34" t="str">
        <f t="shared" si="125"/>
        <v/>
      </c>
    </row>
    <row r="418" spans="1:41" x14ac:dyDescent="0.25">
      <c r="A418" s="1" t="str">
        <f>IF('Events einzeln'!A418="","",'Events einzeln'!A418)</f>
        <v/>
      </c>
      <c r="B418" s="1" t="str">
        <f>IF('Events einzeln'!B418="","",'Events einzeln'!B418)</f>
        <v/>
      </c>
      <c r="C418" s="1" t="str">
        <f>IF('Events einzeln'!C418="","",'Events einzeln'!C418)</f>
        <v/>
      </c>
      <c r="D418" s="32" t="str">
        <f>IF('Events einzeln'!E418="","",'Events einzeln'!E418)</f>
        <v/>
      </c>
      <c r="E418" s="1" t="str">
        <f>IF('Events einzeln'!F418="","",'Events einzeln'!F418)</f>
        <v/>
      </c>
      <c r="F418" s="34" t="str">
        <f>IF('Events einzeln'!G418="","",'Events einzeln'!G418)</f>
        <v/>
      </c>
      <c r="G418" s="34" t="str">
        <f>IF(F418="","",LOOKUP(F418,Grundlagen!$A$3:$A$10,Grundlagen!$B$3:$B$10))</f>
        <v/>
      </c>
      <c r="H418" s="34" t="str">
        <f t="shared" si="110"/>
        <v/>
      </c>
      <c r="I418" s="34" t="str">
        <f>IF(F418="","",LOOKUP(F418,Grundlagen!$A$3:$A$10,Grundlagen!$C$3:$C$10))</f>
        <v/>
      </c>
      <c r="J418" s="34" t="str">
        <f t="shared" si="111"/>
        <v/>
      </c>
      <c r="K418" s="34" t="str">
        <f t="shared" si="109"/>
        <v/>
      </c>
      <c r="L418" s="34" t="str">
        <f>IF('Events einzeln'!H418="","",'Events einzeln'!H418)</f>
        <v/>
      </c>
      <c r="M418" s="1" t="str">
        <f>IF(L418="","",LOOKUP(L418,Grundlagen!$A$3:$A$10,Grundlagen!$B$3:$B$10))</f>
        <v/>
      </c>
      <c r="N418" s="1" t="str">
        <f t="shared" si="112"/>
        <v/>
      </c>
      <c r="O418" s="1" t="str">
        <f>IF(L418="","",LOOKUP(L418,Grundlagen!$A$3:$A$10,Grundlagen!$C$3:$C$10))</f>
        <v/>
      </c>
      <c r="P418" s="1" t="str">
        <f t="shared" si="113"/>
        <v/>
      </c>
      <c r="Q418" s="34" t="str">
        <f t="shared" si="126"/>
        <v/>
      </c>
      <c r="R418" s="34" t="str">
        <f>IF('Events einzeln'!I418="","",'Events einzeln'!I418)</f>
        <v/>
      </c>
      <c r="S418" s="34" t="str">
        <f>IF(R418="","",LOOKUP(R418,Grundlagen!$A$3:$A$10,Grundlagen!$B$3:$B$10))</f>
        <v/>
      </c>
      <c r="T418" s="34" t="str">
        <f t="shared" si="114"/>
        <v/>
      </c>
      <c r="U418" s="34" t="str">
        <f>IF(R418="","",LOOKUP(R418,Grundlagen!$A$3:$A$10,Grundlagen!$C$3:$C$10))</f>
        <v/>
      </c>
      <c r="V418" s="34" t="str">
        <f t="shared" si="115"/>
        <v/>
      </c>
      <c r="W418" s="34" t="str">
        <f t="shared" si="116"/>
        <v/>
      </c>
      <c r="X418" s="34" t="str">
        <f>IF('Events einzeln'!J418="","",'Events einzeln'!J418)</f>
        <v/>
      </c>
      <c r="Y418" s="1" t="str">
        <f>IF(X418="","",LOOKUP(X418,Grundlagen!$A$3:$A$10,Grundlagen!$B$3:$B$10))</f>
        <v/>
      </c>
      <c r="Z418" s="1" t="str">
        <f t="shared" si="117"/>
        <v/>
      </c>
      <c r="AA418" s="1" t="str">
        <f>IF(X418="","",LOOKUP(X418,Grundlagen!$A$3:$A$10,Grundlagen!$C$3:$C$10))</f>
        <v/>
      </c>
      <c r="AB418" s="1" t="str">
        <f t="shared" si="118"/>
        <v/>
      </c>
      <c r="AC418" s="34" t="str">
        <f t="shared" si="119"/>
        <v/>
      </c>
      <c r="AD418" s="34" t="str">
        <f>IF('Events einzeln'!K418="","",'Events einzeln'!K418)</f>
        <v/>
      </c>
      <c r="AE418" s="34" t="str">
        <f>IF(AD418="","",LOOKUP(AD418,Grundlagen!$A$3:$A$10,Grundlagen!$B$3:$B$10))</f>
        <v/>
      </c>
      <c r="AF418" s="34" t="str">
        <f t="shared" si="120"/>
        <v/>
      </c>
      <c r="AG418" s="34" t="str">
        <f>IF(AD418="","",LOOKUP(AD418,Grundlagen!$A$3:$A$10,Grundlagen!$C$3:$C$10))</f>
        <v/>
      </c>
      <c r="AH418" s="34" t="str">
        <f t="shared" si="121"/>
        <v/>
      </c>
      <c r="AI418" s="34" t="str">
        <f t="shared" si="122"/>
        <v/>
      </c>
      <c r="AJ418" s="34" t="str">
        <f>IF('Events einzeln'!L418="","",'Events einzeln'!L418)</f>
        <v/>
      </c>
      <c r="AK418" s="1" t="str">
        <f>IF(AJ418="","",LOOKUP(AJ418,Grundlagen!$A$3:$A$10,Grundlagen!$B$3:$B$10))</f>
        <v/>
      </c>
      <c r="AL418" s="1" t="str">
        <f t="shared" si="123"/>
        <v/>
      </c>
      <c r="AM418" s="1" t="str">
        <f>IF(AJ418="","",LOOKUP(AJ418,Grundlagen!$A$3:$A$10,Grundlagen!$C$3:$C$10))</f>
        <v/>
      </c>
      <c r="AN418" s="1" t="str">
        <f t="shared" si="124"/>
        <v/>
      </c>
      <c r="AO418" s="34" t="str">
        <f t="shared" si="125"/>
        <v/>
      </c>
    </row>
    <row r="419" spans="1:41" x14ac:dyDescent="0.25">
      <c r="A419" s="1" t="str">
        <f>IF('Events einzeln'!A419="","",'Events einzeln'!A419)</f>
        <v/>
      </c>
      <c r="B419" s="1" t="str">
        <f>IF('Events einzeln'!B419="","",'Events einzeln'!B419)</f>
        <v/>
      </c>
      <c r="C419" s="1" t="str">
        <f>IF('Events einzeln'!C419="","",'Events einzeln'!C419)</f>
        <v/>
      </c>
      <c r="D419" s="32" t="str">
        <f>IF('Events einzeln'!E419="","",'Events einzeln'!E419)</f>
        <v/>
      </c>
      <c r="E419" s="1" t="str">
        <f>IF('Events einzeln'!F419="","",'Events einzeln'!F419)</f>
        <v/>
      </c>
      <c r="F419" s="34" t="str">
        <f>IF('Events einzeln'!G419="","",'Events einzeln'!G419)</f>
        <v/>
      </c>
      <c r="G419" s="34" t="str">
        <f>IF(F419="","",LOOKUP(F419,Grundlagen!$A$3:$A$10,Grundlagen!$B$3:$B$10))</f>
        <v/>
      </c>
      <c r="H419" s="34" t="str">
        <f t="shared" si="110"/>
        <v/>
      </c>
      <c r="I419" s="34" t="str">
        <f>IF(F419="","",LOOKUP(F419,Grundlagen!$A$3:$A$10,Grundlagen!$C$3:$C$10))</f>
        <v/>
      </c>
      <c r="J419" s="34" t="str">
        <f t="shared" si="111"/>
        <v/>
      </c>
      <c r="K419" s="34" t="str">
        <f t="shared" si="109"/>
        <v/>
      </c>
      <c r="L419" s="34" t="str">
        <f>IF('Events einzeln'!H419="","",'Events einzeln'!H419)</f>
        <v/>
      </c>
      <c r="M419" s="1" t="str">
        <f>IF(L419="","",LOOKUP(L419,Grundlagen!$A$3:$A$10,Grundlagen!$B$3:$B$10))</f>
        <v/>
      </c>
      <c r="N419" s="1" t="str">
        <f t="shared" si="112"/>
        <v/>
      </c>
      <c r="O419" s="1" t="str">
        <f>IF(L419="","",LOOKUP(L419,Grundlagen!$A$3:$A$10,Grundlagen!$C$3:$C$10))</f>
        <v/>
      </c>
      <c r="P419" s="1" t="str">
        <f t="shared" si="113"/>
        <v/>
      </c>
      <c r="Q419" s="34" t="str">
        <f t="shared" si="126"/>
        <v/>
      </c>
      <c r="R419" s="34" t="str">
        <f>IF('Events einzeln'!I419="","",'Events einzeln'!I419)</f>
        <v/>
      </c>
      <c r="S419" s="34" t="str">
        <f>IF(R419="","",LOOKUP(R419,Grundlagen!$A$3:$A$10,Grundlagen!$B$3:$B$10))</f>
        <v/>
      </c>
      <c r="T419" s="34" t="str">
        <f t="shared" si="114"/>
        <v/>
      </c>
      <c r="U419" s="34" t="str">
        <f>IF(R419="","",LOOKUP(R419,Grundlagen!$A$3:$A$10,Grundlagen!$C$3:$C$10))</f>
        <v/>
      </c>
      <c r="V419" s="34" t="str">
        <f t="shared" si="115"/>
        <v/>
      </c>
      <c r="W419" s="34" t="str">
        <f t="shared" si="116"/>
        <v/>
      </c>
      <c r="X419" s="34" t="str">
        <f>IF('Events einzeln'!J419="","",'Events einzeln'!J419)</f>
        <v/>
      </c>
      <c r="Y419" s="1" t="str">
        <f>IF(X419="","",LOOKUP(X419,Grundlagen!$A$3:$A$10,Grundlagen!$B$3:$B$10))</f>
        <v/>
      </c>
      <c r="Z419" s="1" t="str">
        <f t="shared" si="117"/>
        <v/>
      </c>
      <c r="AA419" s="1" t="str">
        <f>IF(X419="","",LOOKUP(X419,Grundlagen!$A$3:$A$10,Grundlagen!$C$3:$C$10))</f>
        <v/>
      </c>
      <c r="AB419" s="1" t="str">
        <f t="shared" si="118"/>
        <v/>
      </c>
      <c r="AC419" s="34" t="str">
        <f t="shared" si="119"/>
        <v/>
      </c>
      <c r="AD419" s="34" t="str">
        <f>IF('Events einzeln'!K419="","",'Events einzeln'!K419)</f>
        <v/>
      </c>
      <c r="AE419" s="34" t="str">
        <f>IF(AD419="","",LOOKUP(AD419,Grundlagen!$A$3:$A$10,Grundlagen!$B$3:$B$10))</f>
        <v/>
      </c>
      <c r="AF419" s="34" t="str">
        <f t="shared" si="120"/>
        <v/>
      </c>
      <c r="AG419" s="34" t="str">
        <f>IF(AD419="","",LOOKUP(AD419,Grundlagen!$A$3:$A$10,Grundlagen!$C$3:$C$10))</f>
        <v/>
      </c>
      <c r="AH419" s="34" t="str">
        <f t="shared" si="121"/>
        <v/>
      </c>
      <c r="AI419" s="34" t="str">
        <f t="shared" si="122"/>
        <v/>
      </c>
      <c r="AJ419" s="34" t="str">
        <f>IF('Events einzeln'!L419="","",'Events einzeln'!L419)</f>
        <v/>
      </c>
      <c r="AK419" s="1" t="str">
        <f>IF(AJ419="","",LOOKUP(AJ419,Grundlagen!$A$3:$A$10,Grundlagen!$B$3:$B$10))</f>
        <v/>
      </c>
      <c r="AL419" s="1" t="str">
        <f t="shared" si="123"/>
        <v/>
      </c>
      <c r="AM419" s="1" t="str">
        <f>IF(AJ419="","",LOOKUP(AJ419,Grundlagen!$A$3:$A$10,Grundlagen!$C$3:$C$10))</f>
        <v/>
      </c>
      <c r="AN419" s="1" t="str">
        <f t="shared" si="124"/>
        <v/>
      </c>
      <c r="AO419" s="34" t="str">
        <f t="shared" si="125"/>
        <v/>
      </c>
    </row>
    <row r="420" spans="1:41" x14ac:dyDescent="0.25">
      <c r="A420" s="1" t="str">
        <f>IF('Events einzeln'!A420="","",'Events einzeln'!A420)</f>
        <v/>
      </c>
      <c r="B420" s="1" t="str">
        <f>IF('Events einzeln'!B420="","",'Events einzeln'!B420)</f>
        <v/>
      </c>
      <c r="C420" s="1" t="str">
        <f>IF('Events einzeln'!C420="","",'Events einzeln'!C420)</f>
        <v/>
      </c>
      <c r="D420" s="32" t="str">
        <f>IF('Events einzeln'!E420="","",'Events einzeln'!E420)</f>
        <v/>
      </c>
      <c r="E420" s="1" t="str">
        <f>IF('Events einzeln'!F420="","",'Events einzeln'!F420)</f>
        <v/>
      </c>
      <c r="F420" s="34" t="str">
        <f>IF('Events einzeln'!G420="","",'Events einzeln'!G420)</f>
        <v/>
      </c>
      <c r="G420" s="34" t="str">
        <f>IF(F420="","",LOOKUP(F420,Grundlagen!$A$3:$A$10,Grundlagen!$B$3:$B$10))</f>
        <v/>
      </c>
      <c r="H420" s="34" t="str">
        <f t="shared" si="110"/>
        <v/>
      </c>
      <c r="I420" s="34" t="str">
        <f>IF(F420="","",LOOKUP(F420,Grundlagen!$A$3:$A$10,Grundlagen!$C$3:$C$10))</f>
        <v/>
      </c>
      <c r="J420" s="34" t="str">
        <f t="shared" si="111"/>
        <v/>
      </c>
      <c r="K420" s="34" t="str">
        <f t="shared" si="109"/>
        <v/>
      </c>
      <c r="L420" s="34" t="str">
        <f>IF('Events einzeln'!H420="","",'Events einzeln'!H420)</f>
        <v/>
      </c>
      <c r="M420" s="1" t="str">
        <f>IF(L420="","",LOOKUP(L420,Grundlagen!$A$3:$A$10,Grundlagen!$B$3:$B$10))</f>
        <v/>
      </c>
      <c r="N420" s="1" t="str">
        <f t="shared" si="112"/>
        <v/>
      </c>
      <c r="O420" s="1" t="str">
        <f>IF(L420="","",LOOKUP(L420,Grundlagen!$A$3:$A$10,Grundlagen!$C$3:$C$10))</f>
        <v/>
      </c>
      <c r="P420" s="1" t="str">
        <f t="shared" si="113"/>
        <v/>
      </c>
      <c r="Q420" s="34" t="str">
        <f t="shared" si="126"/>
        <v/>
      </c>
      <c r="R420" s="34" t="str">
        <f>IF('Events einzeln'!I420="","",'Events einzeln'!I420)</f>
        <v/>
      </c>
      <c r="S420" s="34" t="str">
        <f>IF(R420="","",LOOKUP(R420,Grundlagen!$A$3:$A$10,Grundlagen!$B$3:$B$10))</f>
        <v/>
      </c>
      <c r="T420" s="34" t="str">
        <f t="shared" si="114"/>
        <v/>
      </c>
      <c r="U420" s="34" t="str">
        <f>IF(R420="","",LOOKUP(R420,Grundlagen!$A$3:$A$10,Grundlagen!$C$3:$C$10))</f>
        <v/>
      </c>
      <c r="V420" s="34" t="str">
        <f t="shared" si="115"/>
        <v/>
      </c>
      <c r="W420" s="34" t="str">
        <f t="shared" si="116"/>
        <v/>
      </c>
      <c r="X420" s="34" t="str">
        <f>IF('Events einzeln'!J420="","",'Events einzeln'!J420)</f>
        <v/>
      </c>
      <c r="Y420" s="1" t="str">
        <f>IF(X420="","",LOOKUP(X420,Grundlagen!$A$3:$A$10,Grundlagen!$B$3:$B$10))</f>
        <v/>
      </c>
      <c r="Z420" s="1" t="str">
        <f t="shared" si="117"/>
        <v/>
      </c>
      <c r="AA420" s="1" t="str">
        <f>IF(X420="","",LOOKUP(X420,Grundlagen!$A$3:$A$10,Grundlagen!$C$3:$C$10))</f>
        <v/>
      </c>
      <c r="AB420" s="1" t="str">
        <f t="shared" si="118"/>
        <v/>
      </c>
      <c r="AC420" s="34" t="str">
        <f t="shared" si="119"/>
        <v/>
      </c>
      <c r="AD420" s="34" t="str">
        <f>IF('Events einzeln'!K420="","",'Events einzeln'!K420)</f>
        <v/>
      </c>
      <c r="AE420" s="34" t="str">
        <f>IF(AD420="","",LOOKUP(AD420,Grundlagen!$A$3:$A$10,Grundlagen!$B$3:$B$10))</f>
        <v/>
      </c>
      <c r="AF420" s="34" t="str">
        <f t="shared" si="120"/>
        <v/>
      </c>
      <c r="AG420" s="34" t="str">
        <f>IF(AD420="","",LOOKUP(AD420,Grundlagen!$A$3:$A$10,Grundlagen!$C$3:$C$10))</f>
        <v/>
      </c>
      <c r="AH420" s="34" t="str">
        <f t="shared" si="121"/>
        <v/>
      </c>
      <c r="AI420" s="34" t="str">
        <f t="shared" si="122"/>
        <v/>
      </c>
      <c r="AJ420" s="34" t="str">
        <f>IF('Events einzeln'!L420="","",'Events einzeln'!L420)</f>
        <v/>
      </c>
      <c r="AK420" s="1" t="str">
        <f>IF(AJ420="","",LOOKUP(AJ420,Grundlagen!$A$3:$A$10,Grundlagen!$B$3:$B$10))</f>
        <v/>
      </c>
      <c r="AL420" s="1" t="str">
        <f t="shared" si="123"/>
        <v/>
      </c>
      <c r="AM420" s="1" t="str">
        <f>IF(AJ420="","",LOOKUP(AJ420,Grundlagen!$A$3:$A$10,Grundlagen!$C$3:$C$10))</f>
        <v/>
      </c>
      <c r="AN420" s="1" t="str">
        <f t="shared" si="124"/>
        <v/>
      </c>
      <c r="AO420" s="34" t="str">
        <f t="shared" si="125"/>
        <v/>
      </c>
    </row>
    <row r="421" spans="1:41" x14ac:dyDescent="0.25">
      <c r="A421" s="1" t="str">
        <f>IF('Events einzeln'!A421="","",'Events einzeln'!A421)</f>
        <v/>
      </c>
      <c r="B421" s="1" t="str">
        <f>IF('Events einzeln'!B421="","",'Events einzeln'!B421)</f>
        <v/>
      </c>
      <c r="C421" s="1" t="str">
        <f>IF('Events einzeln'!C421="","",'Events einzeln'!C421)</f>
        <v/>
      </c>
      <c r="D421" s="32" t="str">
        <f>IF('Events einzeln'!E421="","",'Events einzeln'!E421)</f>
        <v/>
      </c>
      <c r="E421" s="1" t="str">
        <f>IF('Events einzeln'!F421="","",'Events einzeln'!F421)</f>
        <v/>
      </c>
      <c r="F421" s="34" t="str">
        <f>IF('Events einzeln'!G421="","",'Events einzeln'!G421)</f>
        <v/>
      </c>
      <c r="G421" s="34" t="str">
        <f>IF(F421="","",LOOKUP(F421,Grundlagen!$A$3:$A$10,Grundlagen!$B$3:$B$10))</f>
        <v/>
      </c>
      <c r="H421" s="34" t="str">
        <f t="shared" si="110"/>
        <v/>
      </c>
      <c r="I421" s="34" t="str">
        <f>IF(F421="","",LOOKUP(F421,Grundlagen!$A$3:$A$10,Grundlagen!$C$3:$C$10))</f>
        <v/>
      </c>
      <c r="J421" s="34" t="str">
        <f t="shared" si="111"/>
        <v/>
      </c>
      <c r="K421" s="34" t="str">
        <f t="shared" si="109"/>
        <v/>
      </c>
      <c r="L421" s="34" t="str">
        <f>IF('Events einzeln'!H421="","",'Events einzeln'!H421)</f>
        <v/>
      </c>
      <c r="M421" s="1" t="str">
        <f>IF(L421="","",LOOKUP(L421,Grundlagen!$A$3:$A$10,Grundlagen!$B$3:$B$10))</f>
        <v/>
      </c>
      <c r="N421" s="1" t="str">
        <f t="shared" si="112"/>
        <v/>
      </c>
      <c r="O421" s="1" t="str">
        <f>IF(L421="","",LOOKUP(L421,Grundlagen!$A$3:$A$10,Grundlagen!$C$3:$C$10))</f>
        <v/>
      </c>
      <c r="P421" s="1" t="str">
        <f t="shared" si="113"/>
        <v/>
      </c>
      <c r="Q421" s="34" t="str">
        <f t="shared" si="126"/>
        <v/>
      </c>
      <c r="R421" s="34" t="str">
        <f>IF('Events einzeln'!I421="","",'Events einzeln'!I421)</f>
        <v/>
      </c>
      <c r="S421" s="34" t="str">
        <f>IF(R421="","",LOOKUP(R421,Grundlagen!$A$3:$A$10,Grundlagen!$B$3:$B$10))</f>
        <v/>
      </c>
      <c r="T421" s="34" t="str">
        <f t="shared" si="114"/>
        <v/>
      </c>
      <c r="U421" s="34" t="str">
        <f>IF(R421="","",LOOKUP(R421,Grundlagen!$A$3:$A$10,Grundlagen!$C$3:$C$10))</f>
        <v/>
      </c>
      <c r="V421" s="34" t="str">
        <f t="shared" si="115"/>
        <v/>
      </c>
      <c r="W421" s="34" t="str">
        <f t="shared" si="116"/>
        <v/>
      </c>
      <c r="X421" s="34" t="str">
        <f>IF('Events einzeln'!J421="","",'Events einzeln'!J421)</f>
        <v/>
      </c>
      <c r="Y421" s="1" t="str">
        <f>IF(X421="","",LOOKUP(X421,Grundlagen!$A$3:$A$10,Grundlagen!$B$3:$B$10))</f>
        <v/>
      </c>
      <c r="Z421" s="1" t="str">
        <f t="shared" si="117"/>
        <v/>
      </c>
      <c r="AA421" s="1" t="str">
        <f>IF(X421="","",LOOKUP(X421,Grundlagen!$A$3:$A$10,Grundlagen!$C$3:$C$10))</f>
        <v/>
      </c>
      <c r="AB421" s="1" t="str">
        <f t="shared" si="118"/>
        <v/>
      </c>
      <c r="AC421" s="34" t="str">
        <f t="shared" si="119"/>
        <v/>
      </c>
      <c r="AD421" s="34" t="str">
        <f>IF('Events einzeln'!K421="","",'Events einzeln'!K421)</f>
        <v/>
      </c>
      <c r="AE421" s="34" t="str">
        <f>IF(AD421="","",LOOKUP(AD421,Grundlagen!$A$3:$A$10,Grundlagen!$B$3:$B$10))</f>
        <v/>
      </c>
      <c r="AF421" s="34" t="str">
        <f t="shared" si="120"/>
        <v/>
      </c>
      <c r="AG421" s="34" t="str">
        <f>IF(AD421="","",LOOKUP(AD421,Grundlagen!$A$3:$A$10,Grundlagen!$C$3:$C$10))</f>
        <v/>
      </c>
      <c r="AH421" s="34" t="str">
        <f t="shared" si="121"/>
        <v/>
      </c>
      <c r="AI421" s="34" t="str">
        <f t="shared" si="122"/>
        <v/>
      </c>
      <c r="AJ421" s="34" t="str">
        <f>IF('Events einzeln'!L421="","",'Events einzeln'!L421)</f>
        <v/>
      </c>
      <c r="AK421" s="1" t="str">
        <f>IF(AJ421="","",LOOKUP(AJ421,Grundlagen!$A$3:$A$10,Grundlagen!$B$3:$B$10))</f>
        <v/>
      </c>
      <c r="AL421" s="1" t="str">
        <f t="shared" si="123"/>
        <v/>
      </c>
      <c r="AM421" s="1" t="str">
        <f>IF(AJ421="","",LOOKUP(AJ421,Grundlagen!$A$3:$A$10,Grundlagen!$C$3:$C$10))</f>
        <v/>
      </c>
      <c r="AN421" s="1" t="str">
        <f t="shared" si="124"/>
        <v/>
      </c>
      <c r="AO421" s="34" t="str">
        <f t="shared" si="125"/>
        <v/>
      </c>
    </row>
    <row r="422" spans="1:41" x14ac:dyDescent="0.25">
      <c r="A422" s="1" t="str">
        <f>IF('Events einzeln'!A422="","",'Events einzeln'!A422)</f>
        <v/>
      </c>
      <c r="B422" s="1" t="str">
        <f>IF('Events einzeln'!B422="","",'Events einzeln'!B422)</f>
        <v/>
      </c>
      <c r="C422" s="1" t="str">
        <f>IF('Events einzeln'!C422="","",'Events einzeln'!C422)</f>
        <v/>
      </c>
      <c r="D422" s="32" t="str">
        <f>IF('Events einzeln'!E422="","",'Events einzeln'!E422)</f>
        <v/>
      </c>
      <c r="E422" s="1" t="str">
        <f>IF('Events einzeln'!F422="","",'Events einzeln'!F422)</f>
        <v/>
      </c>
      <c r="F422" s="34" t="str">
        <f>IF('Events einzeln'!G422="","",'Events einzeln'!G422)</f>
        <v/>
      </c>
      <c r="G422" s="34" t="str">
        <f>IF(F422="","",LOOKUP(F422,Grundlagen!$A$3:$A$10,Grundlagen!$B$3:$B$10))</f>
        <v/>
      </c>
      <c r="H422" s="34" t="str">
        <f t="shared" si="110"/>
        <v/>
      </c>
      <c r="I422" s="34" t="str">
        <f>IF(F422="","",LOOKUP(F422,Grundlagen!$A$3:$A$10,Grundlagen!$C$3:$C$10))</f>
        <v/>
      </c>
      <c r="J422" s="34" t="str">
        <f t="shared" si="111"/>
        <v/>
      </c>
      <c r="K422" s="34" t="str">
        <f t="shared" si="109"/>
        <v/>
      </c>
      <c r="L422" s="34" t="str">
        <f>IF('Events einzeln'!H422="","",'Events einzeln'!H422)</f>
        <v/>
      </c>
      <c r="M422" s="1" t="str">
        <f>IF(L422="","",LOOKUP(L422,Grundlagen!$A$3:$A$10,Grundlagen!$B$3:$B$10))</f>
        <v/>
      </c>
      <c r="N422" s="1" t="str">
        <f t="shared" si="112"/>
        <v/>
      </c>
      <c r="O422" s="1" t="str">
        <f>IF(L422="","",LOOKUP(L422,Grundlagen!$A$3:$A$10,Grundlagen!$C$3:$C$10))</f>
        <v/>
      </c>
      <c r="P422" s="1" t="str">
        <f t="shared" si="113"/>
        <v/>
      </c>
      <c r="Q422" s="34" t="str">
        <f t="shared" si="126"/>
        <v/>
      </c>
      <c r="R422" s="34" t="str">
        <f>IF('Events einzeln'!I422="","",'Events einzeln'!I422)</f>
        <v/>
      </c>
      <c r="S422" s="34" t="str">
        <f>IF(R422="","",LOOKUP(R422,Grundlagen!$A$3:$A$10,Grundlagen!$B$3:$B$10))</f>
        <v/>
      </c>
      <c r="T422" s="34" t="str">
        <f t="shared" si="114"/>
        <v/>
      </c>
      <c r="U422" s="34" t="str">
        <f>IF(R422="","",LOOKUP(R422,Grundlagen!$A$3:$A$10,Grundlagen!$C$3:$C$10))</f>
        <v/>
      </c>
      <c r="V422" s="34" t="str">
        <f t="shared" si="115"/>
        <v/>
      </c>
      <c r="W422" s="34" t="str">
        <f t="shared" si="116"/>
        <v/>
      </c>
      <c r="X422" s="34" t="str">
        <f>IF('Events einzeln'!J422="","",'Events einzeln'!J422)</f>
        <v/>
      </c>
      <c r="Y422" s="1" t="str">
        <f>IF(X422="","",LOOKUP(X422,Grundlagen!$A$3:$A$10,Grundlagen!$B$3:$B$10))</f>
        <v/>
      </c>
      <c r="Z422" s="1" t="str">
        <f t="shared" si="117"/>
        <v/>
      </c>
      <c r="AA422" s="1" t="str">
        <f>IF(X422="","",LOOKUP(X422,Grundlagen!$A$3:$A$10,Grundlagen!$C$3:$C$10))</f>
        <v/>
      </c>
      <c r="AB422" s="1" t="str">
        <f t="shared" si="118"/>
        <v/>
      </c>
      <c r="AC422" s="34" t="str">
        <f t="shared" si="119"/>
        <v/>
      </c>
      <c r="AD422" s="34" t="str">
        <f>IF('Events einzeln'!K422="","",'Events einzeln'!K422)</f>
        <v/>
      </c>
      <c r="AE422" s="34" t="str">
        <f>IF(AD422="","",LOOKUP(AD422,Grundlagen!$A$3:$A$10,Grundlagen!$B$3:$B$10))</f>
        <v/>
      </c>
      <c r="AF422" s="34" t="str">
        <f t="shared" si="120"/>
        <v/>
      </c>
      <c r="AG422" s="34" t="str">
        <f>IF(AD422="","",LOOKUP(AD422,Grundlagen!$A$3:$A$10,Grundlagen!$C$3:$C$10))</f>
        <v/>
      </c>
      <c r="AH422" s="34" t="str">
        <f t="shared" si="121"/>
        <v/>
      </c>
      <c r="AI422" s="34" t="str">
        <f t="shared" si="122"/>
        <v/>
      </c>
      <c r="AJ422" s="34" t="str">
        <f>IF('Events einzeln'!L422="","",'Events einzeln'!L422)</f>
        <v/>
      </c>
      <c r="AK422" s="1" t="str">
        <f>IF(AJ422="","",LOOKUP(AJ422,Grundlagen!$A$3:$A$10,Grundlagen!$B$3:$B$10))</f>
        <v/>
      </c>
      <c r="AL422" s="1" t="str">
        <f t="shared" si="123"/>
        <v/>
      </c>
      <c r="AM422" s="1" t="str">
        <f>IF(AJ422="","",LOOKUP(AJ422,Grundlagen!$A$3:$A$10,Grundlagen!$C$3:$C$10))</f>
        <v/>
      </c>
      <c r="AN422" s="1" t="str">
        <f t="shared" si="124"/>
        <v/>
      </c>
      <c r="AO422" s="34" t="str">
        <f t="shared" si="125"/>
        <v/>
      </c>
    </row>
    <row r="423" spans="1:41" x14ac:dyDescent="0.25">
      <c r="A423" s="1" t="str">
        <f>IF('Events einzeln'!A423="","",'Events einzeln'!A423)</f>
        <v/>
      </c>
      <c r="B423" s="1" t="str">
        <f>IF('Events einzeln'!B423="","",'Events einzeln'!B423)</f>
        <v/>
      </c>
      <c r="C423" s="1" t="str">
        <f>IF('Events einzeln'!C423="","",'Events einzeln'!C423)</f>
        <v/>
      </c>
      <c r="D423" s="32" t="str">
        <f>IF('Events einzeln'!E423="","",'Events einzeln'!E423)</f>
        <v/>
      </c>
      <c r="E423" s="1" t="str">
        <f>IF('Events einzeln'!F423="","",'Events einzeln'!F423)</f>
        <v/>
      </c>
      <c r="F423" s="34" t="str">
        <f>IF('Events einzeln'!G423="","",'Events einzeln'!G423)</f>
        <v/>
      </c>
      <c r="G423" s="34" t="str">
        <f>IF(F423="","",LOOKUP(F423,Grundlagen!$A$3:$A$10,Grundlagen!$B$3:$B$10))</f>
        <v/>
      </c>
      <c r="H423" s="34" t="str">
        <f t="shared" si="110"/>
        <v/>
      </c>
      <c r="I423" s="34" t="str">
        <f>IF(F423="","",LOOKUP(F423,Grundlagen!$A$3:$A$10,Grundlagen!$C$3:$C$10))</f>
        <v/>
      </c>
      <c r="J423" s="34" t="str">
        <f t="shared" si="111"/>
        <v/>
      </c>
      <c r="K423" s="34" t="str">
        <f t="shared" si="109"/>
        <v/>
      </c>
      <c r="L423" s="34" t="str">
        <f>IF('Events einzeln'!H423="","",'Events einzeln'!H423)</f>
        <v/>
      </c>
      <c r="M423" s="1" t="str">
        <f>IF(L423="","",LOOKUP(L423,Grundlagen!$A$3:$A$10,Grundlagen!$B$3:$B$10))</f>
        <v/>
      </c>
      <c r="N423" s="1" t="str">
        <f t="shared" si="112"/>
        <v/>
      </c>
      <c r="O423" s="1" t="str">
        <f>IF(L423="","",LOOKUP(L423,Grundlagen!$A$3:$A$10,Grundlagen!$C$3:$C$10))</f>
        <v/>
      </c>
      <c r="P423" s="1" t="str">
        <f t="shared" si="113"/>
        <v/>
      </c>
      <c r="Q423" s="34" t="str">
        <f t="shared" si="126"/>
        <v/>
      </c>
      <c r="R423" s="34" t="str">
        <f>IF('Events einzeln'!I423="","",'Events einzeln'!I423)</f>
        <v/>
      </c>
      <c r="S423" s="34" t="str">
        <f>IF(R423="","",LOOKUP(R423,Grundlagen!$A$3:$A$10,Grundlagen!$B$3:$B$10))</f>
        <v/>
      </c>
      <c r="T423" s="34" t="str">
        <f t="shared" si="114"/>
        <v/>
      </c>
      <c r="U423" s="34" t="str">
        <f>IF(R423="","",LOOKUP(R423,Grundlagen!$A$3:$A$10,Grundlagen!$C$3:$C$10))</f>
        <v/>
      </c>
      <c r="V423" s="34" t="str">
        <f t="shared" si="115"/>
        <v/>
      </c>
      <c r="W423" s="34" t="str">
        <f t="shared" si="116"/>
        <v/>
      </c>
      <c r="X423" s="34" t="str">
        <f>IF('Events einzeln'!J423="","",'Events einzeln'!J423)</f>
        <v/>
      </c>
      <c r="Y423" s="1" t="str">
        <f>IF(X423="","",LOOKUP(X423,Grundlagen!$A$3:$A$10,Grundlagen!$B$3:$B$10))</f>
        <v/>
      </c>
      <c r="Z423" s="1" t="str">
        <f t="shared" si="117"/>
        <v/>
      </c>
      <c r="AA423" s="1" t="str">
        <f>IF(X423="","",LOOKUP(X423,Grundlagen!$A$3:$A$10,Grundlagen!$C$3:$C$10))</f>
        <v/>
      </c>
      <c r="AB423" s="1" t="str">
        <f t="shared" si="118"/>
        <v/>
      </c>
      <c r="AC423" s="34" t="str">
        <f t="shared" si="119"/>
        <v/>
      </c>
      <c r="AD423" s="34" t="str">
        <f>IF('Events einzeln'!K423="","",'Events einzeln'!K423)</f>
        <v/>
      </c>
      <c r="AE423" s="34" t="str">
        <f>IF(AD423="","",LOOKUP(AD423,Grundlagen!$A$3:$A$10,Grundlagen!$B$3:$B$10))</f>
        <v/>
      </c>
      <c r="AF423" s="34" t="str">
        <f t="shared" si="120"/>
        <v/>
      </c>
      <c r="AG423" s="34" t="str">
        <f>IF(AD423="","",LOOKUP(AD423,Grundlagen!$A$3:$A$10,Grundlagen!$C$3:$C$10))</f>
        <v/>
      </c>
      <c r="AH423" s="34" t="str">
        <f t="shared" si="121"/>
        <v/>
      </c>
      <c r="AI423" s="34" t="str">
        <f t="shared" si="122"/>
        <v/>
      </c>
      <c r="AJ423" s="34" t="str">
        <f>IF('Events einzeln'!L423="","",'Events einzeln'!L423)</f>
        <v/>
      </c>
      <c r="AK423" s="1" t="str">
        <f>IF(AJ423="","",LOOKUP(AJ423,Grundlagen!$A$3:$A$10,Grundlagen!$B$3:$B$10))</f>
        <v/>
      </c>
      <c r="AL423" s="1" t="str">
        <f t="shared" si="123"/>
        <v/>
      </c>
      <c r="AM423" s="1" t="str">
        <f>IF(AJ423="","",LOOKUP(AJ423,Grundlagen!$A$3:$A$10,Grundlagen!$C$3:$C$10))</f>
        <v/>
      </c>
      <c r="AN423" s="1" t="str">
        <f t="shared" si="124"/>
        <v/>
      </c>
      <c r="AO423" s="34" t="str">
        <f t="shared" si="125"/>
        <v/>
      </c>
    </row>
    <row r="424" spans="1:41" x14ac:dyDescent="0.25">
      <c r="A424" s="1" t="str">
        <f>IF('Events einzeln'!A424="","",'Events einzeln'!A424)</f>
        <v/>
      </c>
      <c r="B424" s="1" t="str">
        <f>IF('Events einzeln'!B424="","",'Events einzeln'!B424)</f>
        <v/>
      </c>
      <c r="C424" s="1" t="str">
        <f>IF('Events einzeln'!C424="","",'Events einzeln'!C424)</f>
        <v/>
      </c>
      <c r="D424" s="32" t="str">
        <f>IF('Events einzeln'!E424="","",'Events einzeln'!E424)</f>
        <v/>
      </c>
      <c r="E424" s="1" t="str">
        <f>IF('Events einzeln'!F424="","",'Events einzeln'!F424)</f>
        <v/>
      </c>
      <c r="F424" s="34" t="str">
        <f>IF('Events einzeln'!G424="","",'Events einzeln'!G424)</f>
        <v/>
      </c>
      <c r="G424" s="34" t="str">
        <f>IF(F424="","",LOOKUP(F424,Grundlagen!$A$3:$A$10,Grundlagen!$B$3:$B$10))</f>
        <v/>
      </c>
      <c r="H424" s="34" t="str">
        <f t="shared" si="110"/>
        <v/>
      </c>
      <c r="I424" s="34" t="str">
        <f>IF(F424="","",LOOKUP(F424,Grundlagen!$A$3:$A$10,Grundlagen!$C$3:$C$10))</f>
        <v/>
      </c>
      <c r="J424" s="34" t="str">
        <f t="shared" si="111"/>
        <v/>
      </c>
      <c r="K424" s="34" t="str">
        <f t="shared" si="109"/>
        <v/>
      </c>
      <c r="L424" s="34" t="str">
        <f>IF('Events einzeln'!H424="","",'Events einzeln'!H424)</f>
        <v/>
      </c>
      <c r="M424" s="1" t="str">
        <f>IF(L424="","",LOOKUP(L424,Grundlagen!$A$3:$A$10,Grundlagen!$B$3:$B$10))</f>
        <v/>
      </c>
      <c r="N424" s="1" t="str">
        <f t="shared" si="112"/>
        <v/>
      </c>
      <c r="O424" s="1" t="str">
        <f>IF(L424="","",LOOKUP(L424,Grundlagen!$A$3:$A$10,Grundlagen!$C$3:$C$10))</f>
        <v/>
      </c>
      <c r="P424" s="1" t="str">
        <f t="shared" si="113"/>
        <v/>
      </c>
      <c r="Q424" s="34" t="str">
        <f t="shared" si="126"/>
        <v/>
      </c>
      <c r="R424" s="34" t="str">
        <f>IF('Events einzeln'!I424="","",'Events einzeln'!I424)</f>
        <v/>
      </c>
      <c r="S424" s="34" t="str">
        <f>IF(R424="","",LOOKUP(R424,Grundlagen!$A$3:$A$10,Grundlagen!$B$3:$B$10))</f>
        <v/>
      </c>
      <c r="T424" s="34" t="str">
        <f t="shared" si="114"/>
        <v/>
      </c>
      <c r="U424" s="34" t="str">
        <f>IF(R424="","",LOOKUP(R424,Grundlagen!$A$3:$A$10,Grundlagen!$C$3:$C$10))</f>
        <v/>
      </c>
      <c r="V424" s="34" t="str">
        <f t="shared" si="115"/>
        <v/>
      </c>
      <c r="W424" s="34" t="str">
        <f t="shared" si="116"/>
        <v/>
      </c>
      <c r="X424" s="34" t="str">
        <f>IF('Events einzeln'!J424="","",'Events einzeln'!J424)</f>
        <v/>
      </c>
      <c r="Y424" s="1" t="str">
        <f>IF(X424="","",LOOKUP(X424,Grundlagen!$A$3:$A$10,Grundlagen!$B$3:$B$10))</f>
        <v/>
      </c>
      <c r="Z424" s="1" t="str">
        <f t="shared" si="117"/>
        <v/>
      </c>
      <c r="AA424" s="1" t="str">
        <f>IF(X424="","",LOOKUP(X424,Grundlagen!$A$3:$A$10,Grundlagen!$C$3:$C$10))</f>
        <v/>
      </c>
      <c r="AB424" s="1" t="str">
        <f t="shared" si="118"/>
        <v/>
      </c>
      <c r="AC424" s="34" t="str">
        <f t="shared" si="119"/>
        <v/>
      </c>
      <c r="AD424" s="34" t="str">
        <f>IF('Events einzeln'!K424="","",'Events einzeln'!K424)</f>
        <v/>
      </c>
      <c r="AE424" s="34" t="str">
        <f>IF(AD424="","",LOOKUP(AD424,Grundlagen!$A$3:$A$10,Grundlagen!$B$3:$B$10))</f>
        <v/>
      </c>
      <c r="AF424" s="34" t="str">
        <f t="shared" si="120"/>
        <v/>
      </c>
      <c r="AG424" s="34" t="str">
        <f>IF(AD424="","",LOOKUP(AD424,Grundlagen!$A$3:$A$10,Grundlagen!$C$3:$C$10))</f>
        <v/>
      </c>
      <c r="AH424" s="34" t="str">
        <f t="shared" si="121"/>
        <v/>
      </c>
      <c r="AI424" s="34" t="str">
        <f t="shared" si="122"/>
        <v/>
      </c>
      <c r="AJ424" s="34" t="str">
        <f>IF('Events einzeln'!L424="","",'Events einzeln'!L424)</f>
        <v/>
      </c>
      <c r="AK424" s="1" t="str">
        <f>IF(AJ424="","",LOOKUP(AJ424,Grundlagen!$A$3:$A$10,Grundlagen!$B$3:$B$10))</f>
        <v/>
      </c>
      <c r="AL424" s="1" t="str">
        <f t="shared" si="123"/>
        <v/>
      </c>
      <c r="AM424" s="1" t="str">
        <f>IF(AJ424="","",LOOKUP(AJ424,Grundlagen!$A$3:$A$10,Grundlagen!$C$3:$C$10))</f>
        <v/>
      </c>
      <c r="AN424" s="1" t="str">
        <f t="shared" si="124"/>
        <v/>
      </c>
      <c r="AO424" s="34" t="str">
        <f t="shared" si="125"/>
        <v/>
      </c>
    </row>
    <row r="425" spans="1:41" x14ac:dyDescent="0.25">
      <c r="A425" s="1" t="str">
        <f>IF('Events einzeln'!A425="","",'Events einzeln'!A425)</f>
        <v/>
      </c>
      <c r="B425" s="1" t="str">
        <f>IF('Events einzeln'!B425="","",'Events einzeln'!B425)</f>
        <v/>
      </c>
      <c r="C425" s="1" t="str">
        <f>IF('Events einzeln'!C425="","",'Events einzeln'!C425)</f>
        <v/>
      </c>
      <c r="D425" s="32" t="str">
        <f>IF('Events einzeln'!E425="","",'Events einzeln'!E425)</f>
        <v/>
      </c>
      <c r="E425" s="1" t="str">
        <f>IF('Events einzeln'!F425="","",'Events einzeln'!F425)</f>
        <v/>
      </c>
      <c r="F425" s="34" t="str">
        <f>IF('Events einzeln'!G425="","",'Events einzeln'!G425)</f>
        <v/>
      </c>
      <c r="G425" s="34" t="str">
        <f>IF(F425="","",LOOKUP(F425,Grundlagen!$A$3:$A$10,Grundlagen!$B$3:$B$10))</f>
        <v/>
      </c>
      <c r="H425" s="34" t="str">
        <f t="shared" si="110"/>
        <v/>
      </c>
      <c r="I425" s="34" t="str">
        <f>IF(F425="","",LOOKUP(F425,Grundlagen!$A$3:$A$10,Grundlagen!$C$3:$C$10))</f>
        <v/>
      </c>
      <c r="J425" s="34" t="str">
        <f t="shared" si="111"/>
        <v/>
      </c>
      <c r="K425" s="34" t="str">
        <f t="shared" si="109"/>
        <v/>
      </c>
      <c r="L425" s="34" t="str">
        <f>IF('Events einzeln'!H425="","",'Events einzeln'!H425)</f>
        <v/>
      </c>
      <c r="M425" s="1" t="str">
        <f>IF(L425="","",LOOKUP(L425,Grundlagen!$A$3:$A$10,Grundlagen!$B$3:$B$10))</f>
        <v/>
      </c>
      <c r="N425" s="1" t="str">
        <f t="shared" si="112"/>
        <v/>
      </c>
      <c r="O425" s="1" t="str">
        <f>IF(L425="","",LOOKUP(L425,Grundlagen!$A$3:$A$10,Grundlagen!$C$3:$C$10))</f>
        <v/>
      </c>
      <c r="P425" s="1" t="str">
        <f t="shared" si="113"/>
        <v/>
      </c>
      <c r="Q425" s="34" t="str">
        <f t="shared" si="126"/>
        <v/>
      </c>
      <c r="R425" s="34" t="str">
        <f>IF('Events einzeln'!I425="","",'Events einzeln'!I425)</f>
        <v/>
      </c>
      <c r="S425" s="34" t="str">
        <f>IF(R425="","",LOOKUP(R425,Grundlagen!$A$3:$A$10,Grundlagen!$B$3:$B$10))</f>
        <v/>
      </c>
      <c r="T425" s="34" t="str">
        <f t="shared" si="114"/>
        <v/>
      </c>
      <c r="U425" s="34" t="str">
        <f>IF(R425="","",LOOKUP(R425,Grundlagen!$A$3:$A$10,Grundlagen!$C$3:$C$10))</f>
        <v/>
      </c>
      <c r="V425" s="34" t="str">
        <f t="shared" si="115"/>
        <v/>
      </c>
      <c r="W425" s="34" t="str">
        <f t="shared" si="116"/>
        <v/>
      </c>
      <c r="X425" s="34" t="str">
        <f>IF('Events einzeln'!J425="","",'Events einzeln'!J425)</f>
        <v/>
      </c>
      <c r="Y425" s="1" t="str">
        <f>IF(X425="","",LOOKUP(X425,Grundlagen!$A$3:$A$10,Grundlagen!$B$3:$B$10))</f>
        <v/>
      </c>
      <c r="Z425" s="1" t="str">
        <f t="shared" si="117"/>
        <v/>
      </c>
      <c r="AA425" s="1" t="str">
        <f>IF(X425="","",LOOKUP(X425,Grundlagen!$A$3:$A$10,Grundlagen!$C$3:$C$10))</f>
        <v/>
      </c>
      <c r="AB425" s="1" t="str">
        <f t="shared" si="118"/>
        <v/>
      </c>
      <c r="AC425" s="34" t="str">
        <f t="shared" si="119"/>
        <v/>
      </c>
      <c r="AD425" s="34" t="str">
        <f>IF('Events einzeln'!K425="","",'Events einzeln'!K425)</f>
        <v/>
      </c>
      <c r="AE425" s="34" t="str">
        <f>IF(AD425="","",LOOKUP(AD425,Grundlagen!$A$3:$A$10,Grundlagen!$B$3:$B$10))</f>
        <v/>
      </c>
      <c r="AF425" s="34" t="str">
        <f t="shared" si="120"/>
        <v/>
      </c>
      <c r="AG425" s="34" t="str">
        <f>IF(AD425="","",LOOKUP(AD425,Grundlagen!$A$3:$A$10,Grundlagen!$C$3:$C$10))</f>
        <v/>
      </c>
      <c r="AH425" s="34" t="str">
        <f t="shared" si="121"/>
        <v/>
      </c>
      <c r="AI425" s="34" t="str">
        <f t="shared" si="122"/>
        <v/>
      </c>
      <c r="AJ425" s="34" t="str">
        <f>IF('Events einzeln'!L425="","",'Events einzeln'!L425)</f>
        <v/>
      </c>
      <c r="AK425" s="1" t="str">
        <f>IF(AJ425="","",LOOKUP(AJ425,Grundlagen!$A$3:$A$10,Grundlagen!$B$3:$B$10))</f>
        <v/>
      </c>
      <c r="AL425" s="1" t="str">
        <f t="shared" si="123"/>
        <v/>
      </c>
      <c r="AM425" s="1" t="str">
        <f>IF(AJ425="","",LOOKUP(AJ425,Grundlagen!$A$3:$A$10,Grundlagen!$C$3:$C$10))</f>
        <v/>
      </c>
      <c r="AN425" s="1" t="str">
        <f t="shared" si="124"/>
        <v/>
      </c>
      <c r="AO425" s="34" t="str">
        <f t="shared" si="125"/>
        <v/>
      </c>
    </row>
    <row r="426" spans="1:41" x14ac:dyDescent="0.25">
      <c r="A426" s="1" t="str">
        <f>IF('Events einzeln'!A426="","",'Events einzeln'!A426)</f>
        <v/>
      </c>
      <c r="B426" s="1" t="str">
        <f>IF('Events einzeln'!B426="","",'Events einzeln'!B426)</f>
        <v/>
      </c>
      <c r="C426" s="1" t="str">
        <f>IF('Events einzeln'!C426="","",'Events einzeln'!C426)</f>
        <v/>
      </c>
      <c r="D426" s="32" t="str">
        <f>IF('Events einzeln'!E426="","",'Events einzeln'!E426)</f>
        <v/>
      </c>
      <c r="E426" s="1" t="str">
        <f>IF('Events einzeln'!F426="","",'Events einzeln'!F426)</f>
        <v/>
      </c>
      <c r="F426" s="34" t="str">
        <f>IF('Events einzeln'!G426="","",'Events einzeln'!G426)</f>
        <v/>
      </c>
      <c r="G426" s="34" t="str">
        <f>IF(F426="","",LOOKUP(F426,Grundlagen!$A$3:$A$10,Grundlagen!$B$3:$B$10))</f>
        <v/>
      </c>
      <c r="H426" s="34" t="str">
        <f t="shared" si="110"/>
        <v/>
      </c>
      <c r="I426" s="34" t="str">
        <f>IF(F426="","",LOOKUP(F426,Grundlagen!$A$3:$A$10,Grundlagen!$C$3:$C$10))</f>
        <v/>
      </c>
      <c r="J426" s="34" t="str">
        <f t="shared" si="111"/>
        <v/>
      </c>
      <c r="K426" s="34" t="str">
        <f t="shared" si="109"/>
        <v/>
      </c>
      <c r="L426" s="34" t="str">
        <f>IF('Events einzeln'!H426="","",'Events einzeln'!H426)</f>
        <v/>
      </c>
      <c r="M426" s="1" t="str">
        <f>IF(L426="","",LOOKUP(L426,Grundlagen!$A$3:$A$10,Grundlagen!$B$3:$B$10))</f>
        <v/>
      </c>
      <c r="N426" s="1" t="str">
        <f t="shared" si="112"/>
        <v/>
      </c>
      <c r="O426" s="1" t="str">
        <f>IF(L426="","",LOOKUP(L426,Grundlagen!$A$3:$A$10,Grundlagen!$C$3:$C$10))</f>
        <v/>
      </c>
      <c r="P426" s="1" t="str">
        <f t="shared" si="113"/>
        <v/>
      </c>
      <c r="Q426" s="34" t="str">
        <f t="shared" si="126"/>
        <v/>
      </c>
      <c r="R426" s="34" t="str">
        <f>IF('Events einzeln'!I426="","",'Events einzeln'!I426)</f>
        <v/>
      </c>
      <c r="S426" s="34" t="str">
        <f>IF(R426="","",LOOKUP(R426,Grundlagen!$A$3:$A$10,Grundlagen!$B$3:$B$10))</f>
        <v/>
      </c>
      <c r="T426" s="34" t="str">
        <f t="shared" si="114"/>
        <v/>
      </c>
      <c r="U426" s="34" t="str">
        <f>IF(R426="","",LOOKUP(R426,Grundlagen!$A$3:$A$10,Grundlagen!$C$3:$C$10))</f>
        <v/>
      </c>
      <c r="V426" s="34" t="str">
        <f t="shared" si="115"/>
        <v/>
      </c>
      <c r="W426" s="34" t="str">
        <f t="shared" si="116"/>
        <v/>
      </c>
      <c r="X426" s="34" t="str">
        <f>IF('Events einzeln'!J426="","",'Events einzeln'!J426)</f>
        <v/>
      </c>
      <c r="Y426" s="1" t="str">
        <f>IF(X426="","",LOOKUP(X426,Grundlagen!$A$3:$A$10,Grundlagen!$B$3:$B$10))</f>
        <v/>
      </c>
      <c r="Z426" s="1" t="str">
        <f t="shared" si="117"/>
        <v/>
      </c>
      <c r="AA426" s="1" t="str">
        <f>IF(X426="","",LOOKUP(X426,Grundlagen!$A$3:$A$10,Grundlagen!$C$3:$C$10))</f>
        <v/>
      </c>
      <c r="AB426" s="1" t="str">
        <f t="shared" si="118"/>
        <v/>
      </c>
      <c r="AC426" s="34" t="str">
        <f t="shared" si="119"/>
        <v/>
      </c>
      <c r="AD426" s="34" t="str">
        <f>IF('Events einzeln'!K426="","",'Events einzeln'!K426)</f>
        <v/>
      </c>
      <c r="AE426" s="34" t="str">
        <f>IF(AD426="","",LOOKUP(AD426,Grundlagen!$A$3:$A$10,Grundlagen!$B$3:$B$10))</f>
        <v/>
      </c>
      <c r="AF426" s="34" t="str">
        <f t="shared" si="120"/>
        <v/>
      </c>
      <c r="AG426" s="34" t="str">
        <f>IF(AD426="","",LOOKUP(AD426,Grundlagen!$A$3:$A$10,Grundlagen!$C$3:$C$10))</f>
        <v/>
      </c>
      <c r="AH426" s="34" t="str">
        <f t="shared" si="121"/>
        <v/>
      </c>
      <c r="AI426" s="34" t="str">
        <f t="shared" si="122"/>
        <v/>
      </c>
      <c r="AJ426" s="34" t="str">
        <f>IF('Events einzeln'!L426="","",'Events einzeln'!L426)</f>
        <v/>
      </c>
      <c r="AK426" s="1" t="str">
        <f>IF(AJ426="","",LOOKUP(AJ426,Grundlagen!$A$3:$A$10,Grundlagen!$B$3:$B$10))</f>
        <v/>
      </c>
      <c r="AL426" s="1" t="str">
        <f t="shared" si="123"/>
        <v/>
      </c>
      <c r="AM426" s="1" t="str">
        <f>IF(AJ426="","",LOOKUP(AJ426,Grundlagen!$A$3:$A$10,Grundlagen!$C$3:$C$10))</f>
        <v/>
      </c>
      <c r="AN426" s="1" t="str">
        <f t="shared" si="124"/>
        <v/>
      </c>
      <c r="AO426" s="34" t="str">
        <f t="shared" si="125"/>
        <v/>
      </c>
    </row>
    <row r="427" spans="1:41" x14ac:dyDescent="0.25">
      <c r="A427" s="1" t="str">
        <f>IF('Events einzeln'!A427="","",'Events einzeln'!A427)</f>
        <v/>
      </c>
      <c r="B427" s="1" t="str">
        <f>IF('Events einzeln'!B427="","",'Events einzeln'!B427)</f>
        <v/>
      </c>
      <c r="C427" s="1" t="str">
        <f>IF('Events einzeln'!C427="","",'Events einzeln'!C427)</f>
        <v/>
      </c>
      <c r="D427" s="32" t="str">
        <f>IF('Events einzeln'!E427="","",'Events einzeln'!E427)</f>
        <v/>
      </c>
      <c r="E427" s="1" t="str">
        <f>IF('Events einzeln'!F427="","",'Events einzeln'!F427)</f>
        <v/>
      </c>
      <c r="F427" s="34" t="str">
        <f>IF('Events einzeln'!G427="","",'Events einzeln'!G427)</f>
        <v/>
      </c>
      <c r="G427" s="34" t="str">
        <f>IF(F427="","",LOOKUP(F427,Grundlagen!$A$3:$A$10,Grundlagen!$B$3:$B$10))</f>
        <v/>
      </c>
      <c r="H427" s="34" t="str">
        <f t="shared" si="110"/>
        <v/>
      </c>
      <c r="I427" s="34" t="str">
        <f>IF(F427="","",LOOKUP(F427,Grundlagen!$A$3:$A$10,Grundlagen!$C$3:$C$10))</f>
        <v/>
      </c>
      <c r="J427" s="34" t="str">
        <f t="shared" si="111"/>
        <v/>
      </c>
      <c r="K427" s="34" t="str">
        <f t="shared" si="109"/>
        <v/>
      </c>
      <c r="L427" s="34" t="str">
        <f>IF('Events einzeln'!H427="","",'Events einzeln'!H427)</f>
        <v/>
      </c>
      <c r="M427" s="1" t="str">
        <f>IF(L427="","",LOOKUP(L427,Grundlagen!$A$3:$A$10,Grundlagen!$B$3:$B$10))</f>
        <v/>
      </c>
      <c r="N427" s="1" t="str">
        <f t="shared" si="112"/>
        <v/>
      </c>
      <c r="O427" s="1" t="str">
        <f>IF(L427="","",LOOKUP(L427,Grundlagen!$A$3:$A$10,Grundlagen!$C$3:$C$10))</f>
        <v/>
      </c>
      <c r="P427" s="1" t="str">
        <f t="shared" si="113"/>
        <v/>
      </c>
      <c r="Q427" s="34" t="str">
        <f t="shared" si="126"/>
        <v/>
      </c>
      <c r="R427" s="34" t="str">
        <f>IF('Events einzeln'!I427="","",'Events einzeln'!I427)</f>
        <v/>
      </c>
      <c r="S427" s="34" t="str">
        <f>IF(R427="","",LOOKUP(R427,Grundlagen!$A$3:$A$10,Grundlagen!$B$3:$B$10))</f>
        <v/>
      </c>
      <c r="T427" s="34" t="str">
        <f t="shared" si="114"/>
        <v/>
      </c>
      <c r="U427" s="34" t="str">
        <f>IF(R427="","",LOOKUP(R427,Grundlagen!$A$3:$A$10,Grundlagen!$C$3:$C$10))</f>
        <v/>
      </c>
      <c r="V427" s="34" t="str">
        <f t="shared" si="115"/>
        <v/>
      </c>
      <c r="W427" s="34" t="str">
        <f t="shared" si="116"/>
        <v/>
      </c>
      <c r="X427" s="34" t="str">
        <f>IF('Events einzeln'!J427="","",'Events einzeln'!J427)</f>
        <v/>
      </c>
      <c r="Y427" s="1" t="str">
        <f>IF(X427="","",LOOKUP(X427,Grundlagen!$A$3:$A$10,Grundlagen!$B$3:$B$10))</f>
        <v/>
      </c>
      <c r="Z427" s="1" t="str">
        <f t="shared" si="117"/>
        <v/>
      </c>
      <c r="AA427" s="1" t="str">
        <f>IF(X427="","",LOOKUP(X427,Grundlagen!$A$3:$A$10,Grundlagen!$C$3:$C$10))</f>
        <v/>
      </c>
      <c r="AB427" s="1" t="str">
        <f t="shared" si="118"/>
        <v/>
      </c>
      <c r="AC427" s="34" t="str">
        <f t="shared" si="119"/>
        <v/>
      </c>
      <c r="AD427" s="34" t="str">
        <f>IF('Events einzeln'!K427="","",'Events einzeln'!K427)</f>
        <v/>
      </c>
      <c r="AE427" s="34" t="str">
        <f>IF(AD427="","",LOOKUP(AD427,Grundlagen!$A$3:$A$10,Grundlagen!$B$3:$B$10))</f>
        <v/>
      </c>
      <c r="AF427" s="34" t="str">
        <f t="shared" si="120"/>
        <v/>
      </c>
      <c r="AG427" s="34" t="str">
        <f>IF(AD427="","",LOOKUP(AD427,Grundlagen!$A$3:$A$10,Grundlagen!$C$3:$C$10))</f>
        <v/>
      </c>
      <c r="AH427" s="34" t="str">
        <f t="shared" si="121"/>
        <v/>
      </c>
      <c r="AI427" s="34" t="str">
        <f t="shared" si="122"/>
        <v/>
      </c>
      <c r="AJ427" s="34" t="str">
        <f>IF('Events einzeln'!L427="","",'Events einzeln'!L427)</f>
        <v/>
      </c>
      <c r="AK427" s="1" t="str">
        <f>IF(AJ427="","",LOOKUP(AJ427,Grundlagen!$A$3:$A$10,Grundlagen!$B$3:$B$10))</f>
        <v/>
      </c>
      <c r="AL427" s="1" t="str">
        <f t="shared" si="123"/>
        <v/>
      </c>
      <c r="AM427" s="1" t="str">
        <f>IF(AJ427="","",LOOKUP(AJ427,Grundlagen!$A$3:$A$10,Grundlagen!$C$3:$C$10))</f>
        <v/>
      </c>
      <c r="AN427" s="1" t="str">
        <f t="shared" si="124"/>
        <v/>
      </c>
      <c r="AO427" s="34" t="str">
        <f t="shared" si="125"/>
        <v/>
      </c>
    </row>
    <row r="428" spans="1:41" x14ac:dyDescent="0.25">
      <c r="A428" s="1" t="str">
        <f>IF('Events einzeln'!A428="","",'Events einzeln'!A428)</f>
        <v/>
      </c>
      <c r="B428" s="1" t="str">
        <f>IF('Events einzeln'!B428="","",'Events einzeln'!B428)</f>
        <v/>
      </c>
      <c r="C428" s="1" t="str">
        <f>IF('Events einzeln'!C428="","",'Events einzeln'!C428)</f>
        <v/>
      </c>
      <c r="D428" s="32" t="str">
        <f>IF('Events einzeln'!E428="","",'Events einzeln'!E428)</f>
        <v/>
      </c>
      <c r="E428" s="1" t="str">
        <f>IF('Events einzeln'!F428="","",'Events einzeln'!F428)</f>
        <v/>
      </c>
      <c r="F428" s="34" t="str">
        <f>IF('Events einzeln'!G428="","",'Events einzeln'!G428)</f>
        <v/>
      </c>
      <c r="G428" s="34" t="str">
        <f>IF(F428="","",LOOKUP(F428,Grundlagen!$A$3:$A$10,Grundlagen!$B$3:$B$10))</f>
        <v/>
      </c>
      <c r="H428" s="34" t="str">
        <f t="shared" si="110"/>
        <v/>
      </c>
      <c r="I428" s="34" t="str">
        <f>IF(F428="","",LOOKUP(F428,Grundlagen!$A$3:$A$10,Grundlagen!$C$3:$C$10))</f>
        <v/>
      </c>
      <c r="J428" s="34" t="str">
        <f t="shared" si="111"/>
        <v/>
      </c>
      <c r="K428" s="34" t="str">
        <f t="shared" si="109"/>
        <v/>
      </c>
      <c r="L428" s="34" t="str">
        <f>IF('Events einzeln'!H428="","",'Events einzeln'!H428)</f>
        <v/>
      </c>
      <c r="M428" s="1" t="str">
        <f>IF(L428="","",LOOKUP(L428,Grundlagen!$A$3:$A$10,Grundlagen!$B$3:$B$10))</f>
        <v/>
      </c>
      <c r="N428" s="1" t="str">
        <f t="shared" si="112"/>
        <v/>
      </c>
      <c r="O428" s="1" t="str">
        <f>IF(L428="","",LOOKUP(L428,Grundlagen!$A$3:$A$10,Grundlagen!$C$3:$C$10))</f>
        <v/>
      </c>
      <c r="P428" s="1" t="str">
        <f t="shared" si="113"/>
        <v/>
      </c>
      <c r="Q428" s="34" t="str">
        <f t="shared" si="126"/>
        <v/>
      </c>
      <c r="R428" s="34" t="str">
        <f>IF('Events einzeln'!I428="","",'Events einzeln'!I428)</f>
        <v/>
      </c>
      <c r="S428" s="34" t="str">
        <f>IF(R428="","",LOOKUP(R428,Grundlagen!$A$3:$A$10,Grundlagen!$B$3:$B$10))</f>
        <v/>
      </c>
      <c r="T428" s="34" t="str">
        <f t="shared" si="114"/>
        <v/>
      </c>
      <c r="U428" s="34" t="str">
        <f>IF(R428="","",LOOKUP(R428,Grundlagen!$A$3:$A$10,Grundlagen!$C$3:$C$10))</f>
        <v/>
      </c>
      <c r="V428" s="34" t="str">
        <f t="shared" si="115"/>
        <v/>
      </c>
      <c r="W428" s="34" t="str">
        <f t="shared" si="116"/>
        <v/>
      </c>
      <c r="X428" s="34" t="str">
        <f>IF('Events einzeln'!J428="","",'Events einzeln'!J428)</f>
        <v/>
      </c>
      <c r="Y428" s="1" t="str">
        <f>IF(X428="","",LOOKUP(X428,Grundlagen!$A$3:$A$10,Grundlagen!$B$3:$B$10))</f>
        <v/>
      </c>
      <c r="Z428" s="1" t="str">
        <f t="shared" si="117"/>
        <v/>
      </c>
      <c r="AA428" s="1" t="str">
        <f>IF(X428="","",LOOKUP(X428,Grundlagen!$A$3:$A$10,Grundlagen!$C$3:$C$10))</f>
        <v/>
      </c>
      <c r="AB428" s="1" t="str">
        <f t="shared" si="118"/>
        <v/>
      </c>
      <c r="AC428" s="34" t="str">
        <f t="shared" si="119"/>
        <v/>
      </c>
      <c r="AD428" s="34" t="str">
        <f>IF('Events einzeln'!K428="","",'Events einzeln'!K428)</f>
        <v/>
      </c>
      <c r="AE428" s="34" t="str">
        <f>IF(AD428="","",LOOKUP(AD428,Grundlagen!$A$3:$A$10,Grundlagen!$B$3:$B$10))</f>
        <v/>
      </c>
      <c r="AF428" s="34" t="str">
        <f t="shared" si="120"/>
        <v/>
      </c>
      <c r="AG428" s="34" t="str">
        <f>IF(AD428="","",LOOKUP(AD428,Grundlagen!$A$3:$A$10,Grundlagen!$C$3:$C$10))</f>
        <v/>
      </c>
      <c r="AH428" s="34" t="str">
        <f t="shared" si="121"/>
        <v/>
      </c>
      <c r="AI428" s="34" t="str">
        <f t="shared" si="122"/>
        <v/>
      </c>
      <c r="AJ428" s="34" t="str">
        <f>IF('Events einzeln'!L428="","",'Events einzeln'!L428)</f>
        <v/>
      </c>
      <c r="AK428" s="1" t="str">
        <f>IF(AJ428="","",LOOKUP(AJ428,Grundlagen!$A$3:$A$10,Grundlagen!$B$3:$B$10))</f>
        <v/>
      </c>
      <c r="AL428" s="1" t="str">
        <f t="shared" si="123"/>
        <v/>
      </c>
      <c r="AM428" s="1" t="str">
        <f>IF(AJ428="","",LOOKUP(AJ428,Grundlagen!$A$3:$A$10,Grundlagen!$C$3:$C$10))</f>
        <v/>
      </c>
      <c r="AN428" s="1" t="str">
        <f t="shared" si="124"/>
        <v/>
      </c>
      <c r="AO428" s="34" t="str">
        <f t="shared" si="125"/>
        <v/>
      </c>
    </row>
    <row r="429" spans="1:41" x14ac:dyDescent="0.25">
      <c r="A429" s="1" t="str">
        <f>IF('Events einzeln'!A429="","",'Events einzeln'!A429)</f>
        <v/>
      </c>
      <c r="B429" s="1" t="str">
        <f>IF('Events einzeln'!B429="","",'Events einzeln'!B429)</f>
        <v/>
      </c>
      <c r="C429" s="1" t="str">
        <f>IF('Events einzeln'!C429="","",'Events einzeln'!C429)</f>
        <v/>
      </c>
      <c r="D429" s="32" t="str">
        <f>IF('Events einzeln'!E429="","",'Events einzeln'!E429)</f>
        <v/>
      </c>
      <c r="E429" s="1" t="str">
        <f>IF('Events einzeln'!F429="","",'Events einzeln'!F429)</f>
        <v/>
      </c>
      <c r="F429" s="34" t="str">
        <f>IF('Events einzeln'!G429="","",'Events einzeln'!G429)</f>
        <v/>
      </c>
      <c r="G429" s="34" t="str">
        <f>IF(F429="","",LOOKUP(F429,Grundlagen!$A$3:$A$10,Grundlagen!$B$3:$B$10))</f>
        <v/>
      </c>
      <c r="H429" s="34" t="str">
        <f t="shared" si="110"/>
        <v/>
      </c>
      <c r="I429" s="34" t="str">
        <f>IF(F429="","",LOOKUP(F429,Grundlagen!$A$3:$A$10,Grundlagen!$C$3:$C$10))</f>
        <v/>
      </c>
      <c r="J429" s="34" t="str">
        <f t="shared" si="111"/>
        <v/>
      </c>
      <c r="K429" s="34" t="str">
        <f t="shared" si="109"/>
        <v/>
      </c>
      <c r="L429" s="34" t="str">
        <f>IF('Events einzeln'!H429="","",'Events einzeln'!H429)</f>
        <v/>
      </c>
      <c r="M429" s="1" t="str">
        <f>IF(L429="","",LOOKUP(L429,Grundlagen!$A$3:$A$10,Grundlagen!$B$3:$B$10))</f>
        <v/>
      </c>
      <c r="N429" s="1" t="str">
        <f t="shared" si="112"/>
        <v/>
      </c>
      <c r="O429" s="1" t="str">
        <f>IF(L429="","",LOOKUP(L429,Grundlagen!$A$3:$A$10,Grundlagen!$C$3:$C$10))</f>
        <v/>
      </c>
      <c r="P429" s="1" t="str">
        <f t="shared" si="113"/>
        <v/>
      </c>
      <c r="Q429" s="34" t="str">
        <f t="shared" si="126"/>
        <v/>
      </c>
      <c r="R429" s="34" t="str">
        <f>IF('Events einzeln'!I429="","",'Events einzeln'!I429)</f>
        <v/>
      </c>
      <c r="S429" s="34" t="str">
        <f>IF(R429="","",LOOKUP(R429,Grundlagen!$A$3:$A$10,Grundlagen!$B$3:$B$10))</f>
        <v/>
      </c>
      <c r="T429" s="34" t="str">
        <f t="shared" si="114"/>
        <v/>
      </c>
      <c r="U429" s="34" t="str">
        <f>IF(R429="","",LOOKUP(R429,Grundlagen!$A$3:$A$10,Grundlagen!$C$3:$C$10))</f>
        <v/>
      </c>
      <c r="V429" s="34" t="str">
        <f t="shared" si="115"/>
        <v/>
      </c>
      <c r="W429" s="34" t="str">
        <f t="shared" si="116"/>
        <v/>
      </c>
      <c r="X429" s="34" t="str">
        <f>IF('Events einzeln'!J429="","",'Events einzeln'!J429)</f>
        <v/>
      </c>
      <c r="Y429" s="1" t="str">
        <f>IF(X429="","",LOOKUP(X429,Grundlagen!$A$3:$A$10,Grundlagen!$B$3:$B$10))</f>
        <v/>
      </c>
      <c r="Z429" s="1" t="str">
        <f t="shared" si="117"/>
        <v/>
      </c>
      <c r="AA429" s="1" t="str">
        <f>IF(X429="","",LOOKUP(X429,Grundlagen!$A$3:$A$10,Grundlagen!$C$3:$C$10))</f>
        <v/>
      </c>
      <c r="AB429" s="1" t="str">
        <f t="shared" si="118"/>
        <v/>
      </c>
      <c r="AC429" s="34" t="str">
        <f t="shared" si="119"/>
        <v/>
      </c>
      <c r="AD429" s="34" t="str">
        <f>IF('Events einzeln'!K429="","",'Events einzeln'!K429)</f>
        <v/>
      </c>
      <c r="AE429" s="34" t="str">
        <f>IF(AD429="","",LOOKUP(AD429,Grundlagen!$A$3:$A$10,Grundlagen!$B$3:$B$10))</f>
        <v/>
      </c>
      <c r="AF429" s="34" t="str">
        <f t="shared" si="120"/>
        <v/>
      </c>
      <c r="AG429" s="34" t="str">
        <f>IF(AD429="","",LOOKUP(AD429,Grundlagen!$A$3:$A$10,Grundlagen!$C$3:$C$10))</f>
        <v/>
      </c>
      <c r="AH429" s="34" t="str">
        <f t="shared" si="121"/>
        <v/>
      </c>
      <c r="AI429" s="34" t="str">
        <f t="shared" si="122"/>
        <v/>
      </c>
      <c r="AJ429" s="34" t="str">
        <f>IF('Events einzeln'!L429="","",'Events einzeln'!L429)</f>
        <v/>
      </c>
      <c r="AK429" s="1" t="str">
        <f>IF(AJ429="","",LOOKUP(AJ429,Grundlagen!$A$3:$A$10,Grundlagen!$B$3:$B$10))</f>
        <v/>
      </c>
      <c r="AL429" s="1" t="str">
        <f t="shared" si="123"/>
        <v/>
      </c>
      <c r="AM429" s="1" t="str">
        <f>IF(AJ429="","",LOOKUP(AJ429,Grundlagen!$A$3:$A$10,Grundlagen!$C$3:$C$10))</f>
        <v/>
      </c>
      <c r="AN429" s="1" t="str">
        <f t="shared" si="124"/>
        <v/>
      </c>
      <c r="AO429" s="34" t="str">
        <f t="shared" si="125"/>
        <v/>
      </c>
    </row>
    <row r="430" spans="1:41" x14ac:dyDescent="0.25">
      <c r="A430" s="1" t="str">
        <f>IF('Events einzeln'!A430="","",'Events einzeln'!A430)</f>
        <v/>
      </c>
      <c r="B430" s="1" t="str">
        <f>IF('Events einzeln'!B430="","",'Events einzeln'!B430)</f>
        <v/>
      </c>
      <c r="C430" s="1" t="str">
        <f>IF('Events einzeln'!C430="","",'Events einzeln'!C430)</f>
        <v/>
      </c>
      <c r="D430" s="32" t="str">
        <f>IF('Events einzeln'!E430="","",'Events einzeln'!E430)</f>
        <v/>
      </c>
      <c r="E430" s="1" t="str">
        <f>IF('Events einzeln'!F430="","",'Events einzeln'!F430)</f>
        <v/>
      </c>
      <c r="F430" s="34" t="str">
        <f>IF('Events einzeln'!G430="","",'Events einzeln'!G430)</f>
        <v/>
      </c>
      <c r="G430" s="34" t="str">
        <f>IF(F430="","",LOOKUP(F430,Grundlagen!$A$3:$A$10,Grundlagen!$B$3:$B$10))</f>
        <v/>
      </c>
      <c r="H430" s="34" t="str">
        <f t="shared" si="110"/>
        <v/>
      </c>
      <c r="I430" s="34" t="str">
        <f>IF(F430="","",LOOKUP(F430,Grundlagen!$A$3:$A$10,Grundlagen!$C$3:$C$10))</f>
        <v/>
      </c>
      <c r="J430" s="34" t="str">
        <f t="shared" si="111"/>
        <v/>
      </c>
      <c r="K430" s="34" t="str">
        <f t="shared" si="109"/>
        <v/>
      </c>
      <c r="L430" s="34" t="str">
        <f>IF('Events einzeln'!H430="","",'Events einzeln'!H430)</f>
        <v/>
      </c>
      <c r="M430" s="1" t="str">
        <f>IF(L430="","",LOOKUP(L430,Grundlagen!$A$3:$A$10,Grundlagen!$B$3:$B$10))</f>
        <v/>
      </c>
      <c r="N430" s="1" t="str">
        <f t="shared" si="112"/>
        <v/>
      </c>
      <c r="O430" s="1" t="str">
        <f>IF(L430="","",LOOKUP(L430,Grundlagen!$A$3:$A$10,Grundlagen!$C$3:$C$10))</f>
        <v/>
      </c>
      <c r="P430" s="1" t="str">
        <f t="shared" si="113"/>
        <v/>
      </c>
      <c r="Q430" s="34" t="str">
        <f t="shared" si="126"/>
        <v/>
      </c>
      <c r="R430" s="34" t="str">
        <f>IF('Events einzeln'!I430="","",'Events einzeln'!I430)</f>
        <v/>
      </c>
      <c r="S430" s="34" t="str">
        <f>IF(R430="","",LOOKUP(R430,Grundlagen!$A$3:$A$10,Grundlagen!$B$3:$B$10))</f>
        <v/>
      </c>
      <c r="T430" s="34" t="str">
        <f t="shared" si="114"/>
        <v/>
      </c>
      <c r="U430" s="34" t="str">
        <f>IF(R430="","",LOOKUP(R430,Grundlagen!$A$3:$A$10,Grundlagen!$C$3:$C$10))</f>
        <v/>
      </c>
      <c r="V430" s="34" t="str">
        <f t="shared" si="115"/>
        <v/>
      </c>
      <c r="W430" s="34" t="str">
        <f t="shared" si="116"/>
        <v/>
      </c>
      <c r="X430" s="34" t="str">
        <f>IF('Events einzeln'!J430="","",'Events einzeln'!J430)</f>
        <v/>
      </c>
      <c r="Y430" s="1" t="str">
        <f>IF(X430="","",LOOKUP(X430,Grundlagen!$A$3:$A$10,Grundlagen!$B$3:$B$10))</f>
        <v/>
      </c>
      <c r="Z430" s="1" t="str">
        <f t="shared" si="117"/>
        <v/>
      </c>
      <c r="AA430" s="1" t="str">
        <f>IF(X430="","",LOOKUP(X430,Grundlagen!$A$3:$A$10,Grundlagen!$C$3:$C$10))</f>
        <v/>
      </c>
      <c r="AB430" s="1" t="str">
        <f t="shared" si="118"/>
        <v/>
      </c>
      <c r="AC430" s="34" t="str">
        <f t="shared" si="119"/>
        <v/>
      </c>
      <c r="AD430" s="34" t="str">
        <f>IF('Events einzeln'!K430="","",'Events einzeln'!K430)</f>
        <v/>
      </c>
      <c r="AE430" s="34" t="str">
        <f>IF(AD430="","",LOOKUP(AD430,Grundlagen!$A$3:$A$10,Grundlagen!$B$3:$B$10))</f>
        <v/>
      </c>
      <c r="AF430" s="34" t="str">
        <f t="shared" si="120"/>
        <v/>
      </c>
      <c r="AG430" s="34" t="str">
        <f>IF(AD430="","",LOOKUP(AD430,Grundlagen!$A$3:$A$10,Grundlagen!$C$3:$C$10))</f>
        <v/>
      </c>
      <c r="AH430" s="34" t="str">
        <f t="shared" si="121"/>
        <v/>
      </c>
      <c r="AI430" s="34" t="str">
        <f t="shared" si="122"/>
        <v/>
      </c>
      <c r="AJ430" s="34" t="str">
        <f>IF('Events einzeln'!L430="","",'Events einzeln'!L430)</f>
        <v/>
      </c>
      <c r="AK430" s="1" t="str">
        <f>IF(AJ430="","",LOOKUP(AJ430,Grundlagen!$A$3:$A$10,Grundlagen!$B$3:$B$10))</f>
        <v/>
      </c>
      <c r="AL430" s="1" t="str">
        <f t="shared" si="123"/>
        <v/>
      </c>
      <c r="AM430" s="1" t="str">
        <f>IF(AJ430="","",LOOKUP(AJ430,Grundlagen!$A$3:$A$10,Grundlagen!$C$3:$C$10))</f>
        <v/>
      </c>
      <c r="AN430" s="1" t="str">
        <f t="shared" si="124"/>
        <v/>
      </c>
      <c r="AO430" s="34" t="str">
        <f t="shared" si="125"/>
        <v/>
      </c>
    </row>
    <row r="431" spans="1:41" x14ac:dyDescent="0.25">
      <c r="A431" s="1" t="str">
        <f>IF('Events einzeln'!A431="","",'Events einzeln'!A431)</f>
        <v/>
      </c>
      <c r="B431" s="1" t="str">
        <f>IF('Events einzeln'!B431="","",'Events einzeln'!B431)</f>
        <v/>
      </c>
      <c r="C431" s="1" t="str">
        <f>IF('Events einzeln'!C431="","",'Events einzeln'!C431)</f>
        <v/>
      </c>
      <c r="D431" s="32" t="str">
        <f>IF('Events einzeln'!E431="","",'Events einzeln'!E431)</f>
        <v/>
      </c>
      <c r="E431" s="1" t="str">
        <f>IF('Events einzeln'!F431="","",'Events einzeln'!F431)</f>
        <v/>
      </c>
      <c r="F431" s="34" t="str">
        <f>IF('Events einzeln'!G431="","",'Events einzeln'!G431)</f>
        <v/>
      </c>
      <c r="G431" s="34" t="str">
        <f>IF(F431="","",LOOKUP(F431,Grundlagen!$A$3:$A$10,Grundlagen!$B$3:$B$10))</f>
        <v/>
      </c>
      <c r="H431" s="34" t="str">
        <f t="shared" si="110"/>
        <v/>
      </c>
      <c r="I431" s="34" t="str">
        <f>IF(F431="","",LOOKUP(F431,Grundlagen!$A$3:$A$10,Grundlagen!$C$3:$C$10))</f>
        <v/>
      </c>
      <c r="J431" s="34" t="str">
        <f t="shared" si="111"/>
        <v/>
      </c>
      <c r="K431" s="34" t="str">
        <f t="shared" si="109"/>
        <v/>
      </c>
      <c r="L431" s="34" t="str">
        <f>IF('Events einzeln'!H431="","",'Events einzeln'!H431)</f>
        <v/>
      </c>
      <c r="M431" s="1" t="str">
        <f>IF(L431="","",LOOKUP(L431,Grundlagen!$A$3:$A$10,Grundlagen!$B$3:$B$10))</f>
        <v/>
      </c>
      <c r="N431" s="1" t="str">
        <f t="shared" si="112"/>
        <v/>
      </c>
      <c r="O431" s="1" t="str">
        <f>IF(L431="","",LOOKUP(L431,Grundlagen!$A$3:$A$10,Grundlagen!$C$3:$C$10))</f>
        <v/>
      </c>
      <c r="P431" s="1" t="str">
        <f t="shared" si="113"/>
        <v/>
      </c>
      <c r="Q431" s="34" t="str">
        <f t="shared" si="126"/>
        <v/>
      </c>
      <c r="R431" s="34" t="str">
        <f>IF('Events einzeln'!I431="","",'Events einzeln'!I431)</f>
        <v/>
      </c>
      <c r="S431" s="34" t="str">
        <f>IF(R431="","",LOOKUP(R431,Grundlagen!$A$3:$A$10,Grundlagen!$B$3:$B$10))</f>
        <v/>
      </c>
      <c r="T431" s="34" t="str">
        <f t="shared" si="114"/>
        <v/>
      </c>
      <c r="U431" s="34" t="str">
        <f>IF(R431="","",LOOKUP(R431,Grundlagen!$A$3:$A$10,Grundlagen!$C$3:$C$10))</f>
        <v/>
      </c>
      <c r="V431" s="34" t="str">
        <f t="shared" si="115"/>
        <v/>
      </c>
      <c r="W431" s="34" t="str">
        <f t="shared" si="116"/>
        <v/>
      </c>
      <c r="X431" s="34" t="str">
        <f>IF('Events einzeln'!J431="","",'Events einzeln'!J431)</f>
        <v/>
      </c>
      <c r="Y431" s="1" t="str">
        <f>IF(X431="","",LOOKUP(X431,Grundlagen!$A$3:$A$10,Grundlagen!$B$3:$B$10))</f>
        <v/>
      </c>
      <c r="Z431" s="1" t="str">
        <f t="shared" si="117"/>
        <v/>
      </c>
      <c r="AA431" s="1" t="str">
        <f>IF(X431="","",LOOKUP(X431,Grundlagen!$A$3:$A$10,Grundlagen!$C$3:$C$10))</f>
        <v/>
      </c>
      <c r="AB431" s="1" t="str">
        <f t="shared" si="118"/>
        <v/>
      </c>
      <c r="AC431" s="34" t="str">
        <f t="shared" si="119"/>
        <v/>
      </c>
      <c r="AD431" s="34" t="str">
        <f>IF('Events einzeln'!K431="","",'Events einzeln'!K431)</f>
        <v/>
      </c>
      <c r="AE431" s="34" t="str">
        <f>IF(AD431="","",LOOKUP(AD431,Grundlagen!$A$3:$A$10,Grundlagen!$B$3:$B$10))</f>
        <v/>
      </c>
      <c r="AF431" s="34" t="str">
        <f t="shared" si="120"/>
        <v/>
      </c>
      <c r="AG431" s="34" t="str">
        <f>IF(AD431="","",LOOKUP(AD431,Grundlagen!$A$3:$A$10,Grundlagen!$C$3:$C$10))</f>
        <v/>
      </c>
      <c r="AH431" s="34" t="str">
        <f t="shared" si="121"/>
        <v/>
      </c>
      <c r="AI431" s="34" t="str">
        <f t="shared" si="122"/>
        <v/>
      </c>
      <c r="AJ431" s="34" t="str">
        <f>IF('Events einzeln'!L431="","",'Events einzeln'!L431)</f>
        <v/>
      </c>
      <c r="AK431" s="1" t="str">
        <f>IF(AJ431="","",LOOKUP(AJ431,Grundlagen!$A$3:$A$10,Grundlagen!$B$3:$B$10))</f>
        <v/>
      </c>
      <c r="AL431" s="1" t="str">
        <f t="shared" si="123"/>
        <v/>
      </c>
      <c r="AM431" s="1" t="str">
        <f>IF(AJ431="","",LOOKUP(AJ431,Grundlagen!$A$3:$A$10,Grundlagen!$C$3:$C$10))</f>
        <v/>
      </c>
      <c r="AN431" s="1" t="str">
        <f t="shared" si="124"/>
        <v/>
      </c>
      <c r="AO431" s="34" t="str">
        <f t="shared" si="125"/>
        <v/>
      </c>
    </row>
    <row r="432" spans="1:41" x14ac:dyDescent="0.25">
      <c r="A432" s="1" t="str">
        <f>IF('Events einzeln'!A432="","",'Events einzeln'!A432)</f>
        <v/>
      </c>
      <c r="B432" s="1" t="str">
        <f>IF('Events einzeln'!B432="","",'Events einzeln'!B432)</f>
        <v/>
      </c>
      <c r="C432" s="1" t="str">
        <f>IF('Events einzeln'!C432="","",'Events einzeln'!C432)</f>
        <v/>
      </c>
      <c r="D432" s="32" t="str">
        <f>IF('Events einzeln'!E432="","",'Events einzeln'!E432)</f>
        <v/>
      </c>
      <c r="E432" s="1" t="str">
        <f>IF('Events einzeln'!F432="","",'Events einzeln'!F432)</f>
        <v/>
      </c>
      <c r="F432" s="34" t="str">
        <f>IF('Events einzeln'!G432="","",'Events einzeln'!G432)</f>
        <v/>
      </c>
      <c r="G432" s="34" t="str">
        <f>IF(F432="","",LOOKUP(F432,Grundlagen!$A$3:$A$10,Grundlagen!$B$3:$B$10))</f>
        <v/>
      </c>
      <c r="H432" s="34" t="str">
        <f t="shared" si="110"/>
        <v/>
      </c>
      <c r="I432" s="34" t="str">
        <f>IF(F432="","",LOOKUP(F432,Grundlagen!$A$3:$A$10,Grundlagen!$C$3:$C$10))</f>
        <v/>
      </c>
      <c r="J432" s="34" t="str">
        <f t="shared" si="111"/>
        <v/>
      </c>
      <c r="K432" s="34" t="str">
        <f t="shared" si="109"/>
        <v/>
      </c>
      <c r="L432" s="34" t="str">
        <f>IF('Events einzeln'!H432="","",'Events einzeln'!H432)</f>
        <v/>
      </c>
      <c r="M432" s="1" t="str">
        <f>IF(L432="","",LOOKUP(L432,Grundlagen!$A$3:$A$10,Grundlagen!$B$3:$B$10))</f>
        <v/>
      </c>
      <c r="N432" s="1" t="str">
        <f t="shared" si="112"/>
        <v/>
      </c>
      <c r="O432" s="1" t="str">
        <f>IF(L432="","",LOOKUP(L432,Grundlagen!$A$3:$A$10,Grundlagen!$C$3:$C$10))</f>
        <v/>
      </c>
      <c r="P432" s="1" t="str">
        <f t="shared" si="113"/>
        <v/>
      </c>
      <c r="Q432" s="34" t="str">
        <f t="shared" si="126"/>
        <v/>
      </c>
      <c r="R432" s="34" t="str">
        <f>IF('Events einzeln'!I432="","",'Events einzeln'!I432)</f>
        <v/>
      </c>
      <c r="S432" s="34" t="str">
        <f>IF(R432="","",LOOKUP(R432,Grundlagen!$A$3:$A$10,Grundlagen!$B$3:$B$10))</f>
        <v/>
      </c>
      <c r="T432" s="34" t="str">
        <f t="shared" si="114"/>
        <v/>
      </c>
      <c r="U432" s="34" t="str">
        <f>IF(R432="","",LOOKUP(R432,Grundlagen!$A$3:$A$10,Grundlagen!$C$3:$C$10))</f>
        <v/>
      </c>
      <c r="V432" s="34" t="str">
        <f t="shared" si="115"/>
        <v/>
      </c>
      <c r="W432" s="34" t="str">
        <f t="shared" si="116"/>
        <v/>
      </c>
      <c r="X432" s="34" t="str">
        <f>IF('Events einzeln'!J432="","",'Events einzeln'!J432)</f>
        <v/>
      </c>
      <c r="Y432" s="1" t="str">
        <f>IF(X432="","",LOOKUP(X432,Grundlagen!$A$3:$A$10,Grundlagen!$B$3:$B$10))</f>
        <v/>
      </c>
      <c r="Z432" s="1" t="str">
        <f t="shared" si="117"/>
        <v/>
      </c>
      <c r="AA432" s="1" t="str">
        <f>IF(X432="","",LOOKUP(X432,Grundlagen!$A$3:$A$10,Grundlagen!$C$3:$C$10))</f>
        <v/>
      </c>
      <c r="AB432" s="1" t="str">
        <f t="shared" si="118"/>
        <v/>
      </c>
      <c r="AC432" s="34" t="str">
        <f t="shared" si="119"/>
        <v/>
      </c>
      <c r="AD432" s="34" t="str">
        <f>IF('Events einzeln'!K432="","",'Events einzeln'!K432)</f>
        <v/>
      </c>
      <c r="AE432" s="34" t="str">
        <f>IF(AD432="","",LOOKUP(AD432,Grundlagen!$A$3:$A$10,Grundlagen!$B$3:$B$10))</f>
        <v/>
      </c>
      <c r="AF432" s="34" t="str">
        <f t="shared" si="120"/>
        <v/>
      </c>
      <c r="AG432" s="34" t="str">
        <f>IF(AD432="","",LOOKUP(AD432,Grundlagen!$A$3:$A$10,Grundlagen!$C$3:$C$10))</f>
        <v/>
      </c>
      <c r="AH432" s="34" t="str">
        <f t="shared" si="121"/>
        <v/>
      </c>
      <c r="AI432" s="34" t="str">
        <f t="shared" si="122"/>
        <v/>
      </c>
      <c r="AJ432" s="34" t="str">
        <f>IF('Events einzeln'!L432="","",'Events einzeln'!L432)</f>
        <v/>
      </c>
      <c r="AK432" s="1" t="str">
        <f>IF(AJ432="","",LOOKUP(AJ432,Grundlagen!$A$3:$A$10,Grundlagen!$B$3:$B$10))</f>
        <v/>
      </c>
      <c r="AL432" s="1" t="str">
        <f t="shared" si="123"/>
        <v/>
      </c>
      <c r="AM432" s="1" t="str">
        <f>IF(AJ432="","",LOOKUP(AJ432,Grundlagen!$A$3:$A$10,Grundlagen!$C$3:$C$10))</f>
        <v/>
      </c>
      <c r="AN432" s="1" t="str">
        <f t="shared" si="124"/>
        <v/>
      </c>
      <c r="AO432" s="34" t="str">
        <f t="shared" si="125"/>
        <v/>
      </c>
    </row>
    <row r="433" spans="1:41" x14ac:dyDescent="0.25">
      <c r="A433" s="1" t="str">
        <f>IF('Events einzeln'!A433="","",'Events einzeln'!A433)</f>
        <v/>
      </c>
      <c r="B433" s="1" t="str">
        <f>IF('Events einzeln'!B433="","",'Events einzeln'!B433)</f>
        <v/>
      </c>
      <c r="C433" s="1" t="str">
        <f>IF('Events einzeln'!C433="","",'Events einzeln'!C433)</f>
        <v/>
      </c>
      <c r="D433" s="32" t="str">
        <f>IF('Events einzeln'!E433="","",'Events einzeln'!E433)</f>
        <v/>
      </c>
      <c r="E433" s="1" t="str">
        <f>IF('Events einzeln'!F433="","",'Events einzeln'!F433)</f>
        <v/>
      </c>
      <c r="F433" s="34" t="str">
        <f>IF('Events einzeln'!G433="","",'Events einzeln'!G433)</f>
        <v/>
      </c>
      <c r="G433" s="34" t="str">
        <f>IF(F433="","",LOOKUP(F433,Grundlagen!$A$3:$A$10,Grundlagen!$B$3:$B$10))</f>
        <v/>
      </c>
      <c r="H433" s="34" t="str">
        <f t="shared" si="110"/>
        <v/>
      </c>
      <c r="I433" s="34" t="str">
        <f>IF(F433="","",LOOKUP(F433,Grundlagen!$A$3:$A$10,Grundlagen!$C$3:$C$10))</f>
        <v/>
      </c>
      <c r="J433" s="34" t="str">
        <f t="shared" si="111"/>
        <v/>
      </c>
      <c r="K433" s="34" t="str">
        <f t="shared" si="109"/>
        <v/>
      </c>
      <c r="L433" s="34" t="str">
        <f>IF('Events einzeln'!H433="","",'Events einzeln'!H433)</f>
        <v/>
      </c>
      <c r="M433" s="1" t="str">
        <f>IF(L433="","",LOOKUP(L433,Grundlagen!$A$3:$A$10,Grundlagen!$B$3:$B$10))</f>
        <v/>
      </c>
      <c r="N433" s="1" t="str">
        <f t="shared" si="112"/>
        <v/>
      </c>
      <c r="O433" s="1" t="str">
        <f>IF(L433="","",LOOKUP(L433,Grundlagen!$A$3:$A$10,Grundlagen!$C$3:$C$10))</f>
        <v/>
      </c>
      <c r="P433" s="1" t="str">
        <f t="shared" si="113"/>
        <v/>
      </c>
      <c r="Q433" s="34" t="str">
        <f t="shared" si="126"/>
        <v/>
      </c>
      <c r="R433" s="34" t="str">
        <f>IF('Events einzeln'!I433="","",'Events einzeln'!I433)</f>
        <v/>
      </c>
      <c r="S433" s="34" t="str">
        <f>IF(R433="","",LOOKUP(R433,Grundlagen!$A$3:$A$10,Grundlagen!$B$3:$B$10))</f>
        <v/>
      </c>
      <c r="T433" s="34" t="str">
        <f t="shared" si="114"/>
        <v/>
      </c>
      <c r="U433" s="34" t="str">
        <f>IF(R433="","",LOOKUP(R433,Grundlagen!$A$3:$A$10,Grundlagen!$C$3:$C$10))</f>
        <v/>
      </c>
      <c r="V433" s="34" t="str">
        <f t="shared" si="115"/>
        <v/>
      </c>
      <c r="W433" s="34" t="str">
        <f t="shared" si="116"/>
        <v/>
      </c>
      <c r="X433" s="34" t="str">
        <f>IF('Events einzeln'!J433="","",'Events einzeln'!J433)</f>
        <v/>
      </c>
      <c r="Y433" s="1" t="str">
        <f>IF(X433="","",LOOKUP(X433,Grundlagen!$A$3:$A$10,Grundlagen!$B$3:$B$10))</f>
        <v/>
      </c>
      <c r="Z433" s="1" t="str">
        <f t="shared" si="117"/>
        <v/>
      </c>
      <c r="AA433" s="1" t="str">
        <f>IF(X433="","",LOOKUP(X433,Grundlagen!$A$3:$A$10,Grundlagen!$C$3:$C$10))</f>
        <v/>
      </c>
      <c r="AB433" s="1" t="str">
        <f t="shared" si="118"/>
        <v/>
      </c>
      <c r="AC433" s="34" t="str">
        <f t="shared" si="119"/>
        <v/>
      </c>
      <c r="AD433" s="34" t="str">
        <f>IF('Events einzeln'!K433="","",'Events einzeln'!K433)</f>
        <v/>
      </c>
      <c r="AE433" s="34" t="str">
        <f>IF(AD433="","",LOOKUP(AD433,Grundlagen!$A$3:$A$10,Grundlagen!$B$3:$B$10))</f>
        <v/>
      </c>
      <c r="AF433" s="34" t="str">
        <f t="shared" si="120"/>
        <v/>
      </c>
      <c r="AG433" s="34" t="str">
        <f>IF(AD433="","",LOOKUP(AD433,Grundlagen!$A$3:$A$10,Grundlagen!$C$3:$C$10))</f>
        <v/>
      </c>
      <c r="AH433" s="34" t="str">
        <f t="shared" si="121"/>
        <v/>
      </c>
      <c r="AI433" s="34" t="str">
        <f t="shared" si="122"/>
        <v/>
      </c>
      <c r="AJ433" s="34" t="str">
        <f>IF('Events einzeln'!L433="","",'Events einzeln'!L433)</f>
        <v/>
      </c>
      <c r="AK433" s="1" t="str">
        <f>IF(AJ433="","",LOOKUP(AJ433,Grundlagen!$A$3:$A$10,Grundlagen!$B$3:$B$10))</f>
        <v/>
      </c>
      <c r="AL433" s="1" t="str">
        <f t="shared" si="123"/>
        <v/>
      </c>
      <c r="AM433" s="1" t="str">
        <f>IF(AJ433="","",LOOKUP(AJ433,Grundlagen!$A$3:$A$10,Grundlagen!$C$3:$C$10))</f>
        <v/>
      </c>
      <c r="AN433" s="1" t="str">
        <f t="shared" si="124"/>
        <v/>
      </c>
      <c r="AO433" s="34" t="str">
        <f t="shared" si="125"/>
        <v/>
      </c>
    </row>
    <row r="434" spans="1:41" x14ac:dyDescent="0.25">
      <c r="A434" s="1" t="str">
        <f>IF('Events einzeln'!A434="","",'Events einzeln'!A434)</f>
        <v/>
      </c>
      <c r="B434" s="1" t="str">
        <f>IF('Events einzeln'!B434="","",'Events einzeln'!B434)</f>
        <v/>
      </c>
      <c r="C434" s="1" t="str">
        <f>IF('Events einzeln'!C434="","",'Events einzeln'!C434)</f>
        <v/>
      </c>
      <c r="D434" s="32" t="str">
        <f>IF('Events einzeln'!E434="","",'Events einzeln'!E434)</f>
        <v/>
      </c>
      <c r="E434" s="1" t="str">
        <f>IF('Events einzeln'!F434="","",'Events einzeln'!F434)</f>
        <v/>
      </c>
      <c r="F434" s="34" t="str">
        <f>IF('Events einzeln'!G434="","",'Events einzeln'!G434)</f>
        <v/>
      </c>
      <c r="G434" s="34" t="str">
        <f>IF(F434="","",LOOKUP(F434,Grundlagen!$A$3:$A$10,Grundlagen!$B$3:$B$10))</f>
        <v/>
      </c>
      <c r="H434" s="34" t="str">
        <f t="shared" si="110"/>
        <v/>
      </c>
      <c r="I434" s="34" t="str">
        <f>IF(F434="","",LOOKUP(F434,Grundlagen!$A$3:$A$10,Grundlagen!$C$3:$C$10))</f>
        <v/>
      </c>
      <c r="J434" s="34" t="str">
        <f t="shared" si="111"/>
        <v/>
      </c>
      <c r="K434" s="34" t="str">
        <f t="shared" si="109"/>
        <v/>
      </c>
      <c r="L434" s="34" t="str">
        <f>IF('Events einzeln'!H434="","",'Events einzeln'!H434)</f>
        <v/>
      </c>
      <c r="M434" s="1" t="str">
        <f>IF(L434="","",LOOKUP(L434,Grundlagen!$A$3:$A$10,Grundlagen!$B$3:$B$10))</f>
        <v/>
      </c>
      <c r="N434" s="1" t="str">
        <f t="shared" si="112"/>
        <v/>
      </c>
      <c r="O434" s="1" t="str">
        <f>IF(L434="","",LOOKUP(L434,Grundlagen!$A$3:$A$10,Grundlagen!$C$3:$C$10))</f>
        <v/>
      </c>
      <c r="P434" s="1" t="str">
        <f t="shared" si="113"/>
        <v/>
      </c>
      <c r="Q434" s="34" t="str">
        <f t="shared" si="126"/>
        <v/>
      </c>
      <c r="R434" s="34" t="str">
        <f>IF('Events einzeln'!I434="","",'Events einzeln'!I434)</f>
        <v/>
      </c>
      <c r="S434" s="34" t="str">
        <f>IF(R434="","",LOOKUP(R434,Grundlagen!$A$3:$A$10,Grundlagen!$B$3:$B$10))</f>
        <v/>
      </c>
      <c r="T434" s="34" t="str">
        <f t="shared" si="114"/>
        <v/>
      </c>
      <c r="U434" s="34" t="str">
        <f>IF(R434="","",LOOKUP(R434,Grundlagen!$A$3:$A$10,Grundlagen!$C$3:$C$10))</f>
        <v/>
      </c>
      <c r="V434" s="34" t="str">
        <f t="shared" si="115"/>
        <v/>
      </c>
      <c r="W434" s="34" t="str">
        <f t="shared" si="116"/>
        <v/>
      </c>
      <c r="X434" s="34" t="str">
        <f>IF('Events einzeln'!J434="","",'Events einzeln'!J434)</f>
        <v/>
      </c>
      <c r="Y434" s="1" t="str">
        <f>IF(X434="","",LOOKUP(X434,Grundlagen!$A$3:$A$10,Grundlagen!$B$3:$B$10))</f>
        <v/>
      </c>
      <c r="Z434" s="1" t="str">
        <f t="shared" si="117"/>
        <v/>
      </c>
      <c r="AA434" s="1" t="str">
        <f>IF(X434="","",LOOKUP(X434,Grundlagen!$A$3:$A$10,Grundlagen!$C$3:$C$10))</f>
        <v/>
      </c>
      <c r="AB434" s="1" t="str">
        <f t="shared" si="118"/>
        <v/>
      </c>
      <c r="AC434" s="34" t="str">
        <f t="shared" si="119"/>
        <v/>
      </c>
      <c r="AD434" s="34" t="str">
        <f>IF('Events einzeln'!K434="","",'Events einzeln'!K434)</f>
        <v/>
      </c>
      <c r="AE434" s="34" t="str">
        <f>IF(AD434="","",LOOKUP(AD434,Grundlagen!$A$3:$A$10,Grundlagen!$B$3:$B$10))</f>
        <v/>
      </c>
      <c r="AF434" s="34" t="str">
        <f t="shared" si="120"/>
        <v/>
      </c>
      <c r="AG434" s="34" t="str">
        <f>IF(AD434="","",LOOKUP(AD434,Grundlagen!$A$3:$A$10,Grundlagen!$C$3:$C$10))</f>
        <v/>
      </c>
      <c r="AH434" s="34" t="str">
        <f t="shared" si="121"/>
        <v/>
      </c>
      <c r="AI434" s="34" t="str">
        <f t="shared" si="122"/>
        <v/>
      </c>
      <c r="AJ434" s="34" t="str">
        <f>IF('Events einzeln'!L434="","",'Events einzeln'!L434)</f>
        <v/>
      </c>
      <c r="AK434" s="1" t="str">
        <f>IF(AJ434="","",LOOKUP(AJ434,Grundlagen!$A$3:$A$10,Grundlagen!$B$3:$B$10))</f>
        <v/>
      </c>
      <c r="AL434" s="1" t="str">
        <f t="shared" si="123"/>
        <v/>
      </c>
      <c r="AM434" s="1" t="str">
        <f>IF(AJ434="","",LOOKUP(AJ434,Grundlagen!$A$3:$A$10,Grundlagen!$C$3:$C$10))</f>
        <v/>
      </c>
      <c r="AN434" s="1" t="str">
        <f t="shared" si="124"/>
        <v/>
      </c>
      <c r="AO434" s="34" t="str">
        <f t="shared" si="125"/>
        <v/>
      </c>
    </row>
    <row r="435" spans="1:41" x14ac:dyDescent="0.25">
      <c r="A435" s="1" t="str">
        <f>IF('Events einzeln'!A435="","",'Events einzeln'!A435)</f>
        <v/>
      </c>
      <c r="B435" s="1" t="str">
        <f>IF('Events einzeln'!B435="","",'Events einzeln'!B435)</f>
        <v/>
      </c>
      <c r="C435" s="1" t="str">
        <f>IF('Events einzeln'!C435="","",'Events einzeln'!C435)</f>
        <v/>
      </c>
      <c r="D435" s="32" t="str">
        <f>IF('Events einzeln'!E435="","",'Events einzeln'!E435)</f>
        <v/>
      </c>
      <c r="E435" s="1" t="str">
        <f>IF('Events einzeln'!F435="","",'Events einzeln'!F435)</f>
        <v/>
      </c>
      <c r="F435" s="34" t="str">
        <f>IF('Events einzeln'!G435="","",'Events einzeln'!G435)</f>
        <v/>
      </c>
      <c r="G435" s="34" t="str">
        <f>IF(F435="","",LOOKUP(F435,Grundlagen!$A$3:$A$10,Grundlagen!$B$3:$B$10))</f>
        <v/>
      </c>
      <c r="H435" s="34" t="str">
        <f t="shared" si="110"/>
        <v/>
      </c>
      <c r="I435" s="34" t="str">
        <f>IF(F435="","",LOOKUP(F435,Grundlagen!$A$3:$A$10,Grundlagen!$C$3:$C$10))</f>
        <v/>
      </c>
      <c r="J435" s="34" t="str">
        <f t="shared" si="111"/>
        <v/>
      </c>
      <c r="K435" s="34" t="str">
        <f t="shared" si="109"/>
        <v/>
      </c>
      <c r="L435" s="34" t="str">
        <f>IF('Events einzeln'!H435="","",'Events einzeln'!H435)</f>
        <v/>
      </c>
      <c r="M435" s="1" t="str">
        <f>IF(L435="","",LOOKUP(L435,Grundlagen!$A$3:$A$10,Grundlagen!$B$3:$B$10))</f>
        <v/>
      </c>
      <c r="N435" s="1" t="str">
        <f t="shared" si="112"/>
        <v/>
      </c>
      <c r="O435" s="1" t="str">
        <f>IF(L435="","",LOOKUP(L435,Grundlagen!$A$3:$A$10,Grundlagen!$C$3:$C$10))</f>
        <v/>
      </c>
      <c r="P435" s="1" t="str">
        <f t="shared" si="113"/>
        <v/>
      </c>
      <c r="Q435" s="34" t="str">
        <f t="shared" si="126"/>
        <v/>
      </c>
      <c r="R435" s="34" t="str">
        <f>IF('Events einzeln'!I435="","",'Events einzeln'!I435)</f>
        <v/>
      </c>
      <c r="S435" s="34" t="str">
        <f>IF(R435="","",LOOKUP(R435,Grundlagen!$A$3:$A$10,Grundlagen!$B$3:$B$10))</f>
        <v/>
      </c>
      <c r="T435" s="34" t="str">
        <f t="shared" si="114"/>
        <v/>
      </c>
      <c r="U435" s="34" t="str">
        <f>IF(R435="","",LOOKUP(R435,Grundlagen!$A$3:$A$10,Grundlagen!$C$3:$C$10))</f>
        <v/>
      </c>
      <c r="V435" s="34" t="str">
        <f t="shared" si="115"/>
        <v/>
      </c>
      <c r="W435" s="34" t="str">
        <f t="shared" si="116"/>
        <v/>
      </c>
      <c r="X435" s="34" t="str">
        <f>IF('Events einzeln'!J435="","",'Events einzeln'!J435)</f>
        <v/>
      </c>
      <c r="Y435" s="1" t="str">
        <f>IF(X435="","",LOOKUP(X435,Grundlagen!$A$3:$A$10,Grundlagen!$B$3:$B$10))</f>
        <v/>
      </c>
      <c r="Z435" s="1" t="str">
        <f t="shared" si="117"/>
        <v/>
      </c>
      <c r="AA435" s="1" t="str">
        <f>IF(X435="","",LOOKUP(X435,Grundlagen!$A$3:$A$10,Grundlagen!$C$3:$C$10))</f>
        <v/>
      </c>
      <c r="AB435" s="1" t="str">
        <f t="shared" si="118"/>
        <v/>
      </c>
      <c r="AC435" s="34" t="str">
        <f t="shared" si="119"/>
        <v/>
      </c>
      <c r="AD435" s="34" t="str">
        <f>IF('Events einzeln'!K435="","",'Events einzeln'!K435)</f>
        <v/>
      </c>
      <c r="AE435" s="34" t="str">
        <f>IF(AD435="","",LOOKUP(AD435,Grundlagen!$A$3:$A$10,Grundlagen!$B$3:$B$10))</f>
        <v/>
      </c>
      <c r="AF435" s="34" t="str">
        <f t="shared" si="120"/>
        <v/>
      </c>
      <c r="AG435" s="34" t="str">
        <f>IF(AD435="","",LOOKUP(AD435,Grundlagen!$A$3:$A$10,Grundlagen!$C$3:$C$10))</f>
        <v/>
      </c>
      <c r="AH435" s="34" t="str">
        <f t="shared" si="121"/>
        <v/>
      </c>
      <c r="AI435" s="34" t="str">
        <f t="shared" si="122"/>
        <v/>
      </c>
      <c r="AJ435" s="34" t="str">
        <f>IF('Events einzeln'!L435="","",'Events einzeln'!L435)</f>
        <v/>
      </c>
      <c r="AK435" s="1" t="str">
        <f>IF(AJ435="","",LOOKUP(AJ435,Grundlagen!$A$3:$A$10,Grundlagen!$B$3:$B$10))</f>
        <v/>
      </c>
      <c r="AL435" s="1" t="str">
        <f t="shared" si="123"/>
        <v/>
      </c>
      <c r="AM435" s="1" t="str">
        <f>IF(AJ435="","",LOOKUP(AJ435,Grundlagen!$A$3:$A$10,Grundlagen!$C$3:$C$10))</f>
        <v/>
      </c>
      <c r="AN435" s="1" t="str">
        <f t="shared" si="124"/>
        <v/>
      </c>
      <c r="AO435" s="34" t="str">
        <f t="shared" si="125"/>
        <v/>
      </c>
    </row>
    <row r="436" spans="1:41" x14ac:dyDescent="0.25">
      <c r="A436" s="1" t="str">
        <f>IF('Events einzeln'!A436="","",'Events einzeln'!A436)</f>
        <v/>
      </c>
      <c r="B436" s="1" t="str">
        <f>IF('Events einzeln'!B436="","",'Events einzeln'!B436)</f>
        <v/>
      </c>
      <c r="C436" s="1" t="str">
        <f>IF('Events einzeln'!C436="","",'Events einzeln'!C436)</f>
        <v/>
      </c>
      <c r="D436" s="32" t="str">
        <f>IF('Events einzeln'!E436="","",'Events einzeln'!E436)</f>
        <v/>
      </c>
      <c r="E436" s="1" t="str">
        <f>IF('Events einzeln'!F436="","",'Events einzeln'!F436)</f>
        <v/>
      </c>
      <c r="F436" s="34" t="str">
        <f>IF('Events einzeln'!G436="","",'Events einzeln'!G436)</f>
        <v/>
      </c>
      <c r="G436" s="34" t="str">
        <f>IF(F436="","",LOOKUP(F436,Grundlagen!$A$3:$A$10,Grundlagen!$B$3:$B$10))</f>
        <v/>
      </c>
      <c r="H436" s="34" t="str">
        <f t="shared" si="110"/>
        <v/>
      </c>
      <c r="I436" s="34" t="str">
        <f>IF(F436="","",LOOKUP(F436,Grundlagen!$A$3:$A$10,Grundlagen!$C$3:$C$10))</f>
        <v/>
      </c>
      <c r="J436" s="34" t="str">
        <f t="shared" si="111"/>
        <v/>
      </c>
      <c r="K436" s="34" t="str">
        <f t="shared" si="109"/>
        <v/>
      </c>
      <c r="L436" s="34" t="str">
        <f>IF('Events einzeln'!H436="","",'Events einzeln'!H436)</f>
        <v/>
      </c>
      <c r="M436" s="1" t="str">
        <f>IF(L436="","",LOOKUP(L436,Grundlagen!$A$3:$A$10,Grundlagen!$B$3:$B$10))</f>
        <v/>
      </c>
      <c r="N436" s="1" t="str">
        <f t="shared" si="112"/>
        <v/>
      </c>
      <c r="O436" s="1" t="str">
        <f>IF(L436="","",LOOKUP(L436,Grundlagen!$A$3:$A$10,Grundlagen!$C$3:$C$10))</f>
        <v/>
      </c>
      <c r="P436" s="1" t="str">
        <f t="shared" si="113"/>
        <v/>
      </c>
      <c r="Q436" s="34" t="str">
        <f t="shared" si="126"/>
        <v/>
      </c>
      <c r="R436" s="34" t="str">
        <f>IF('Events einzeln'!I436="","",'Events einzeln'!I436)</f>
        <v/>
      </c>
      <c r="S436" s="34" t="str">
        <f>IF(R436="","",LOOKUP(R436,Grundlagen!$A$3:$A$10,Grundlagen!$B$3:$B$10))</f>
        <v/>
      </c>
      <c r="T436" s="34" t="str">
        <f t="shared" si="114"/>
        <v/>
      </c>
      <c r="U436" s="34" t="str">
        <f>IF(R436="","",LOOKUP(R436,Grundlagen!$A$3:$A$10,Grundlagen!$C$3:$C$10))</f>
        <v/>
      </c>
      <c r="V436" s="34" t="str">
        <f t="shared" si="115"/>
        <v/>
      </c>
      <c r="W436" s="34" t="str">
        <f t="shared" si="116"/>
        <v/>
      </c>
      <c r="X436" s="34" t="str">
        <f>IF('Events einzeln'!J436="","",'Events einzeln'!J436)</f>
        <v/>
      </c>
      <c r="Y436" s="1" t="str">
        <f>IF(X436="","",LOOKUP(X436,Grundlagen!$A$3:$A$10,Grundlagen!$B$3:$B$10))</f>
        <v/>
      </c>
      <c r="Z436" s="1" t="str">
        <f t="shared" si="117"/>
        <v/>
      </c>
      <c r="AA436" s="1" t="str">
        <f>IF(X436="","",LOOKUP(X436,Grundlagen!$A$3:$A$10,Grundlagen!$C$3:$C$10))</f>
        <v/>
      </c>
      <c r="AB436" s="1" t="str">
        <f t="shared" si="118"/>
        <v/>
      </c>
      <c r="AC436" s="34" t="str">
        <f t="shared" si="119"/>
        <v/>
      </c>
      <c r="AD436" s="34" t="str">
        <f>IF('Events einzeln'!K436="","",'Events einzeln'!K436)</f>
        <v/>
      </c>
      <c r="AE436" s="34" t="str">
        <f>IF(AD436="","",LOOKUP(AD436,Grundlagen!$A$3:$A$10,Grundlagen!$B$3:$B$10))</f>
        <v/>
      </c>
      <c r="AF436" s="34" t="str">
        <f t="shared" si="120"/>
        <v/>
      </c>
      <c r="AG436" s="34" t="str">
        <f>IF(AD436="","",LOOKUP(AD436,Grundlagen!$A$3:$A$10,Grundlagen!$C$3:$C$10))</f>
        <v/>
      </c>
      <c r="AH436" s="34" t="str">
        <f t="shared" si="121"/>
        <v/>
      </c>
      <c r="AI436" s="34" t="str">
        <f t="shared" si="122"/>
        <v/>
      </c>
      <c r="AJ436" s="34" t="str">
        <f>IF('Events einzeln'!L436="","",'Events einzeln'!L436)</f>
        <v/>
      </c>
      <c r="AK436" s="1" t="str">
        <f>IF(AJ436="","",LOOKUP(AJ436,Grundlagen!$A$3:$A$10,Grundlagen!$B$3:$B$10))</f>
        <v/>
      </c>
      <c r="AL436" s="1" t="str">
        <f t="shared" si="123"/>
        <v/>
      </c>
      <c r="AM436" s="1" t="str">
        <f>IF(AJ436="","",LOOKUP(AJ436,Grundlagen!$A$3:$A$10,Grundlagen!$C$3:$C$10))</f>
        <v/>
      </c>
      <c r="AN436" s="1" t="str">
        <f t="shared" si="124"/>
        <v/>
      </c>
      <c r="AO436" s="34" t="str">
        <f t="shared" si="125"/>
        <v/>
      </c>
    </row>
    <row r="437" spans="1:41" x14ac:dyDescent="0.25">
      <c r="A437" s="1" t="str">
        <f>IF('Events einzeln'!A437="","",'Events einzeln'!A437)</f>
        <v/>
      </c>
      <c r="B437" s="1" t="str">
        <f>IF('Events einzeln'!B437="","",'Events einzeln'!B437)</f>
        <v/>
      </c>
      <c r="C437" s="1" t="str">
        <f>IF('Events einzeln'!C437="","",'Events einzeln'!C437)</f>
        <v/>
      </c>
      <c r="D437" s="32" t="str">
        <f>IF('Events einzeln'!E437="","",'Events einzeln'!E437)</f>
        <v/>
      </c>
      <c r="E437" s="1" t="str">
        <f>IF('Events einzeln'!F437="","",'Events einzeln'!F437)</f>
        <v/>
      </c>
      <c r="F437" s="34" t="str">
        <f>IF('Events einzeln'!G437="","",'Events einzeln'!G437)</f>
        <v/>
      </c>
      <c r="G437" s="34" t="str">
        <f>IF(F437="","",LOOKUP(F437,Grundlagen!$A$3:$A$10,Grundlagen!$B$3:$B$10))</f>
        <v/>
      </c>
      <c r="H437" s="34" t="str">
        <f t="shared" si="110"/>
        <v/>
      </c>
      <c r="I437" s="34" t="str">
        <f>IF(F437="","",LOOKUP(F437,Grundlagen!$A$3:$A$10,Grundlagen!$C$3:$C$10))</f>
        <v/>
      </c>
      <c r="J437" s="34" t="str">
        <f t="shared" si="111"/>
        <v/>
      </c>
      <c r="K437" s="34" t="str">
        <f t="shared" si="109"/>
        <v/>
      </c>
      <c r="L437" s="34" t="str">
        <f>IF('Events einzeln'!H437="","",'Events einzeln'!H437)</f>
        <v/>
      </c>
      <c r="M437" s="1" t="str">
        <f>IF(L437="","",LOOKUP(L437,Grundlagen!$A$3:$A$10,Grundlagen!$B$3:$B$10))</f>
        <v/>
      </c>
      <c r="N437" s="1" t="str">
        <f t="shared" si="112"/>
        <v/>
      </c>
      <c r="O437" s="1" t="str">
        <f>IF(L437="","",LOOKUP(L437,Grundlagen!$A$3:$A$10,Grundlagen!$C$3:$C$10))</f>
        <v/>
      </c>
      <c r="P437" s="1" t="str">
        <f t="shared" si="113"/>
        <v/>
      </c>
      <c r="Q437" s="34" t="str">
        <f t="shared" si="126"/>
        <v/>
      </c>
      <c r="R437" s="34" t="str">
        <f>IF('Events einzeln'!I437="","",'Events einzeln'!I437)</f>
        <v/>
      </c>
      <c r="S437" s="34" t="str">
        <f>IF(R437="","",LOOKUP(R437,Grundlagen!$A$3:$A$10,Grundlagen!$B$3:$B$10))</f>
        <v/>
      </c>
      <c r="T437" s="34" t="str">
        <f t="shared" si="114"/>
        <v/>
      </c>
      <c r="U437" s="34" t="str">
        <f>IF(R437="","",LOOKUP(R437,Grundlagen!$A$3:$A$10,Grundlagen!$C$3:$C$10))</f>
        <v/>
      </c>
      <c r="V437" s="34" t="str">
        <f t="shared" si="115"/>
        <v/>
      </c>
      <c r="W437" s="34" t="str">
        <f t="shared" si="116"/>
        <v/>
      </c>
      <c r="X437" s="34" t="str">
        <f>IF('Events einzeln'!J437="","",'Events einzeln'!J437)</f>
        <v/>
      </c>
      <c r="Y437" s="1" t="str">
        <f>IF(X437="","",LOOKUP(X437,Grundlagen!$A$3:$A$10,Grundlagen!$B$3:$B$10))</f>
        <v/>
      </c>
      <c r="Z437" s="1" t="str">
        <f t="shared" si="117"/>
        <v/>
      </c>
      <c r="AA437" s="1" t="str">
        <f>IF(X437="","",LOOKUP(X437,Grundlagen!$A$3:$A$10,Grundlagen!$C$3:$C$10))</f>
        <v/>
      </c>
      <c r="AB437" s="1" t="str">
        <f t="shared" si="118"/>
        <v/>
      </c>
      <c r="AC437" s="34" t="str">
        <f t="shared" si="119"/>
        <v/>
      </c>
      <c r="AD437" s="34" t="str">
        <f>IF('Events einzeln'!K437="","",'Events einzeln'!K437)</f>
        <v/>
      </c>
      <c r="AE437" s="34" t="str">
        <f>IF(AD437="","",LOOKUP(AD437,Grundlagen!$A$3:$A$10,Grundlagen!$B$3:$B$10))</f>
        <v/>
      </c>
      <c r="AF437" s="34" t="str">
        <f t="shared" si="120"/>
        <v/>
      </c>
      <c r="AG437" s="34" t="str">
        <f>IF(AD437="","",LOOKUP(AD437,Grundlagen!$A$3:$A$10,Grundlagen!$C$3:$C$10))</f>
        <v/>
      </c>
      <c r="AH437" s="34" t="str">
        <f t="shared" si="121"/>
        <v/>
      </c>
      <c r="AI437" s="34" t="str">
        <f t="shared" si="122"/>
        <v/>
      </c>
      <c r="AJ437" s="34" t="str">
        <f>IF('Events einzeln'!L437="","",'Events einzeln'!L437)</f>
        <v/>
      </c>
      <c r="AK437" s="1" t="str">
        <f>IF(AJ437="","",LOOKUP(AJ437,Grundlagen!$A$3:$A$10,Grundlagen!$B$3:$B$10))</f>
        <v/>
      </c>
      <c r="AL437" s="1" t="str">
        <f t="shared" si="123"/>
        <v/>
      </c>
      <c r="AM437" s="1" t="str">
        <f>IF(AJ437="","",LOOKUP(AJ437,Grundlagen!$A$3:$A$10,Grundlagen!$C$3:$C$10))</f>
        <v/>
      </c>
      <c r="AN437" s="1" t="str">
        <f t="shared" si="124"/>
        <v/>
      </c>
      <c r="AO437" s="34" t="str">
        <f t="shared" si="125"/>
        <v/>
      </c>
    </row>
    <row r="438" spans="1:41" x14ac:dyDescent="0.25">
      <c r="A438" s="1" t="str">
        <f>IF('Events einzeln'!A438="","",'Events einzeln'!A438)</f>
        <v/>
      </c>
      <c r="B438" s="1" t="str">
        <f>IF('Events einzeln'!B438="","",'Events einzeln'!B438)</f>
        <v/>
      </c>
      <c r="C438" s="1" t="str">
        <f>IF('Events einzeln'!C438="","",'Events einzeln'!C438)</f>
        <v/>
      </c>
      <c r="D438" s="32" t="str">
        <f>IF('Events einzeln'!E438="","",'Events einzeln'!E438)</f>
        <v/>
      </c>
      <c r="E438" s="1" t="str">
        <f>IF('Events einzeln'!F438="","",'Events einzeln'!F438)</f>
        <v/>
      </c>
      <c r="F438" s="34" t="str">
        <f>IF('Events einzeln'!G438="","",'Events einzeln'!G438)</f>
        <v/>
      </c>
      <c r="G438" s="34" t="str">
        <f>IF(F438="","",LOOKUP(F438,Grundlagen!$A$3:$A$10,Grundlagen!$B$3:$B$10))</f>
        <v/>
      </c>
      <c r="H438" s="34" t="str">
        <f t="shared" si="110"/>
        <v/>
      </c>
      <c r="I438" s="34" t="str">
        <f>IF(F438="","",LOOKUP(F438,Grundlagen!$A$3:$A$10,Grundlagen!$C$3:$C$10))</f>
        <v/>
      </c>
      <c r="J438" s="34" t="str">
        <f t="shared" si="111"/>
        <v/>
      </c>
      <c r="K438" s="34" t="str">
        <f t="shared" si="109"/>
        <v/>
      </c>
      <c r="L438" s="34" t="str">
        <f>IF('Events einzeln'!H438="","",'Events einzeln'!H438)</f>
        <v/>
      </c>
      <c r="M438" s="1" t="str">
        <f>IF(L438="","",LOOKUP(L438,Grundlagen!$A$3:$A$10,Grundlagen!$B$3:$B$10))</f>
        <v/>
      </c>
      <c r="N438" s="1" t="str">
        <f t="shared" si="112"/>
        <v/>
      </c>
      <c r="O438" s="1" t="str">
        <f>IF(L438="","",LOOKUP(L438,Grundlagen!$A$3:$A$10,Grundlagen!$C$3:$C$10))</f>
        <v/>
      </c>
      <c r="P438" s="1" t="str">
        <f t="shared" si="113"/>
        <v/>
      </c>
      <c r="Q438" s="34" t="str">
        <f t="shared" si="126"/>
        <v/>
      </c>
      <c r="R438" s="34" t="str">
        <f>IF('Events einzeln'!I438="","",'Events einzeln'!I438)</f>
        <v/>
      </c>
      <c r="S438" s="34" t="str">
        <f>IF(R438="","",LOOKUP(R438,Grundlagen!$A$3:$A$10,Grundlagen!$B$3:$B$10))</f>
        <v/>
      </c>
      <c r="T438" s="34" t="str">
        <f t="shared" si="114"/>
        <v/>
      </c>
      <c r="U438" s="34" t="str">
        <f>IF(R438="","",LOOKUP(R438,Grundlagen!$A$3:$A$10,Grundlagen!$C$3:$C$10))</f>
        <v/>
      </c>
      <c r="V438" s="34" t="str">
        <f t="shared" si="115"/>
        <v/>
      </c>
      <c r="W438" s="34" t="str">
        <f t="shared" si="116"/>
        <v/>
      </c>
      <c r="X438" s="34" t="str">
        <f>IF('Events einzeln'!J438="","",'Events einzeln'!J438)</f>
        <v/>
      </c>
      <c r="Y438" s="1" t="str">
        <f>IF(X438="","",LOOKUP(X438,Grundlagen!$A$3:$A$10,Grundlagen!$B$3:$B$10))</f>
        <v/>
      </c>
      <c r="Z438" s="1" t="str">
        <f t="shared" si="117"/>
        <v/>
      </c>
      <c r="AA438" s="1" t="str">
        <f>IF(X438="","",LOOKUP(X438,Grundlagen!$A$3:$A$10,Grundlagen!$C$3:$C$10))</f>
        <v/>
      </c>
      <c r="AB438" s="1" t="str">
        <f t="shared" si="118"/>
        <v/>
      </c>
      <c r="AC438" s="34" t="str">
        <f t="shared" si="119"/>
        <v/>
      </c>
      <c r="AD438" s="34" t="str">
        <f>IF('Events einzeln'!K438="","",'Events einzeln'!K438)</f>
        <v/>
      </c>
      <c r="AE438" s="34" t="str">
        <f>IF(AD438="","",LOOKUP(AD438,Grundlagen!$A$3:$A$10,Grundlagen!$B$3:$B$10))</f>
        <v/>
      </c>
      <c r="AF438" s="34" t="str">
        <f t="shared" si="120"/>
        <v/>
      </c>
      <c r="AG438" s="34" t="str">
        <f>IF(AD438="","",LOOKUP(AD438,Grundlagen!$A$3:$A$10,Grundlagen!$C$3:$C$10))</f>
        <v/>
      </c>
      <c r="AH438" s="34" t="str">
        <f t="shared" si="121"/>
        <v/>
      </c>
      <c r="AI438" s="34" t="str">
        <f t="shared" si="122"/>
        <v/>
      </c>
      <c r="AJ438" s="34" t="str">
        <f>IF('Events einzeln'!L438="","",'Events einzeln'!L438)</f>
        <v/>
      </c>
      <c r="AK438" s="1" t="str">
        <f>IF(AJ438="","",LOOKUP(AJ438,Grundlagen!$A$3:$A$10,Grundlagen!$B$3:$B$10))</f>
        <v/>
      </c>
      <c r="AL438" s="1" t="str">
        <f t="shared" si="123"/>
        <v/>
      </c>
      <c r="AM438" s="1" t="str">
        <f>IF(AJ438="","",LOOKUP(AJ438,Grundlagen!$A$3:$A$10,Grundlagen!$C$3:$C$10))</f>
        <v/>
      </c>
      <c r="AN438" s="1" t="str">
        <f t="shared" si="124"/>
        <v/>
      </c>
      <c r="AO438" s="34" t="str">
        <f t="shared" si="125"/>
        <v/>
      </c>
    </row>
    <row r="439" spans="1:41" x14ac:dyDescent="0.25">
      <c r="A439" s="1" t="str">
        <f>IF('Events einzeln'!A439="","",'Events einzeln'!A439)</f>
        <v/>
      </c>
      <c r="B439" s="1" t="str">
        <f>IF('Events einzeln'!B439="","",'Events einzeln'!B439)</f>
        <v/>
      </c>
      <c r="C439" s="1" t="str">
        <f>IF('Events einzeln'!C439="","",'Events einzeln'!C439)</f>
        <v/>
      </c>
      <c r="D439" s="32" t="str">
        <f>IF('Events einzeln'!E439="","",'Events einzeln'!E439)</f>
        <v/>
      </c>
      <c r="E439" s="1" t="str">
        <f>IF('Events einzeln'!F439="","",'Events einzeln'!F439)</f>
        <v/>
      </c>
      <c r="F439" s="34" t="str">
        <f>IF('Events einzeln'!G439="","",'Events einzeln'!G439)</f>
        <v/>
      </c>
      <c r="G439" s="34" t="str">
        <f>IF(F439="","",LOOKUP(F439,Grundlagen!$A$3:$A$10,Grundlagen!$B$3:$B$10))</f>
        <v/>
      </c>
      <c r="H439" s="34" t="str">
        <f t="shared" si="110"/>
        <v/>
      </c>
      <c r="I439" s="34" t="str">
        <f>IF(F439="","",LOOKUP(F439,Grundlagen!$A$3:$A$10,Grundlagen!$C$3:$C$10))</f>
        <v/>
      </c>
      <c r="J439" s="34" t="str">
        <f t="shared" si="111"/>
        <v/>
      </c>
      <c r="K439" s="34" t="str">
        <f t="shared" si="109"/>
        <v/>
      </c>
      <c r="L439" s="34" t="str">
        <f>IF('Events einzeln'!H439="","",'Events einzeln'!H439)</f>
        <v/>
      </c>
      <c r="M439" s="1" t="str">
        <f>IF(L439="","",LOOKUP(L439,Grundlagen!$A$3:$A$10,Grundlagen!$B$3:$B$10))</f>
        <v/>
      </c>
      <c r="N439" s="1" t="str">
        <f t="shared" si="112"/>
        <v/>
      </c>
      <c r="O439" s="1" t="str">
        <f>IF(L439="","",LOOKUP(L439,Grundlagen!$A$3:$A$10,Grundlagen!$C$3:$C$10))</f>
        <v/>
      </c>
      <c r="P439" s="1" t="str">
        <f t="shared" si="113"/>
        <v/>
      </c>
      <c r="Q439" s="34" t="str">
        <f t="shared" si="126"/>
        <v/>
      </c>
      <c r="R439" s="34" t="str">
        <f>IF('Events einzeln'!I439="","",'Events einzeln'!I439)</f>
        <v/>
      </c>
      <c r="S439" s="34" t="str">
        <f>IF(R439="","",LOOKUP(R439,Grundlagen!$A$3:$A$10,Grundlagen!$B$3:$B$10))</f>
        <v/>
      </c>
      <c r="T439" s="34" t="str">
        <f t="shared" si="114"/>
        <v/>
      </c>
      <c r="U439" s="34" t="str">
        <f>IF(R439="","",LOOKUP(R439,Grundlagen!$A$3:$A$10,Grundlagen!$C$3:$C$10))</f>
        <v/>
      </c>
      <c r="V439" s="34" t="str">
        <f t="shared" si="115"/>
        <v/>
      </c>
      <c r="W439" s="34" t="str">
        <f t="shared" si="116"/>
        <v/>
      </c>
      <c r="X439" s="34" t="str">
        <f>IF('Events einzeln'!J439="","",'Events einzeln'!J439)</f>
        <v/>
      </c>
      <c r="Y439" s="1" t="str">
        <f>IF(X439="","",LOOKUP(X439,Grundlagen!$A$3:$A$10,Grundlagen!$B$3:$B$10))</f>
        <v/>
      </c>
      <c r="Z439" s="1" t="str">
        <f t="shared" si="117"/>
        <v/>
      </c>
      <c r="AA439" s="1" t="str">
        <f>IF(X439="","",LOOKUP(X439,Grundlagen!$A$3:$A$10,Grundlagen!$C$3:$C$10))</f>
        <v/>
      </c>
      <c r="AB439" s="1" t="str">
        <f t="shared" si="118"/>
        <v/>
      </c>
      <c r="AC439" s="34" t="str">
        <f t="shared" si="119"/>
        <v/>
      </c>
      <c r="AD439" s="34" t="str">
        <f>IF('Events einzeln'!K439="","",'Events einzeln'!K439)</f>
        <v/>
      </c>
      <c r="AE439" s="34" t="str">
        <f>IF(AD439="","",LOOKUP(AD439,Grundlagen!$A$3:$A$10,Grundlagen!$B$3:$B$10))</f>
        <v/>
      </c>
      <c r="AF439" s="34" t="str">
        <f t="shared" si="120"/>
        <v/>
      </c>
      <c r="AG439" s="34" t="str">
        <f>IF(AD439="","",LOOKUP(AD439,Grundlagen!$A$3:$A$10,Grundlagen!$C$3:$C$10))</f>
        <v/>
      </c>
      <c r="AH439" s="34" t="str">
        <f t="shared" si="121"/>
        <v/>
      </c>
      <c r="AI439" s="34" t="str">
        <f t="shared" si="122"/>
        <v/>
      </c>
      <c r="AJ439" s="34" t="str">
        <f>IF('Events einzeln'!L439="","",'Events einzeln'!L439)</f>
        <v/>
      </c>
      <c r="AK439" s="1" t="str">
        <f>IF(AJ439="","",LOOKUP(AJ439,Grundlagen!$A$3:$A$10,Grundlagen!$B$3:$B$10))</f>
        <v/>
      </c>
      <c r="AL439" s="1" t="str">
        <f t="shared" si="123"/>
        <v/>
      </c>
      <c r="AM439" s="1" t="str">
        <f>IF(AJ439="","",LOOKUP(AJ439,Grundlagen!$A$3:$A$10,Grundlagen!$C$3:$C$10))</f>
        <v/>
      </c>
      <c r="AN439" s="1" t="str">
        <f t="shared" si="124"/>
        <v/>
      </c>
      <c r="AO439" s="34" t="str">
        <f t="shared" si="125"/>
        <v/>
      </c>
    </row>
    <row r="440" spans="1:41" x14ac:dyDescent="0.25">
      <c r="A440" s="1" t="str">
        <f>IF('Events einzeln'!A440="","",'Events einzeln'!A440)</f>
        <v/>
      </c>
      <c r="B440" s="1" t="str">
        <f>IF('Events einzeln'!B440="","",'Events einzeln'!B440)</f>
        <v/>
      </c>
      <c r="C440" s="1" t="str">
        <f>IF('Events einzeln'!C440="","",'Events einzeln'!C440)</f>
        <v/>
      </c>
      <c r="D440" s="32" t="str">
        <f>IF('Events einzeln'!E440="","",'Events einzeln'!E440)</f>
        <v/>
      </c>
      <c r="E440" s="1" t="str">
        <f>IF('Events einzeln'!F440="","",'Events einzeln'!F440)</f>
        <v/>
      </c>
      <c r="F440" s="34" t="str">
        <f>IF('Events einzeln'!G440="","",'Events einzeln'!G440)</f>
        <v/>
      </c>
      <c r="G440" s="34" t="str">
        <f>IF(F440="","",LOOKUP(F440,Grundlagen!$A$3:$A$10,Grundlagen!$B$3:$B$10))</f>
        <v/>
      </c>
      <c r="H440" s="34" t="str">
        <f t="shared" si="110"/>
        <v/>
      </c>
      <c r="I440" s="34" t="str">
        <f>IF(F440="","",LOOKUP(F440,Grundlagen!$A$3:$A$10,Grundlagen!$C$3:$C$10))</f>
        <v/>
      </c>
      <c r="J440" s="34" t="str">
        <f t="shared" si="111"/>
        <v/>
      </c>
      <c r="K440" s="34" t="str">
        <f t="shared" si="109"/>
        <v/>
      </c>
      <c r="L440" s="34" t="str">
        <f>IF('Events einzeln'!H440="","",'Events einzeln'!H440)</f>
        <v/>
      </c>
      <c r="M440" s="1" t="str">
        <f>IF(L440="","",LOOKUP(L440,Grundlagen!$A$3:$A$10,Grundlagen!$B$3:$B$10))</f>
        <v/>
      </c>
      <c r="N440" s="1" t="str">
        <f t="shared" si="112"/>
        <v/>
      </c>
      <c r="O440" s="1" t="str">
        <f>IF(L440="","",LOOKUP(L440,Grundlagen!$A$3:$A$10,Grundlagen!$C$3:$C$10))</f>
        <v/>
      </c>
      <c r="P440" s="1" t="str">
        <f t="shared" si="113"/>
        <v/>
      </c>
      <c r="Q440" s="34" t="str">
        <f t="shared" si="126"/>
        <v/>
      </c>
      <c r="R440" s="34" t="str">
        <f>IF('Events einzeln'!I440="","",'Events einzeln'!I440)</f>
        <v/>
      </c>
      <c r="S440" s="34" t="str">
        <f>IF(R440="","",LOOKUP(R440,Grundlagen!$A$3:$A$10,Grundlagen!$B$3:$B$10))</f>
        <v/>
      </c>
      <c r="T440" s="34" t="str">
        <f t="shared" si="114"/>
        <v/>
      </c>
      <c r="U440" s="34" t="str">
        <f>IF(R440="","",LOOKUP(R440,Grundlagen!$A$3:$A$10,Grundlagen!$C$3:$C$10))</f>
        <v/>
      </c>
      <c r="V440" s="34" t="str">
        <f t="shared" si="115"/>
        <v/>
      </c>
      <c r="W440" s="34" t="str">
        <f t="shared" si="116"/>
        <v/>
      </c>
      <c r="X440" s="34" t="str">
        <f>IF('Events einzeln'!J440="","",'Events einzeln'!J440)</f>
        <v/>
      </c>
      <c r="Y440" s="1" t="str">
        <f>IF(X440="","",LOOKUP(X440,Grundlagen!$A$3:$A$10,Grundlagen!$B$3:$B$10))</f>
        <v/>
      </c>
      <c r="Z440" s="1" t="str">
        <f t="shared" si="117"/>
        <v/>
      </c>
      <c r="AA440" s="1" t="str">
        <f>IF(X440="","",LOOKUP(X440,Grundlagen!$A$3:$A$10,Grundlagen!$C$3:$C$10))</f>
        <v/>
      </c>
      <c r="AB440" s="1" t="str">
        <f t="shared" si="118"/>
        <v/>
      </c>
      <c r="AC440" s="34" t="str">
        <f t="shared" si="119"/>
        <v/>
      </c>
      <c r="AD440" s="34" t="str">
        <f>IF('Events einzeln'!K440="","",'Events einzeln'!K440)</f>
        <v/>
      </c>
      <c r="AE440" s="34" t="str">
        <f>IF(AD440="","",LOOKUP(AD440,Grundlagen!$A$3:$A$10,Grundlagen!$B$3:$B$10))</f>
        <v/>
      </c>
      <c r="AF440" s="34" t="str">
        <f t="shared" si="120"/>
        <v/>
      </c>
      <c r="AG440" s="34" t="str">
        <f>IF(AD440="","",LOOKUP(AD440,Grundlagen!$A$3:$A$10,Grundlagen!$C$3:$C$10))</f>
        <v/>
      </c>
      <c r="AH440" s="34" t="str">
        <f t="shared" si="121"/>
        <v/>
      </c>
      <c r="AI440" s="34" t="str">
        <f t="shared" si="122"/>
        <v/>
      </c>
      <c r="AJ440" s="34" t="str">
        <f>IF('Events einzeln'!L440="","",'Events einzeln'!L440)</f>
        <v/>
      </c>
      <c r="AK440" s="1" t="str">
        <f>IF(AJ440="","",LOOKUP(AJ440,Grundlagen!$A$3:$A$10,Grundlagen!$B$3:$B$10))</f>
        <v/>
      </c>
      <c r="AL440" s="1" t="str">
        <f t="shared" si="123"/>
        <v/>
      </c>
      <c r="AM440" s="1" t="str">
        <f>IF(AJ440="","",LOOKUP(AJ440,Grundlagen!$A$3:$A$10,Grundlagen!$C$3:$C$10))</f>
        <v/>
      </c>
      <c r="AN440" s="1" t="str">
        <f t="shared" si="124"/>
        <v/>
      </c>
      <c r="AO440" s="34" t="str">
        <f t="shared" si="125"/>
        <v/>
      </c>
    </row>
    <row r="441" spans="1:41" x14ac:dyDescent="0.25">
      <c r="A441" s="1" t="str">
        <f>IF('Events einzeln'!A441="","",'Events einzeln'!A441)</f>
        <v/>
      </c>
      <c r="B441" s="1" t="str">
        <f>IF('Events einzeln'!B441="","",'Events einzeln'!B441)</f>
        <v/>
      </c>
      <c r="C441" s="1" t="str">
        <f>IF('Events einzeln'!C441="","",'Events einzeln'!C441)</f>
        <v/>
      </c>
      <c r="D441" s="32" t="str">
        <f>IF('Events einzeln'!E441="","",'Events einzeln'!E441)</f>
        <v/>
      </c>
      <c r="E441" s="1" t="str">
        <f>IF('Events einzeln'!F441="","",'Events einzeln'!F441)</f>
        <v/>
      </c>
      <c r="F441" s="34" t="str">
        <f>IF('Events einzeln'!G441="","",'Events einzeln'!G441)</f>
        <v/>
      </c>
      <c r="G441" s="34" t="str">
        <f>IF(F441="","",LOOKUP(F441,Grundlagen!$A$3:$A$10,Grundlagen!$B$3:$B$10))</f>
        <v/>
      </c>
      <c r="H441" s="34" t="str">
        <f t="shared" si="110"/>
        <v/>
      </c>
      <c r="I441" s="34" t="str">
        <f>IF(F441="","",LOOKUP(F441,Grundlagen!$A$3:$A$10,Grundlagen!$C$3:$C$10))</f>
        <v/>
      </c>
      <c r="J441" s="34" t="str">
        <f t="shared" si="111"/>
        <v/>
      </c>
      <c r="K441" s="34" t="str">
        <f t="shared" si="109"/>
        <v/>
      </c>
      <c r="L441" s="34" t="str">
        <f>IF('Events einzeln'!H441="","",'Events einzeln'!H441)</f>
        <v/>
      </c>
      <c r="M441" s="1" t="str">
        <f>IF(L441="","",LOOKUP(L441,Grundlagen!$A$3:$A$10,Grundlagen!$B$3:$B$10))</f>
        <v/>
      </c>
      <c r="N441" s="1" t="str">
        <f t="shared" si="112"/>
        <v/>
      </c>
      <c r="O441" s="1" t="str">
        <f>IF(L441="","",LOOKUP(L441,Grundlagen!$A$3:$A$10,Grundlagen!$C$3:$C$10))</f>
        <v/>
      </c>
      <c r="P441" s="1" t="str">
        <f t="shared" si="113"/>
        <v/>
      </c>
      <c r="Q441" s="34" t="str">
        <f t="shared" si="126"/>
        <v/>
      </c>
      <c r="R441" s="34" t="str">
        <f>IF('Events einzeln'!I441="","",'Events einzeln'!I441)</f>
        <v/>
      </c>
      <c r="S441" s="34" t="str">
        <f>IF(R441="","",LOOKUP(R441,Grundlagen!$A$3:$A$10,Grundlagen!$B$3:$B$10))</f>
        <v/>
      </c>
      <c r="T441" s="34" t="str">
        <f t="shared" si="114"/>
        <v/>
      </c>
      <c r="U441" s="34" t="str">
        <f>IF(R441="","",LOOKUP(R441,Grundlagen!$A$3:$A$10,Grundlagen!$C$3:$C$10))</f>
        <v/>
      </c>
      <c r="V441" s="34" t="str">
        <f t="shared" si="115"/>
        <v/>
      </c>
      <c r="W441" s="34" t="str">
        <f t="shared" si="116"/>
        <v/>
      </c>
      <c r="X441" s="34" t="str">
        <f>IF('Events einzeln'!J441="","",'Events einzeln'!J441)</f>
        <v/>
      </c>
      <c r="Y441" s="1" t="str">
        <f>IF(X441="","",LOOKUP(X441,Grundlagen!$A$3:$A$10,Grundlagen!$B$3:$B$10))</f>
        <v/>
      </c>
      <c r="Z441" s="1" t="str">
        <f t="shared" si="117"/>
        <v/>
      </c>
      <c r="AA441" s="1" t="str">
        <f>IF(X441="","",LOOKUP(X441,Grundlagen!$A$3:$A$10,Grundlagen!$C$3:$C$10))</f>
        <v/>
      </c>
      <c r="AB441" s="1" t="str">
        <f t="shared" si="118"/>
        <v/>
      </c>
      <c r="AC441" s="34" t="str">
        <f t="shared" si="119"/>
        <v/>
      </c>
      <c r="AD441" s="34" t="str">
        <f>IF('Events einzeln'!K441="","",'Events einzeln'!K441)</f>
        <v/>
      </c>
      <c r="AE441" s="34" t="str">
        <f>IF(AD441="","",LOOKUP(AD441,Grundlagen!$A$3:$A$10,Grundlagen!$B$3:$B$10))</f>
        <v/>
      </c>
      <c r="AF441" s="34" t="str">
        <f t="shared" si="120"/>
        <v/>
      </c>
      <c r="AG441" s="34" t="str">
        <f>IF(AD441="","",LOOKUP(AD441,Grundlagen!$A$3:$A$10,Grundlagen!$C$3:$C$10))</f>
        <v/>
      </c>
      <c r="AH441" s="34" t="str">
        <f t="shared" si="121"/>
        <v/>
      </c>
      <c r="AI441" s="34" t="str">
        <f t="shared" si="122"/>
        <v/>
      </c>
      <c r="AJ441" s="34" t="str">
        <f>IF('Events einzeln'!L441="","",'Events einzeln'!L441)</f>
        <v/>
      </c>
      <c r="AK441" s="1" t="str">
        <f>IF(AJ441="","",LOOKUP(AJ441,Grundlagen!$A$3:$A$10,Grundlagen!$B$3:$B$10))</f>
        <v/>
      </c>
      <c r="AL441" s="1" t="str">
        <f t="shared" si="123"/>
        <v/>
      </c>
      <c r="AM441" s="1" t="str">
        <f>IF(AJ441="","",LOOKUP(AJ441,Grundlagen!$A$3:$A$10,Grundlagen!$C$3:$C$10))</f>
        <v/>
      </c>
      <c r="AN441" s="1" t="str">
        <f t="shared" si="124"/>
        <v/>
      </c>
      <c r="AO441" s="34" t="str">
        <f t="shared" si="125"/>
        <v/>
      </c>
    </row>
    <row r="442" spans="1:41" x14ac:dyDescent="0.25">
      <c r="A442" s="1" t="str">
        <f>IF('Events einzeln'!A442="","",'Events einzeln'!A442)</f>
        <v/>
      </c>
      <c r="B442" s="1" t="str">
        <f>IF('Events einzeln'!B442="","",'Events einzeln'!B442)</f>
        <v/>
      </c>
      <c r="C442" s="1" t="str">
        <f>IF('Events einzeln'!C442="","",'Events einzeln'!C442)</f>
        <v/>
      </c>
      <c r="D442" s="32" t="str">
        <f>IF('Events einzeln'!E442="","",'Events einzeln'!E442)</f>
        <v/>
      </c>
      <c r="E442" s="1" t="str">
        <f>IF('Events einzeln'!F442="","",'Events einzeln'!F442)</f>
        <v/>
      </c>
      <c r="F442" s="34" t="str">
        <f>IF('Events einzeln'!G442="","",'Events einzeln'!G442)</f>
        <v/>
      </c>
      <c r="G442" s="34" t="str">
        <f>IF(F442="","",LOOKUP(F442,Grundlagen!$A$3:$A$10,Grundlagen!$B$3:$B$10))</f>
        <v/>
      </c>
      <c r="H442" s="34" t="str">
        <f t="shared" si="110"/>
        <v/>
      </c>
      <c r="I442" s="34" t="str">
        <f>IF(F442="","",LOOKUP(F442,Grundlagen!$A$3:$A$10,Grundlagen!$C$3:$C$10))</f>
        <v/>
      </c>
      <c r="J442" s="34" t="str">
        <f t="shared" si="111"/>
        <v/>
      </c>
      <c r="K442" s="34" t="str">
        <f t="shared" si="109"/>
        <v/>
      </c>
      <c r="L442" s="34" t="str">
        <f>IF('Events einzeln'!H442="","",'Events einzeln'!H442)</f>
        <v/>
      </c>
      <c r="M442" s="1" t="str">
        <f>IF(L442="","",LOOKUP(L442,Grundlagen!$A$3:$A$10,Grundlagen!$B$3:$B$10))</f>
        <v/>
      </c>
      <c r="N442" s="1" t="str">
        <f t="shared" si="112"/>
        <v/>
      </c>
      <c r="O442" s="1" t="str">
        <f>IF(L442="","",LOOKUP(L442,Grundlagen!$A$3:$A$10,Grundlagen!$C$3:$C$10))</f>
        <v/>
      </c>
      <c r="P442" s="1" t="str">
        <f t="shared" si="113"/>
        <v/>
      </c>
      <c r="Q442" s="34" t="str">
        <f t="shared" si="126"/>
        <v/>
      </c>
      <c r="R442" s="34" t="str">
        <f>IF('Events einzeln'!I442="","",'Events einzeln'!I442)</f>
        <v/>
      </c>
      <c r="S442" s="34" t="str">
        <f>IF(R442="","",LOOKUP(R442,Grundlagen!$A$3:$A$10,Grundlagen!$B$3:$B$10))</f>
        <v/>
      </c>
      <c r="T442" s="34" t="str">
        <f t="shared" si="114"/>
        <v/>
      </c>
      <c r="U442" s="34" t="str">
        <f>IF(R442="","",LOOKUP(R442,Grundlagen!$A$3:$A$10,Grundlagen!$C$3:$C$10))</f>
        <v/>
      </c>
      <c r="V442" s="34" t="str">
        <f t="shared" si="115"/>
        <v/>
      </c>
      <c r="W442" s="34" t="str">
        <f t="shared" si="116"/>
        <v/>
      </c>
      <c r="X442" s="34" t="str">
        <f>IF('Events einzeln'!J442="","",'Events einzeln'!J442)</f>
        <v/>
      </c>
      <c r="Y442" s="1" t="str">
        <f>IF(X442="","",LOOKUP(X442,Grundlagen!$A$3:$A$10,Grundlagen!$B$3:$B$10))</f>
        <v/>
      </c>
      <c r="Z442" s="1" t="str">
        <f t="shared" si="117"/>
        <v/>
      </c>
      <c r="AA442" s="1" t="str">
        <f>IF(X442="","",LOOKUP(X442,Grundlagen!$A$3:$A$10,Grundlagen!$C$3:$C$10))</f>
        <v/>
      </c>
      <c r="AB442" s="1" t="str">
        <f t="shared" si="118"/>
        <v/>
      </c>
      <c r="AC442" s="34" t="str">
        <f t="shared" si="119"/>
        <v/>
      </c>
      <c r="AD442" s="34" t="str">
        <f>IF('Events einzeln'!K442="","",'Events einzeln'!K442)</f>
        <v/>
      </c>
      <c r="AE442" s="34" t="str">
        <f>IF(AD442="","",LOOKUP(AD442,Grundlagen!$A$3:$A$10,Grundlagen!$B$3:$B$10))</f>
        <v/>
      </c>
      <c r="AF442" s="34" t="str">
        <f t="shared" si="120"/>
        <v/>
      </c>
      <c r="AG442" s="34" t="str">
        <f>IF(AD442="","",LOOKUP(AD442,Grundlagen!$A$3:$A$10,Grundlagen!$C$3:$C$10))</f>
        <v/>
      </c>
      <c r="AH442" s="34" t="str">
        <f t="shared" si="121"/>
        <v/>
      </c>
      <c r="AI442" s="34" t="str">
        <f t="shared" si="122"/>
        <v/>
      </c>
      <c r="AJ442" s="34" t="str">
        <f>IF('Events einzeln'!L442="","",'Events einzeln'!L442)</f>
        <v/>
      </c>
      <c r="AK442" s="1" t="str">
        <f>IF(AJ442="","",LOOKUP(AJ442,Grundlagen!$A$3:$A$10,Grundlagen!$B$3:$B$10))</f>
        <v/>
      </c>
      <c r="AL442" s="1" t="str">
        <f t="shared" si="123"/>
        <v/>
      </c>
      <c r="AM442" s="1" t="str">
        <f>IF(AJ442="","",LOOKUP(AJ442,Grundlagen!$A$3:$A$10,Grundlagen!$C$3:$C$10))</f>
        <v/>
      </c>
      <c r="AN442" s="1" t="str">
        <f t="shared" si="124"/>
        <v/>
      </c>
      <c r="AO442" s="34" t="str">
        <f t="shared" si="125"/>
        <v/>
      </c>
    </row>
    <row r="443" spans="1:41" x14ac:dyDescent="0.25">
      <c r="A443" s="1" t="str">
        <f>IF('Events einzeln'!A443="","",'Events einzeln'!A443)</f>
        <v/>
      </c>
      <c r="B443" s="1" t="str">
        <f>IF('Events einzeln'!B443="","",'Events einzeln'!B443)</f>
        <v/>
      </c>
      <c r="C443" s="1" t="str">
        <f>IF('Events einzeln'!C443="","",'Events einzeln'!C443)</f>
        <v/>
      </c>
      <c r="D443" s="32" t="str">
        <f>IF('Events einzeln'!E443="","",'Events einzeln'!E443)</f>
        <v/>
      </c>
      <c r="E443" s="1" t="str">
        <f>IF('Events einzeln'!F443="","",'Events einzeln'!F443)</f>
        <v/>
      </c>
      <c r="F443" s="34" t="str">
        <f>IF('Events einzeln'!G443="","",'Events einzeln'!G443)</f>
        <v/>
      </c>
      <c r="G443" s="34" t="str">
        <f>IF(F443="","",LOOKUP(F443,Grundlagen!$A$3:$A$10,Grundlagen!$B$3:$B$10))</f>
        <v/>
      </c>
      <c r="H443" s="34" t="str">
        <f t="shared" si="110"/>
        <v/>
      </c>
      <c r="I443" s="34" t="str">
        <f>IF(F443="","",LOOKUP(F443,Grundlagen!$A$3:$A$10,Grundlagen!$C$3:$C$10))</f>
        <v/>
      </c>
      <c r="J443" s="34" t="str">
        <f t="shared" si="111"/>
        <v/>
      </c>
      <c r="K443" s="34" t="str">
        <f t="shared" si="109"/>
        <v/>
      </c>
      <c r="L443" s="34" t="str">
        <f>IF('Events einzeln'!H443="","",'Events einzeln'!H443)</f>
        <v/>
      </c>
      <c r="M443" s="1" t="str">
        <f>IF(L443="","",LOOKUP(L443,Grundlagen!$A$3:$A$10,Grundlagen!$B$3:$B$10))</f>
        <v/>
      </c>
      <c r="N443" s="1" t="str">
        <f t="shared" si="112"/>
        <v/>
      </c>
      <c r="O443" s="1" t="str">
        <f>IF(L443="","",LOOKUP(L443,Grundlagen!$A$3:$A$10,Grundlagen!$C$3:$C$10))</f>
        <v/>
      </c>
      <c r="P443" s="1" t="str">
        <f t="shared" si="113"/>
        <v/>
      </c>
      <c r="Q443" s="34" t="str">
        <f t="shared" si="126"/>
        <v/>
      </c>
      <c r="R443" s="34" t="str">
        <f>IF('Events einzeln'!I443="","",'Events einzeln'!I443)</f>
        <v/>
      </c>
      <c r="S443" s="34" t="str">
        <f>IF(R443="","",LOOKUP(R443,Grundlagen!$A$3:$A$10,Grundlagen!$B$3:$B$10))</f>
        <v/>
      </c>
      <c r="T443" s="34" t="str">
        <f t="shared" si="114"/>
        <v/>
      </c>
      <c r="U443" s="34" t="str">
        <f>IF(R443="","",LOOKUP(R443,Grundlagen!$A$3:$A$10,Grundlagen!$C$3:$C$10))</f>
        <v/>
      </c>
      <c r="V443" s="34" t="str">
        <f t="shared" si="115"/>
        <v/>
      </c>
      <c r="W443" s="34" t="str">
        <f t="shared" si="116"/>
        <v/>
      </c>
      <c r="X443" s="34" t="str">
        <f>IF('Events einzeln'!J443="","",'Events einzeln'!J443)</f>
        <v/>
      </c>
      <c r="Y443" s="1" t="str">
        <f>IF(X443="","",LOOKUP(X443,Grundlagen!$A$3:$A$10,Grundlagen!$B$3:$B$10))</f>
        <v/>
      </c>
      <c r="Z443" s="1" t="str">
        <f t="shared" si="117"/>
        <v/>
      </c>
      <c r="AA443" s="1" t="str">
        <f>IF(X443="","",LOOKUP(X443,Grundlagen!$A$3:$A$10,Grundlagen!$C$3:$C$10))</f>
        <v/>
      </c>
      <c r="AB443" s="1" t="str">
        <f t="shared" si="118"/>
        <v/>
      </c>
      <c r="AC443" s="34" t="str">
        <f t="shared" si="119"/>
        <v/>
      </c>
      <c r="AD443" s="34" t="str">
        <f>IF('Events einzeln'!K443="","",'Events einzeln'!K443)</f>
        <v/>
      </c>
      <c r="AE443" s="34" t="str">
        <f>IF(AD443="","",LOOKUP(AD443,Grundlagen!$A$3:$A$10,Grundlagen!$B$3:$B$10))</f>
        <v/>
      </c>
      <c r="AF443" s="34" t="str">
        <f t="shared" si="120"/>
        <v/>
      </c>
      <c r="AG443" s="34" t="str">
        <f>IF(AD443="","",LOOKUP(AD443,Grundlagen!$A$3:$A$10,Grundlagen!$C$3:$C$10))</f>
        <v/>
      </c>
      <c r="AH443" s="34" t="str">
        <f t="shared" si="121"/>
        <v/>
      </c>
      <c r="AI443" s="34" t="str">
        <f t="shared" si="122"/>
        <v/>
      </c>
      <c r="AJ443" s="34" t="str">
        <f>IF('Events einzeln'!L443="","",'Events einzeln'!L443)</f>
        <v/>
      </c>
      <c r="AK443" s="1" t="str">
        <f>IF(AJ443="","",LOOKUP(AJ443,Grundlagen!$A$3:$A$10,Grundlagen!$B$3:$B$10))</f>
        <v/>
      </c>
      <c r="AL443" s="1" t="str">
        <f t="shared" si="123"/>
        <v/>
      </c>
      <c r="AM443" s="1" t="str">
        <f>IF(AJ443="","",LOOKUP(AJ443,Grundlagen!$A$3:$A$10,Grundlagen!$C$3:$C$10))</f>
        <v/>
      </c>
      <c r="AN443" s="1" t="str">
        <f t="shared" si="124"/>
        <v/>
      </c>
      <c r="AO443" s="34" t="str">
        <f t="shared" si="125"/>
        <v/>
      </c>
    </row>
    <row r="444" spans="1:41" x14ac:dyDescent="0.25">
      <c r="A444" s="1" t="str">
        <f>IF('Events einzeln'!A444="","",'Events einzeln'!A444)</f>
        <v/>
      </c>
      <c r="B444" s="1" t="str">
        <f>IF('Events einzeln'!B444="","",'Events einzeln'!B444)</f>
        <v/>
      </c>
      <c r="C444" s="1" t="str">
        <f>IF('Events einzeln'!C444="","",'Events einzeln'!C444)</f>
        <v/>
      </c>
      <c r="D444" s="32" t="str">
        <f>IF('Events einzeln'!E444="","",'Events einzeln'!E444)</f>
        <v/>
      </c>
      <c r="E444" s="1" t="str">
        <f>IF('Events einzeln'!F444="","",'Events einzeln'!F444)</f>
        <v/>
      </c>
      <c r="F444" s="34" t="str">
        <f>IF('Events einzeln'!G444="","",'Events einzeln'!G444)</f>
        <v/>
      </c>
      <c r="G444" s="34" t="str">
        <f>IF(F444="","",LOOKUP(F444,Grundlagen!$A$3:$A$10,Grundlagen!$B$3:$B$10))</f>
        <v/>
      </c>
      <c r="H444" s="34" t="str">
        <f t="shared" si="110"/>
        <v/>
      </c>
      <c r="I444" s="34" t="str">
        <f>IF(F444="","",LOOKUP(F444,Grundlagen!$A$3:$A$10,Grundlagen!$C$3:$C$10))</f>
        <v/>
      </c>
      <c r="J444" s="34" t="str">
        <f t="shared" si="111"/>
        <v/>
      </c>
      <c r="K444" s="34" t="str">
        <f t="shared" si="109"/>
        <v/>
      </c>
      <c r="L444" s="34" t="str">
        <f>IF('Events einzeln'!H444="","",'Events einzeln'!H444)</f>
        <v/>
      </c>
      <c r="M444" s="1" t="str">
        <f>IF(L444="","",LOOKUP(L444,Grundlagen!$A$3:$A$10,Grundlagen!$B$3:$B$10))</f>
        <v/>
      </c>
      <c r="N444" s="1" t="str">
        <f t="shared" si="112"/>
        <v/>
      </c>
      <c r="O444" s="1" t="str">
        <f>IF(L444="","",LOOKUP(L444,Grundlagen!$A$3:$A$10,Grundlagen!$C$3:$C$10))</f>
        <v/>
      </c>
      <c r="P444" s="1" t="str">
        <f t="shared" si="113"/>
        <v/>
      </c>
      <c r="Q444" s="34" t="str">
        <f t="shared" si="126"/>
        <v/>
      </c>
      <c r="R444" s="34" t="str">
        <f>IF('Events einzeln'!I444="","",'Events einzeln'!I444)</f>
        <v/>
      </c>
      <c r="S444" s="34" t="str">
        <f>IF(R444="","",LOOKUP(R444,Grundlagen!$A$3:$A$10,Grundlagen!$B$3:$B$10))</f>
        <v/>
      </c>
      <c r="T444" s="34" t="str">
        <f t="shared" si="114"/>
        <v/>
      </c>
      <c r="U444" s="34" t="str">
        <f>IF(R444="","",LOOKUP(R444,Grundlagen!$A$3:$A$10,Grundlagen!$C$3:$C$10))</f>
        <v/>
      </c>
      <c r="V444" s="34" t="str">
        <f t="shared" si="115"/>
        <v/>
      </c>
      <c r="W444" s="34" t="str">
        <f t="shared" si="116"/>
        <v/>
      </c>
      <c r="X444" s="34" t="str">
        <f>IF('Events einzeln'!J444="","",'Events einzeln'!J444)</f>
        <v/>
      </c>
      <c r="Y444" s="1" t="str">
        <f>IF(X444="","",LOOKUP(X444,Grundlagen!$A$3:$A$10,Grundlagen!$B$3:$B$10))</f>
        <v/>
      </c>
      <c r="Z444" s="1" t="str">
        <f t="shared" si="117"/>
        <v/>
      </c>
      <c r="AA444" s="1" t="str">
        <f>IF(X444="","",LOOKUP(X444,Grundlagen!$A$3:$A$10,Grundlagen!$C$3:$C$10))</f>
        <v/>
      </c>
      <c r="AB444" s="1" t="str">
        <f t="shared" si="118"/>
        <v/>
      </c>
      <c r="AC444" s="34" t="str">
        <f t="shared" si="119"/>
        <v/>
      </c>
      <c r="AD444" s="34" t="str">
        <f>IF('Events einzeln'!K444="","",'Events einzeln'!K444)</f>
        <v/>
      </c>
      <c r="AE444" s="34" t="str">
        <f>IF(AD444="","",LOOKUP(AD444,Grundlagen!$A$3:$A$10,Grundlagen!$B$3:$B$10))</f>
        <v/>
      </c>
      <c r="AF444" s="34" t="str">
        <f t="shared" si="120"/>
        <v/>
      </c>
      <c r="AG444" s="34" t="str">
        <f>IF(AD444="","",LOOKUP(AD444,Grundlagen!$A$3:$A$10,Grundlagen!$C$3:$C$10))</f>
        <v/>
      </c>
      <c r="AH444" s="34" t="str">
        <f t="shared" si="121"/>
        <v/>
      </c>
      <c r="AI444" s="34" t="str">
        <f t="shared" si="122"/>
        <v/>
      </c>
      <c r="AJ444" s="34" t="str">
        <f>IF('Events einzeln'!L444="","",'Events einzeln'!L444)</f>
        <v/>
      </c>
      <c r="AK444" s="1" t="str">
        <f>IF(AJ444="","",LOOKUP(AJ444,Grundlagen!$A$3:$A$10,Grundlagen!$B$3:$B$10))</f>
        <v/>
      </c>
      <c r="AL444" s="1" t="str">
        <f t="shared" si="123"/>
        <v/>
      </c>
      <c r="AM444" s="1" t="str">
        <f>IF(AJ444="","",LOOKUP(AJ444,Grundlagen!$A$3:$A$10,Grundlagen!$C$3:$C$10))</f>
        <v/>
      </c>
      <c r="AN444" s="1" t="str">
        <f t="shared" si="124"/>
        <v/>
      </c>
      <c r="AO444" s="34" t="str">
        <f t="shared" si="125"/>
        <v/>
      </c>
    </row>
    <row r="445" spans="1:41" x14ac:dyDescent="0.25">
      <c r="A445" s="1" t="str">
        <f>IF('Events einzeln'!A445="","",'Events einzeln'!A445)</f>
        <v/>
      </c>
      <c r="B445" s="1" t="str">
        <f>IF('Events einzeln'!B445="","",'Events einzeln'!B445)</f>
        <v/>
      </c>
      <c r="C445" s="1" t="str">
        <f>IF('Events einzeln'!C445="","",'Events einzeln'!C445)</f>
        <v/>
      </c>
      <c r="D445" s="32" t="str">
        <f>IF('Events einzeln'!E445="","",'Events einzeln'!E445)</f>
        <v/>
      </c>
      <c r="E445" s="1" t="str">
        <f>IF('Events einzeln'!F445="","",'Events einzeln'!F445)</f>
        <v/>
      </c>
      <c r="F445" s="34" t="str">
        <f>IF('Events einzeln'!G445="","",'Events einzeln'!G445)</f>
        <v/>
      </c>
      <c r="G445" s="34" t="str">
        <f>IF(F445="","",LOOKUP(F445,Grundlagen!$A$3:$A$10,Grundlagen!$B$3:$B$10))</f>
        <v/>
      </c>
      <c r="H445" s="34" t="str">
        <f t="shared" si="110"/>
        <v/>
      </c>
      <c r="I445" s="34" t="str">
        <f>IF(F445="","",LOOKUP(F445,Grundlagen!$A$3:$A$10,Grundlagen!$C$3:$C$10))</f>
        <v/>
      </c>
      <c r="J445" s="34" t="str">
        <f t="shared" si="111"/>
        <v/>
      </c>
      <c r="K445" s="34" t="str">
        <f t="shared" si="109"/>
        <v/>
      </c>
      <c r="L445" s="34" t="str">
        <f>IF('Events einzeln'!H445="","",'Events einzeln'!H445)</f>
        <v/>
      </c>
      <c r="M445" s="1" t="str">
        <f>IF(L445="","",LOOKUP(L445,Grundlagen!$A$3:$A$10,Grundlagen!$B$3:$B$10))</f>
        <v/>
      </c>
      <c r="N445" s="1" t="str">
        <f t="shared" si="112"/>
        <v/>
      </c>
      <c r="O445" s="1" t="str">
        <f>IF(L445="","",LOOKUP(L445,Grundlagen!$A$3:$A$10,Grundlagen!$C$3:$C$10))</f>
        <v/>
      </c>
      <c r="P445" s="1" t="str">
        <f t="shared" si="113"/>
        <v/>
      </c>
      <c r="Q445" s="34" t="str">
        <f t="shared" si="126"/>
        <v/>
      </c>
      <c r="R445" s="34" t="str">
        <f>IF('Events einzeln'!I445="","",'Events einzeln'!I445)</f>
        <v/>
      </c>
      <c r="S445" s="34" t="str">
        <f>IF(R445="","",LOOKUP(R445,Grundlagen!$A$3:$A$10,Grundlagen!$B$3:$B$10))</f>
        <v/>
      </c>
      <c r="T445" s="34" t="str">
        <f t="shared" si="114"/>
        <v/>
      </c>
      <c r="U445" s="34" t="str">
        <f>IF(R445="","",LOOKUP(R445,Grundlagen!$A$3:$A$10,Grundlagen!$C$3:$C$10))</f>
        <v/>
      </c>
      <c r="V445" s="34" t="str">
        <f t="shared" si="115"/>
        <v/>
      </c>
      <c r="W445" s="34" t="str">
        <f t="shared" si="116"/>
        <v/>
      </c>
      <c r="X445" s="34" t="str">
        <f>IF('Events einzeln'!J445="","",'Events einzeln'!J445)</f>
        <v/>
      </c>
      <c r="Y445" s="1" t="str">
        <f>IF(X445="","",LOOKUP(X445,Grundlagen!$A$3:$A$10,Grundlagen!$B$3:$B$10))</f>
        <v/>
      </c>
      <c r="Z445" s="1" t="str">
        <f t="shared" si="117"/>
        <v/>
      </c>
      <c r="AA445" s="1" t="str">
        <f>IF(X445="","",LOOKUP(X445,Grundlagen!$A$3:$A$10,Grundlagen!$C$3:$C$10))</f>
        <v/>
      </c>
      <c r="AB445" s="1" t="str">
        <f t="shared" si="118"/>
        <v/>
      </c>
      <c r="AC445" s="34" t="str">
        <f t="shared" si="119"/>
        <v/>
      </c>
      <c r="AD445" s="34" t="str">
        <f>IF('Events einzeln'!K445="","",'Events einzeln'!K445)</f>
        <v/>
      </c>
      <c r="AE445" s="34" t="str">
        <f>IF(AD445="","",LOOKUP(AD445,Grundlagen!$A$3:$A$10,Grundlagen!$B$3:$B$10))</f>
        <v/>
      </c>
      <c r="AF445" s="34" t="str">
        <f t="shared" si="120"/>
        <v/>
      </c>
      <c r="AG445" s="34" t="str">
        <f>IF(AD445="","",LOOKUP(AD445,Grundlagen!$A$3:$A$10,Grundlagen!$C$3:$C$10))</f>
        <v/>
      </c>
      <c r="AH445" s="34" t="str">
        <f t="shared" si="121"/>
        <v/>
      </c>
      <c r="AI445" s="34" t="str">
        <f t="shared" si="122"/>
        <v/>
      </c>
      <c r="AJ445" s="34" t="str">
        <f>IF('Events einzeln'!L445="","",'Events einzeln'!L445)</f>
        <v/>
      </c>
      <c r="AK445" s="1" t="str">
        <f>IF(AJ445="","",LOOKUP(AJ445,Grundlagen!$A$3:$A$10,Grundlagen!$B$3:$B$10))</f>
        <v/>
      </c>
      <c r="AL445" s="1" t="str">
        <f t="shared" si="123"/>
        <v/>
      </c>
      <c r="AM445" s="1" t="str">
        <f>IF(AJ445="","",LOOKUP(AJ445,Grundlagen!$A$3:$A$10,Grundlagen!$C$3:$C$10))</f>
        <v/>
      </c>
      <c r="AN445" s="1" t="str">
        <f t="shared" si="124"/>
        <v/>
      </c>
      <c r="AO445" s="34" t="str">
        <f t="shared" si="125"/>
        <v/>
      </c>
    </row>
    <row r="446" spans="1:41" x14ac:dyDescent="0.25">
      <c r="A446" s="1" t="str">
        <f>IF('Events einzeln'!A446="","",'Events einzeln'!A446)</f>
        <v/>
      </c>
      <c r="B446" s="1" t="str">
        <f>IF('Events einzeln'!B446="","",'Events einzeln'!B446)</f>
        <v/>
      </c>
      <c r="C446" s="1" t="str">
        <f>IF('Events einzeln'!C446="","",'Events einzeln'!C446)</f>
        <v/>
      </c>
      <c r="D446" s="32" t="str">
        <f>IF('Events einzeln'!E446="","",'Events einzeln'!E446)</f>
        <v/>
      </c>
      <c r="E446" s="1" t="str">
        <f>IF('Events einzeln'!F446="","",'Events einzeln'!F446)</f>
        <v/>
      </c>
      <c r="F446" s="34" t="str">
        <f>IF('Events einzeln'!G446="","",'Events einzeln'!G446)</f>
        <v/>
      </c>
      <c r="G446" s="34" t="str">
        <f>IF(F446="","",LOOKUP(F446,Grundlagen!$A$3:$A$10,Grundlagen!$B$3:$B$10))</f>
        <v/>
      </c>
      <c r="H446" s="34" t="str">
        <f t="shared" si="110"/>
        <v/>
      </c>
      <c r="I446" s="34" t="str">
        <f>IF(F446="","",LOOKUP(F446,Grundlagen!$A$3:$A$10,Grundlagen!$C$3:$C$10))</f>
        <v/>
      </c>
      <c r="J446" s="34" t="str">
        <f t="shared" si="111"/>
        <v/>
      </c>
      <c r="K446" s="34" t="str">
        <f t="shared" si="109"/>
        <v/>
      </c>
      <c r="L446" s="34" t="str">
        <f>IF('Events einzeln'!H446="","",'Events einzeln'!H446)</f>
        <v/>
      </c>
      <c r="M446" s="1" t="str">
        <f>IF(L446="","",LOOKUP(L446,Grundlagen!$A$3:$A$10,Grundlagen!$B$3:$B$10))</f>
        <v/>
      </c>
      <c r="N446" s="1" t="str">
        <f t="shared" si="112"/>
        <v/>
      </c>
      <c r="O446" s="1" t="str">
        <f>IF(L446="","",LOOKUP(L446,Grundlagen!$A$3:$A$10,Grundlagen!$C$3:$C$10))</f>
        <v/>
      </c>
      <c r="P446" s="1" t="str">
        <f t="shared" si="113"/>
        <v/>
      </c>
      <c r="Q446" s="34" t="str">
        <f t="shared" si="126"/>
        <v/>
      </c>
      <c r="R446" s="34" t="str">
        <f>IF('Events einzeln'!I446="","",'Events einzeln'!I446)</f>
        <v/>
      </c>
      <c r="S446" s="34" t="str">
        <f>IF(R446="","",LOOKUP(R446,Grundlagen!$A$3:$A$10,Grundlagen!$B$3:$B$10))</f>
        <v/>
      </c>
      <c r="T446" s="34" t="str">
        <f t="shared" si="114"/>
        <v/>
      </c>
      <c r="U446" s="34" t="str">
        <f>IF(R446="","",LOOKUP(R446,Grundlagen!$A$3:$A$10,Grundlagen!$C$3:$C$10))</f>
        <v/>
      </c>
      <c r="V446" s="34" t="str">
        <f t="shared" si="115"/>
        <v/>
      </c>
      <c r="W446" s="34" t="str">
        <f t="shared" si="116"/>
        <v/>
      </c>
      <c r="X446" s="34" t="str">
        <f>IF('Events einzeln'!J446="","",'Events einzeln'!J446)</f>
        <v/>
      </c>
      <c r="Y446" s="1" t="str">
        <f>IF(X446="","",LOOKUP(X446,Grundlagen!$A$3:$A$10,Grundlagen!$B$3:$B$10))</f>
        <v/>
      </c>
      <c r="Z446" s="1" t="str">
        <f t="shared" si="117"/>
        <v/>
      </c>
      <c r="AA446" s="1" t="str">
        <f>IF(X446="","",LOOKUP(X446,Grundlagen!$A$3:$A$10,Grundlagen!$C$3:$C$10))</f>
        <v/>
      </c>
      <c r="AB446" s="1" t="str">
        <f t="shared" si="118"/>
        <v/>
      </c>
      <c r="AC446" s="34" t="str">
        <f t="shared" si="119"/>
        <v/>
      </c>
      <c r="AD446" s="34" t="str">
        <f>IF('Events einzeln'!K446="","",'Events einzeln'!K446)</f>
        <v/>
      </c>
      <c r="AE446" s="34" t="str">
        <f>IF(AD446="","",LOOKUP(AD446,Grundlagen!$A$3:$A$10,Grundlagen!$B$3:$B$10))</f>
        <v/>
      </c>
      <c r="AF446" s="34" t="str">
        <f t="shared" si="120"/>
        <v/>
      </c>
      <c r="AG446" s="34" t="str">
        <f>IF(AD446="","",LOOKUP(AD446,Grundlagen!$A$3:$A$10,Grundlagen!$C$3:$C$10))</f>
        <v/>
      </c>
      <c r="AH446" s="34" t="str">
        <f t="shared" si="121"/>
        <v/>
      </c>
      <c r="AI446" s="34" t="str">
        <f t="shared" si="122"/>
        <v/>
      </c>
      <c r="AJ446" s="34" t="str">
        <f>IF('Events einzeln'!L446="","",'Events einzeln'!L446)</f>
        <v/>
      </c>
      <c r="AK446" s="1" t="str">
        <f>IF(AJ446="","",LOOKUP(AJ446,Grundlagen!$A$3:$A$10,Grundlagen!$B$3:$B$10))</f>
        <v/>
      </c>
      <c r="AL446" s="1" t="str">
        <f t="shared" si="123"/>
        <v/>
      </c>
      <c r="AM446" s="1" t="str">
        <f>IF(AJ446="","",LOOKUP(AJ446,Grundlagen!$A$3:$A$10,Grundlagen!$C$3:$C$10))</f>
        <v/>
      </c>
      <c r="AN446" s="1" t="str">
        <f t="shared" si="124"/>
        <v/>
      </c>
      <c r="AO446" s="34" t="str">
        <f t="shared" si="125"/>
        <v/>
      </c>
    </row>
    <row r="447" spans="1:41" x14ac:dyDescent="0.25">
      <c r="A447" s="1" t="str">
        <f>IF('Events einzeln'!A447="","",'Events einzeln'!A447)</f>
        <v/>
      </c>
      <c r="B447" s="1" t="str">
        <f>IF('Events einzeln'!B447="","",'Events einzeln'!B447)</f>
        <v/>
      </c>
      <c r="C447" s="1" t="str">
        <f>IF('Events einzeln'!C447="","",'Events einzeln'!C447)</f>
        <v/>
      </c>
      <c r="D447" s="32" t="str">
        <f>IF('Events einzeln'!E447="","",'Events einzeln'!E447)</f>
        <v/>
      </c>
      <c r="E447" s="1" t="str">
        <f>IF('Events einzeln'!F447="","",'Events einzeln'!F447)</f>
        <v/>
      </c>
      <c r="F447" s="34" t="str">
        <f>IF('Events einzeln'!G447="","",'Events einzeln'!G447)</f>
        <v/>
      </c>
      <c r="G447" s="34" t="str">
        <f>IF(F447="","",LOOKUP(F447,Grundlagen!$A$3:$A$10,Grundlagen!$B$3:$B$10))</f>
        <v/>
      </c>
      <c r="H447" s="34" t="str">
        <f t="shared" si="110"/>
        <v/>
      </c>
      <c r="I447" s="34" t="str">
        <f>IF(F447="","",LOOKUP(F447,Grundlagen!$A$3:$A$10,Grundlagen!$C$3:$C$10))</f>
        <v/>
      </c>
      <c r="J447" s="34" t="str">
        <f t="shared" si="111"/>
        <v/>
      </c>
      <c r="K447" s="34" t="str">
        <f t="shared" si="109"/>
        <v/>
      </c>
      <c r="L447" s="34" t="str">
        <f>IF('Events einzeln'!H447="","",'Events einzeln'!H447)</f>
        <v/>
      </c>
      <c r="M447" s="1" t="str">
        <f>IF(L447="","",LOOKUP(L447,Grundlagen!$A$3:$A$10,Grundlagen!$B$3:$B$10))</f>
        <v/>
      </c>
      <c r="N447" s="1" t="str">
        <f t="shared" si="112"/>
        <v/>
      </c>
      <c r="O447" s="1" t="str">
        <f>IF(L447="","",LOOKUP(L447,Grundlagen!$A$3:$A$10,Grundlagen!$C$3:$C$10))</f>
        <v/>
      </c>
      <c r="P447" s="1" t="str">
        <f t="shared" si="113"/>
        <v/>
      </c>
      <c r="Q447" s="34" t="str">
        <f t="shared" si="126"/>
        <v/>
      </c>
      <c r="R447" s="34" t="str">
        <f>IF('Events einzeln'!I447="","",'Events einzeln'!I447)</f>
        <v/>
      </c>
      <c r="S447" s="34" t="str">
        <f>IF(R447="","",LOOKUP(R447,Grundlagen!$A$3:$A$10,Grundlagen!$B$3:$B$10))</f>
        <v/>
      </c>
      <c r="T447" s="34" t="str">
        <f t="shared" si="114"/>
        <v/>
      </c>
      <c r="U447" s="34" t="str">
        <f>IF(R447="","",LOOKUP(R447,Grundlagen!$A$3:$A$10,Grundlagen!$C$3:$C$10))</f>
        <v/>
      </c>
      <c r="V447" s="34" t="str">
        <f t="shared" si="115"/>
        <v/>
      </c>
      <c r="W447" s="34" t="str">
        <f t="shared" si="116"/>
        <v/>
      </c>
      <c r="X447" s="34" t="str">
        <f>IF('Events einzeln'!J447="","",'Events einzeln'!J447)</f>
        <v/>
      </c>
      <c r="Y447" s="1" t="str">
        <f>IF(X447="","",LOOKUP(X447,Grundlagen!$A$3:$A$10,Grundlagen!$B$3:$B$10))</f>
        <v/>
      </c>
      <c r="Z447" s="1" t="str">
        <f t="shared" si="117"/>
        <v/>
      </c>
      <c r="AA447" s="1" t="str">
        <f>IF(X447="","",LOOKUP(X447,Grundlagen!$A$3:$A$10,Grundlagen!$C$3:$C$10))</f>
        <v/>
      </c>
      <c r="AB447" s="1" t="str">
        <f t="shared" si="118"/>
        <v/>
      </c>
      <c r="AC447" s="34" t="str">
        <f t="shared" si="119"/>
        <v/>
      </c>
      <c r="AD447" s="34" t="str">
        <f>IF('Events einzeln'!K447="","",'Events einzeln'!K447)</f>
        <v/>
      </c>
      <c r="AE447" s="34" t="str">
        <f>IF(AD447="","",LOOKUP(AD447,Grundlagen!$A$3:$A$10,Grundlagen!$B$3:$B$10))</f>
        <v/>
      </c>
      <c r="AF447" s="34" t="str">
        <f t="shared" si="120"/>
        <v/>
      </c>
      <c r="AG447" s="34" t="str">
        <f>IF(AD447="","",LOOKUP(AD447,Grundlagen!$A$3:$A$10,Grundlagen!$C$3:$C$10))</f>
        <v/>
      </c>
      <c r="AH447" s="34" t="str">
        <f t="shared" si="121"/>
        <v/>
      </c>
      <c r="AI447" s="34" t="str">
        <f t="shared" si="122"/>
        <v/>
      </c>
      <c r="AJ447" s="34" t="str">
        <f>IF('Events einzeln'!L447="","",'Events einzeln'!L447)</f>
        <v/>
      </c>
      <c r="AK447" s="1" t="str">
        <f>IF(AJ447="","",LOOKUP(AJ447,Grundlagen!$A$3:$A$10,Grundlagen!$B$3:$B$10))</f>
        <v/>
      </c>
      <c r="AL447" s="1" t="str">
        <f t="shared" si="123"/>
        <v/>
      </c>
      <c r="AM447" s="1" t="str">
        <f>IF(AJ447="","",LOOKUP(AJ447,Grundlagen!$A$3:$A$10,Grundlagen!$C$3:$C$10))</f>
        <v/>
      </c>
      <c r="AN447" s="1" t="str">
        <f t="shared" si="124"/>
        <v/>
      </c>
      <c r="AO447" s="34" t="str">
        <f t="shared" si="125"/>
        <v/>
      </c>
    </row>
    <row r="448" spans="1:41" x14ac:dyDescent="0.25">
      <c r="A448" s="1" t="str">
        <f>IF('Events einzeln'!A448="","",'Events einzeln'!A448)</f>
        <v/>
      </c>
      <c r="B448" s="1" t="str">
        <f>IF('Events einzeln'!B448="","",'Events einzeln'!B448)</f>
        <v/>
      </c>
      <c r="C448" s="1" t="str">
        <f>IF('Events einzeln'!C448="","",'Events einzeln'!C448)</f>
        <v/>
      </c>
      <c r="D448" s="32" t="str">
        <f>IF('Events einzeln'!E448="","",'Events einzeln'!E448)</f>
        <v/>
      </c>
      <c r="E448" s="1" t="str">
        <f>IF('Events einzeln'!F448="","",'Events einzeln'!F448)</f>
        <v/>
      </c>
      <c r="F448" s="34" t="str">
        <f>IF('Events einzeln'!G448="","",'Events einzeln'!G448)</f>
        <v/>
      </c>
      <c r="G448" s="34" t="str">
        <f>IF(F448="","",LOOKUP(F448,Grundlagen!$A$3:$A$10,Grundlagen!$B$3:$B$10))</f>
        <v/>
      </c>
      <c r="H448" s="34" t="str">
        <f t="shared" si="110"/>
        <v/>
      </c>
      <c r="I448" s="34" t="str">
        <f>IF(F448="","",LOOKUP(F448,Grundlagen!$A$3:$A$10,Grundlagen!$C$3:$C$10))</f>
        <v/>
      </c>
      <c r="J448" s="34" t="str">
        <f t="shared" si="111"/>
        <v/>
      </c>
      <c r="K448" s="34" t="str">
        <f t="shared" si="109"/>
        <v/>
      </c>
      <c r="L448" s="34" t="str">
        <f>IF('Events einzeln'!H448="","",'Events einzeln'!H448)</f>
        <v/>
      </c>
      <c r="M448" s="1" t="str">
        <f>IF(L448="","",LOOKUP(L448,Grundlagen!$A$3:$A$10,Grundlagen!$B$3:$B$10))</f>
        <v/>
      </c>
      <c r="N448" s="1" t="str">
        <f t="shared" si="112"/>
        <v/>
      </c>
      <c r="O448" s="1" t="str">
        <f>IF(L448="","",LOOKUP(L448,Grundlagen!$A$3:$A$10,Grundlagen!$C$3:$C$10))</f>
        <v/>
      </c>
      <c r="P448" s="1" t="str">
        <f t="shared" si="113"/>
        <v/>
      </c>
      <c r="Q448" s="34" t="str">
        <f t="shared" si="126"/>
        <v/>
      </c>
      <c r="R448" s="34" t="str">
        <f>IF('Events einzeln'!I448="","",'Events einzeln'!I448)</f>
        <v/>
      </c>
      <c r="S448" s="34" t="str">
        <f>IF(R448="","",LOOKUP(R448,Grundlagen!$A$3:$A$10,Grundlagen!$B$3:$B$10))</f>
        <v/>
      </c>
      <c r="T448" s="34" t="str">
        <f t="shared" si="114"/>
        <v/>
      </c>
      <c r="U448" s="34" t="str">
        <f>IF(R448="","",LOOKUP(R448,Grundlagen!$A$3:$A$10,Grundlagen!$C$3:$C$10))</f>
        <v/>
      </c>
      <c r="V448" s="34" t="str">
        <f t="shared" si="115"/>
        <v/>
      </c>
      <c r="W448" s="34" t="str">
        <f t="shared" si="116"/>
        <v/>
      </c>
      <c r="X448" s="34" t="str">
        <f>IF('Events einzeln'!J448="","",'Events einzeln'!J448)</f>
        <v/>
      </c>
      <c r="Y448" s="1" t="str">
        <f>IF(X448="","",LOOKUP(X448,Grundlagen!$A$3:$A$10,Grundlagen!$B$3:$B$10))</f>
        <v/>
      </c>
      <c r="Z448" s="1" t="str">
        <f t="shared" si="117"/>
        <v/>
      </c>
      <c r="AA448" s="1" t="str">
        <f>IF(X448="","",LOOKUP(X448,Grundlagen!$A$3:$A$10,Grundlagen!$C$3:$C$10))</f>
        <v/>
      </c>
      <c r="AB448" s="1" t="str">
        <f t="shared" si="118"/>
        <v/>
      </c>
      <c r="AC448" s="34" t="str">
        <f t="shared" si="119"/>
        <v/>
      </c>
      <c r="AD448" s="34" t="str">
        <f>IF('Events einzeln'!K448="","",'Events einzeln'!K448)</f>
        <v/>
      </c>
      <c r="AE448" s="34" t="str">
        <f>IF(AD448="","",LOOKUP(AD448,Grundlagen!$A$3:$A$10,Grundlagen!$B$3:$B$10))</f>
        <v/>
      </c>
      <c r="AF448" s="34" t="str">
        <f t="shared" si="120"/>
        <v/>
      </c>
      <c r="AG448" s="34" t="str">
        <f>IF(AD448="","",LOOKUP(AD448,Grundlagen!$A$3:$A$10,Grundlagen!$C$3:$C$10))</f>
        <v/>
      </c>
      <c r="AH448" s="34" t="str">
        <f t="shared" si="121"/>
        <v/>
      </c>
      <c r="AI448" s="34" t="str">
        <f t="shared" si="122"/>
        <v/>
      </c>
      <c r="AJ448" s="34" t="str">
        <f>IF('Events einzeln'!L448="","",'Events einzeln'!L448)</f>
        <v/>
      </c>
      <c r="AK448" s="1" t="str">
        <f>IF(AJ448="","",LOOKUP(AJ448,Grundlagen!$A$3:$A$10,Grundlagen!$B$3:$B$10))</f>
        <v/>
      </c>
      <c r="AL448" s="1" t="str">
        <f t="shared" si="123"/>
        <v/>
      </c>
      <c r="AM448" s="1" t="str">
        <f>IF(AJ448="","",LOOKUP(AJ448,Grundlagen!$A$3:$A$10,Grundlagen!$C$3:$C$10))</f>
        <v/>
      </c>
      <c r="AN448" s="1" t="str">
        <f t="shared" si="124"/>
        <v/>
      </c>
      <c r="AO448" s="34" t="str">
        <f t="shared" si="125"/>
        <v/>
      </c>
    </row>
    <row r="449" spans="1:41" x14ac:dyDescent="0.25">
      <c r="A449" s="1" t="str">
        <f>IF('Events einzeln'!A449="","",'Events einzeln'!A449)</f>
        <v/>
      </c>
      <c r="B449" s="1" t="str">
        <f>IF('Events einzeln'!B449="","",'Events einzeln'!B449)</f>
        <v/>
      </c>
      <c r="C449" s="1" t="str">
        <f>IF('Events einzeln'!C449="","",'Events einzeln'!C449)</f>
        <v/>
      </c>
      <c r="D449" s="32" t="str">
        <f>IF('Events einzeln'!E449="","",'Events einzeln'!E449)</f>
        <v/>
      </c>
      <c r="E449" s="1" t="str">
        <f>IF('Events einzeln'!F449="","",'Events einzeln'!F449)</f>
        <v/>
      </c>
      <c r="F449" s="34" t="str">
        <f>IF('Events einzeln'!G449="","",'Events einzeln'!G449)</f>
        <v/>
      </c>
      <c r="G449" s="34" t="str">
        <f>IF(F449="","",LOOKUP(F449,Grundlagen!$A$3:$A$10,Grundlagen!$B$3:$B$10))</f>
        <v/>
      </c>
      <c r="H449" s="34" t="str">
        <f t="shared" si="110"/>
        <v/>
      </c>
      <c r="I449" s="34" t="str">
        <f>IF(F449="","",LOOKUP(F449,Grundlagen!$A$3:$A$10,Grundlagen!$C$3:$C$10))</f>
        <v/>
      </c>
      <c r="J449" s="34" t="str">
        <f t="shared" si="111"/>
        <v/>
      </c>
      <c r="K449" s="34" t="str">
        <f t="shared" si="109"/>
        <v/>
      </c>
      <c r="L449" s="34" t="str">
        <f>IF('Events einzeln'!H449="","",'Events einzeln'!H449)</f>
        <v/>
      </c>
      <c r="M449" s="1" t="str">
        <f>IF(L449="","",LOOKUP(L449,Grundlagen!$A$3:$A$10,Grundlagen!$B$3:$B$10))</f>
        <v/>
      </c>
      <c r="N449" s="1" t="str">
        <f t="shared" si="112"/>
        <v/>
      </c>
      <c r="O449" s="1" t="str">
        <f>IF(L449="","",LOOKUP(L449,Grundlagen!$A$3:$A$10,Grundlagen!$C$3:$C$10))</f>
        <v/>
      </c>
      <c r="P449" s="1" t="str">
        <f t="shared" si="113"/>
        <v/>
      </c>
      <c r="Q449" s="34" t="str">
        <f t="shared" si="126"/>
        <v/>
      </c>
      <c r="R449" s="34" t="str">
        <f>IF('Events einzeln'!I449="","",'Events einzeln'!I449)</f>
        <v/>
      </c>
      <c r="S449" s="34" t="str">
        <f>IF(R449="","",LOOKUP(R449,Grundlagen!$A$3:$A$10,Grundlagen!$B$3:$B$10))</f>
        <v/>
      </c>
      <c r="T449" s="34" t="str">
        <f t="shared" si="114"/>
        <v/>
      </c>
      <c r="U449" s="34" t="str">
        <f>IF(R449="","",LOOKUP(R449,Grundlagen!$A$3:$A$10,Grundlagen!$C$3:$C$10))</f>
        <v/>
      </c>
      <c r="V449" s="34" t="str">
        <f t="shared" si="115"/>
        <v/>
      </c>
      <c r="W449" s="34" t="str">
        <f t="shared" si="116"/>
        <v/>
      </c>
      <c r="X449" s="34" t="str">
        <f>IF('Events einzeln'!J449="","",'Events einzeln'!J449)</f>
        <v/>
      </c>
      <c r="Y449" s="1" t="str">
        <f>IF(X449="","",LOOKUP(X449,Grundlagen!$A$3:$A$10,Grundlagen!$B$3:$B$10))</f>
        <v/>
      </c>
      <c r="Z449" s="1" t="str">
        <f t="shared" si="117"/>
        <v/>
      </c>
      <c r="AA449" s="1" t="str">
        <f>IF(X449="","",LOOKUP(X449,Grundlagen!$A$3:$A$10,Grundlagen!$C$3:$C$10))</f>
        <v/>
      </c>
      <c r="AB449" s="1" t="str">
        <f t="shared" si="118"/>
        <v/>
      </c>
      <c r="AC449" s="34" t="str">
        <f t="shared" si="119"/>
        <v/>
      </c>
      <c r="AD449" s="34" t="str">
        <f>IF('Events einzeln'!K449="","",'Events einzeln'!K449)</f>
        <v/>
      </c>
      <c r="AE449" s="34" t="str">
        <f>IF(AD449="","",LOOKUP(AD449,Grundlagen!$A$3:$A$10,Grundlagen!$B$3:$B$10))</f>
        <v/>
      </c>
      <c r="AF449" s="34" t="str">
        <f t="shared" si="120"/>
        <v/>
      </c>
      <c r="AG449" s="34" t="str">
        <f>IF(AD449="","",LOOKUP(AD449,Grundlagen!$A$3:$A$10,Grundlagen!$C$3:$C$10))</f>
        <v/>
      </c>
      <c r="AH449" s="34" t="str">
        <f t="shared" si="121"/>
        <v/>
      </c>
      <c r="AI449" s="34" t="str">
        <f t="shared" si="122"/>
        <v/>
      </c>
      <c r="AJ449" s="34" t="str">
        <f>IF('Events einzeln'!L449="","",'Events einzeln'!L449)</f>
        <v/>
      </c>
      <c r="AK449" s="1" t="str">
        <f>IF(AJ449="","",LOOKUP(AJ449,Grundlagen!$A$3:$A$10,Grundlagen!$B$3:$B$10))</f>
        <v/>
      </c>
      <c r="AL449" s="1" t="str">
        <f t="shared" si="123"/>
        <v/>
      </c>
      <c r="AM449" s="1" t="str">
        <f>IF(AJ449="","",LOOKUP(AJ449,Grundlagen!$A$3:$A$10,Grundlagen!$C$3:$C$10))</f>
        <v/>
      </c>
      <c r="AN449" s="1" t="str">
        <f t="shared" si="124"/>
        <v/>
      </c>
      <c r="AO449" s="34" t="str">
        <f t="shared" si="125"/>
        <v/>
      </c>
    </row>
    <row r="450" spans="1:41" x14ac:dyDescent="0.25">
      <c r="A450" s="1" t="str">
        <f>IF('Events einzeln'!A450="","",'Events einzeln'!A450)</f>
        <v/>
      </c>
      <c r="B450" s="1" t="str">
        <f>IF('Events einzeln'!B450="","",'Events einzeln'!B450)</f>
        <v/>
      </c>
      <c r="C450" s="1" t="str">
        <f>IF('Events einzeln'!C450="","",'Events einzeln'!C450)</f>
        <v/>
      </c>
      <c r="D450" s="32" t="str">
        <f>IF('Events einzeln'!E450="","",'Events einzeln'!E450)</f>
        <v/>
      </c>
      <c r="E450" s="1" t="str">
        <f>IF('Events einzeln'!F450="","",'Events einzeln'!F450)</f>
        <v/>
      </c>
      <c r="F450" s="34" t="str">
        <f>IF('Events einzeln'!G450="","",'Events einzeln'!G450)</f>
        <v/>
      </c>
      <c r="G450" s="34" t="str">
        <f>IF(F450="","",LOOKUP(F450,Grundlagen!$A$3:$A$10,Grundlagen!$B$3:$B$10))</f>
        <v/>
      </c>
      <c r="H450" s="34" t="str">
        <f t="shared" si="110"/>
        <v/>
      </c>
      <c r="I450" s="34" t="str">
        <f>IF(F450="","",LOOKUP(F450,Grundlagen!$A$3:$A$10,Grundlagen!$C$3:$C$10))</f>
        <v/>
      </c>
      <c r="J450" s="34" t="str">
        <f t="shared" si="111"/>
        <v/>
      </c>
      <c r="K450" s="34" t="str">
        <f t="shared" si="109"/>
        <v/>
      </c>
      <c r="L450" s="34" t="str">
        <f>IF('Events einzeln'!H450="","",'Events einzeln'!H450)</f>
        <v/>
      </c>
      <c r="M450" s="1" t="str">
        <f>IF(L450="","",LOOKUP(L450,Grundlagen!$A$3:$A$10,Grundlagen!$B$3:$B$10))</f>
        <v/>
      </c>
      <c r="N450" s="1" t="str">
        <f t="shared" si="112"/>
        <v/>
      </c>
      <c r="O450" s="1" t="str">
        <f>IF(L450="","",LOOKUP(L450,Grundlagen!$A$3:$A$10,Grundlagen!$C$3:$C$10))</f>
        <v/>
      </c>
      <c r="P450" s="1" t="str">
        <f t="shared" si="113"/>
        <v/>
      </c>
      <c r="Q450" s="34" t="str">
        <f t="shared" si="126"/>
        <v/>
      </c>
      <c r="R450" s="34" t="str">
        <f>IF('Events einzeln'!I450="","",'Events einzeln'!I450)</f>
        <v/>
      </c>
      <c r="S450" s="34" t="str">
        <f>IF(R450="","",LOOKUP(R450,Grundlagen!$A$3:$A$10,Grundlagen!$B$3:$B$10))</f>
        <v/>
      </c>
      <c r="T450" s="34" t="str">
        <f t="shared" si="114"/>
        <v/>
      </c>
      <c r="U450" s="34" t="str">
        <f>IF(R450="","",LOOKUP(R450,Grundlagen!$A$3:$A$10,Grundlagen!$C$3:$C$10))</f>
        <v/>
      </c>
      <c r="V450" s="34" t="str">
        <f t="shared" si="115"/>
        <v/>
      </c>
      <c r="W450" s="34" t="str">
        <f t="shared" si="116"/>
        <v/>
      </c>
      <c r="X450" s="34" t="str">
        <f>IF('Events einzeln'!J450="","",'Events einzeln'!J450)</f>
        <v/>
      </c>
      <c r="Y450" s="1" t="str">
        <f>IF(X450="","",LOOKUP(X450,Grundlagen!$A$3:$A$10,Grundlagen!$B$3:$B$10))</f>
        <v/>
      </c>
      <c r="Z450" s="1" t="str">
        <f t="shared" si="117"/>
        <v/>
      </c>
      <c r="AA450" s="1" t="str">
        <f>IF(X450="","",LOOKUP(X450,Grundlagen!$A$3:$A$10,Grundlagen!$C$3:$C$10))</f>
        <v/>
      </c>
      <c r="AB450" s="1" t="str">
        <f t="shared" si="118"/>
        <v/>
      </c>
      <c r="AC450" s="34" t="str">
        <f t="shared" si="119"/>
        <v/>
      </c>
      <c r="AD450" s="34" t="str">
        <f>IF('Events einzeln'!K450="","",'Events einzeln'!K450)</f>
        <v/>
      </c>
      <c r="AE450" s="34" t="str">
        <f>IF(AD450="","",LOOKUP(AD450,Grundlagen!$A$3:$A$10,Grundlagen!$B$3:$B$10))</f>
        <v/>
      </c>
      <c r="AF450" s="34" t="str">
        <f t="shared" si="120"/>
        <v/>
      </c>
      <c r="AG450" s="34" t="str">
        <f>IF(AD450="","",LOOKUP(AD450,Grundlagen!$A$3:$A$10,Grundlagen!$C$3:$C$10))</f>
        <v/>
      </c>
      <c r="AH450" s="34" t="str">
        <f t="shared" si="121"/>
        <v/>
      </c>
      <c r="AI450" s="34" t="str">
        <f t="shared" si="122"/>
        <v/>
      </c>
      <c r="AJ450" s="34" t="str">
        <f>IF('Events einzeln'!L450="","",'Events einzeln'!L450)</f>
        <v/>
      </c>
      <c r="AK450" s="1" t="str">
        <f>IF(AJ450="","",LOOKUP(AJ450,Grundlagen!$A$3:$A$10,Grundlagen!$B$3:$B$10))</f>
        <v/>
      </c>
      <c r="AL450" s="1" t="str">
        <f t="shared" si="123"/>
        <v/>
      </c>
      <c r="AM450" s="1" t="str">
        <f>IF(AJ450="","",LOOKUP(AJ450,Grundlagen!$A$3:$A$10,Grundlagen!$C$3:$C$10))</f>
        <v/>
      </c>
      <c r="AN450" s="1" t="str">
        <f t="shared" si="124"/>
        <v/>
      </c>
      <c r="AO450" s="34" t="str">
        <f t="shared" si="125"/>
        <v/>
      </c>
    </row>
    <row r="451" spans="1:41" x14ac:dyDescent="0.25">
      <c r="A451" s="1" t="str">
        <f>IF('Events einzeln'!A451="","",'Events einzeln'!A451)</f>
        <v/>
      </c>
      <c r="B451" s="1" t="str">
        <f>IF('Events einzeln'!B451="","",'Events einzeln'!B451)</f>
        <v/>
      </c>
      <c r="C451" s="1" t="str">
        <f>IF('Events einzeln'!C451="","",'Events einzeln'!C451)</f>
        <v/>
      </c>
      <c r="D451" s="32" t="str">
        <f>IF('Events einzeln'!E451="","",'Events einzeln'!E451)</f>
        <v/>
      </c>
      <c r="E451" s="1" t="str">
        <f>IF('Events einzeln'!F451="","",'Events einzeln'!F451)</f>
        <v/>
      </c>
      <c r="F451" s="34" t="str">
        <f>IF('Events einzeln'!G451="","",'Events einzeln'!G451)</f>
        <v/>
      </c>
      <c r="G451" s="34" t="str">
        <f>IF(F451="","",LOOKUP(F451,Grundlagen!$A$3:$A$10,Grundlagen!$B$3:$B$10))</f>
        <v/>
      </c>
      <c r="H451" s="34" t="str">
        <f t="shared" si="110"/>
        <v/>
      </c>
      <c r="I451" s="34" t="str">
        <f>IF(F451="","",LOOKUP(F451,Grundlagen!$A$3:$A$10,Grundlagen!$C$3:$C$10))</f>
        <v/>
      </c>
      <c r="J451" s="34" t="str">
        <f t="shared" si="111"/>
        <v/>
      </c>
      <c r="K451" s="34" t="str">
        <f t="shared" si="109"/>
        <v/>
      </c>
      <c r="L451" s="34" t="str">
        <f>IF('Events einzeln'!H451="","",'Events einzeln'!H451)</f>
        <v/>
      </c>
      <c r="M451" s="1" t="str">
        <f>IF(L451="","",LOOKUP(L451,Grundlagen!$A$3:$A$10,Grundlagen!$B$3:$B$10))</f>
        <v/>
      </c>
      <c r="N451" s="1" t="str">
        <f t="shared" si="112"/>
        <v/>
      </c>
      <c r="O451" s="1" t="str">
        <f>IF(L451="","",LOOKUP(L451,Grundlagen!$A$3:$A$10,Grundlagen!$C$3:$C$10))</f>
        <v/>
      </c>
      <c r="P451" s="1" t="str">
        <f t="shared" si="113"/>
        <v/>
      </c>
      <c r="Q451" s="34" t="str">
        <f t="shared" si="126"/>
        <v/>
      </c>
      <c r="R451" s="34" t="str">
        <f>IF('Events einzeln'!I451="","",'Events einzeln'!I451)</f>
        <v/>
      </c>
      <c r="S451" s="34" t="str">
        <f>IF(R451="","",LOOKUP(R451,Grundlagen!$A$3:$A$10,Grundlagen!$B$3:$B$10))</f>
        <v/>
      </c>
      <c r="T451" s="34" t="str">
        <f t="shared" si="114"/>
        <v/>
      </c>
      <c r="U451" s="34" t="str">
        <f>IF(R451="","",LOOKUP(R451,Grundlagen!$A$3:$A$10,Grundlagen!$C$3:$C$10))</f>
        <v/>
      </c>
      <c r="V451" s="34" t="str">
        <f t="shared" si="115"/>
        <v/>
      </c>
      <c r="W451" s="34" t="str">
        <f t="shared" si="116"/>
        <v/>
      </c>
      <c r="X451" s="34" t="str">
        <f>IF('Events einzeln'!J451="","",'Events einzeln'!J451)</f>
        <v/>
      </c>
      <c r="Y451" s="1" t="str">
        <f>IF(X451="","",LOOKUP(X451,Grundlagen!$A$3:$A$10,Grundlagen!$B$3:$B$10))</f>
        <v/>
      </c>
      <c r="Z451" s="1" t="str">
        <f t="shared" si="117"/>
        <v/>
      </c>
      <c r="AA451" s="1" t="str">
        <f>IF(X451="","",LOOKUP(X451,Grundlagen!$A$3:$A$10,Grundlagen!$C$3:$C$10))</f>
        <v/>
      </c>
      <c r="AB451" s="1" t="str">
        <f t="shared" si="118"/>
        <v/>
      </c>
      <c r="AC451" s="34" t="str">
        <f t="shared" si="119"/>
        <v/>
      </c>
      <c r="AD451" s="34" t="str">
        <f>IF('Events einzeln'!K451="","",'Events einzeln'!K451)</f>
        <v/>
      </c>
      <c r="AE451" s="34" t="str">
        <f>IF(AD451="","",LOOKUP(AD451,Grundlagen!$A$3:$A$10,Grundlagen!$B$3:$B$10))</f>
        <v/>
      </c>
      <c r="AF451" s="34" t="str">
        <f t="shared" si="120"/>
        <v/>
      </c>
      <c r="AG451" s="34" t="str">
        <f>IF(AD451="","",LOOKUP(AD451,Grundlagen!$A$3:$A$10,Grundlagen!$C$3:$C$10))</f>
        <v/>
      </c>
      <c r="AH451" s="34" t="str">
        <f t="shared" si="121"/>
        <v/>
      </c>
      <c r="AI451" s="34" t="str">
        <f t="shared" si="122"/>
        <v/>
      </c>
      <c r="AJ451" s="34" t="str">
        <f>IF('Events einzeln'!L451="","",'Events einzeln'!L451)</f>
        <v/>
      </c>
      <c r="AK451" s="1" t="str">
        <f>IF(AJ451="","",LOOKUP(AJ451,Grundlagen!$A$3:$A$10,Grundlagen!$B$3:$B$10))</f>
        <v/>
      </c>
      <c r="AL451" s="1" t="str">
        <f t="shared" si="123"/>
        <v/>
      </c>
      <c r="AM451" s="1" t="str">
        <f>IF(AJ451="","",LOOKUP(AJ451,Grundlagen!$A$3:$A$10,Grundlagen!$C$3:$C$10))</f>
        <v/>
      </c>
      <c r="AN451" s="1" t="str">
        <f t="shared" si="124"/>
        <v/>
      </c>
      <c r="AO451" s="34" t="str">
        <f t="shared" si="125"/>
        <v/>
      </c>
    </row>
    <row r="452" spans="1:41" x14ac:dyDescent="0.25">
      <c r="A452" s="1" t="str">
        <f>IF('Events einzeln'!A452="","",'Events einzeln'!A452)</f>
        <v/>
      </c>
      <c r="B452" s="1" t="str">
        <f>IF('Events einzeln'!B452="","",'Events einzeln'!B452)</f>
        <v/>
      </c>
      <c r="C452" s="1" t="str">
        <f>IF('Events einzeln'!C452="","",'Events einzeln'!C452)</f>
        <v/>
      </c>
      <c r="D452" s="32" t="str">
        <f>IF('Events einzeln'!E452="","",'Events einzeln'!E452)</f>
        <v/>
      </c>
      <c r="E452" s="1" t="str">
        <f>IF('Events einzeln'!F452="","",'Events einzeln'!F452)</f>
        <v/>
      </c>
      <c r="F452" s="34" t="str">
        <f>IF('Events einzeln'!G452="","",'Events einzeln'!G452)</f>
        <v/>
      </c>
      <c r="G452" s="34" t="str">
        <f>IF(F452="","",LOOKUP(F452,Grundlagen!$A$3:$A$10,Grundlagen!$B$3:$B$10))</f>
        <v/>
      </c>
      <c r="H452" s="34" t="str">
        <f t="shared" si="110"/>
        <v/>
      </c>
      <c r="I452" s="34" t="str">
        <f>IF(F452="","",LOOKUP(F452,Grundlagen!$A$3:$A$10,Grundlagen!$C$3:$C$10))</f>
        <v/>
      </c>
      <c r="J452" s="34" t="str">
        <f t="shared" si="111"/>
        <v/>
      </c>
      <c r="K452" s="34" t="str">
        <f t="shared" ref="K452:K515" si="127">IF(G452="","",SUM(K451,I452))</f>
        <v/>
      </c>
      <c r="L452" s="34" t="str">
        <f>IF('Events einzeln'!H452="","",'Events einzeln'!H452)</f>
        <v/>
      </c>
      <c r="M452" s="1" t="str">
        <f>IF(L452="","",LOOKUP(L452,Grundlagen!$A$3:$A$10,Grundlagen!$B$3:$B$10))</f>
        <v/>
      </c>
      <c r="N452" s="1" t="str">
        <f t="shared" si="112"/>
        <v/>
      </c>
      <c r="O452" s="1" t="str">
        <f>IF(L452="","",LOOKUP(L452,Grundlagen!$A$3:$A$10,Grundlagen!$C$3:$C$10))</f>
        <v/>
      </c>
      <c r="P452" s="1" t="str">
        <f t="shared" si="113"/>
        <v/>
      </c>
      <c r="Q452" s="34" t="str">
        <f t="shared" si="126"/>
        <v/>
      </c>
      <c r="R452" s="34" t="str">
        <f>IF('Events einzeln'!I452="","",'Events einzeln'!I452)</f>
        <v/>
      </c>
      <c r="S452" s="34" t="str">
        <f>IF(R452="","",LOOKUP(R452,Grundlagen!$A$3:$A$10,Grundlagen!$B$3:$B$10))</f>
        <v/>
      </c>
      <c r="T452" s="34" t="str">
        <f t="shared" si="114"/>
        <v/>
      </c>
      <c r="U452" s="34" t="str">
        <f>IF(R452="","",LOOKUP(R452,Grundlagen!$A$3:$A$10,Grundlagen!$C$3:$C$10))</f>
        <v/>
      </c>
      <c r="V452" s="34" t="str">
        <f t="shared" si="115"/>
        <v/>
      </c>
      <c r="W452" s="34" t="str">
        <f t="shared" si="116"/>
        <v/>
      </c>
      <c r="X452" s="34" t="str">
        <f>IF('Events einzeln'!J452="","",'Events einzeln'!J452)</f>
        <v/>
      </c>
      <c r="Y452" s="1" t="str">
        <f>IF(X452="","",LOOKUP(X452,Grundlagen!$A$3:$A$10,Grundlagen!$B$3:$B$10))</f>
        <v/>
      </c>
      <c r="Z452" s="1" t="str">
        <f t="shared" si="117"/>
        <v/>
      </c>
      <c r="AA452" s="1" t="str">
        <f>IF(X452="","",LOOKUP(X452,Grundlagen!$A$3:$A$10,Grundlagen!$C$3:$C$10))</f>
        <v/>
      </c>
      <c r="AB452" s="1" t="str">
        <f t="shared" si="118"/>
        <v/>
      </c>
      <c r="AC452" s="34" t="str">
        <f t="shared" si="119"/>
        <v/>
      </c>
      <c r="AD452" s="34" t="str">
        <f>IF('Events einzeln'!K452="","",'Events einzeln'!K452)</f>
        <v/>
      </c>
      <c r="AE452" s="34" t="str">
        <f>IF(AD452="","",LOOKUP(AD452,Grundlagen!$A$3:$A$10,Grundlagen!$B$3:$B$10))</f>
        <v/>
      </c>
      <c r="AF452" s="34" t="str">
        <f t="shared" si="120"/>
        <v/>
      </c>
      <c r="AG452" s="34" t="str">
        <f>IF(AD452="","",LOOKUP(AD452,Grundlagen!$A$3:$A$10,Grundlagen!$C$3:$C$10))</f>
        <v/>
      </c>
      <c r="AH452" s="34" t="str">
        <f t="shared" si="121"/>
        <v/>
      </c>
      <c r="AI452" s="34" t="str">
        <f t="shared" si="122"/>
        <v/>
      </c>
      <c r="AJ452" s="34" t="str">
        <f>IF('Events einzeln'!L452="","",'Events einzeln'!L452)</f>
        <v/>
      </c>
      <c r="AK452" s="1" t="str">
        <f>IF(AJ452="","",LOOKUP(AJ452,Grundlagen!$A$3:$A$10,Grundlagen!$B$3:$B$10))</f>
        <v/>
      </c>
      <c r="AL452" s="1" t="str">
        <f t="shared" si="123"/>
        <v/>
      </c>
      <c r="AM452" s="1" t="str">
        <f>IF(AJ452="","",LOOKUP(AJ452,Grundlagen!$A$3:$A$10,Grundlagen!$C$3:$C$10))</f>
        <v/>
      </c>
      <c r="AN452" s="1" t="str">
        <f t="shared" si="124"/>
        <v/>
      </c>
      <c r="AO452" s="34" t="str">
        <f t="shared" si="125"/>
        <v/>
      </c>
    </row>
    <row r="453" spans="1:41" x14ac:dyDescent="0.25">
      <c r="A453" s="1" t="str">
        <f>IF('Events einzeln'!A453="","",'Events einzeln'!A453)</f>
        <v/>
      </c>
      <c r="B453" s="1" t="str">
        <f>IF('Events einzeln'!B453="","",'Events einzeln'!B453)</f>
        <v/>
      </c>
      <c r="C453" s="1" t="str">
        <f>IF('Events einzeln'!C453="","",'Events einzeln'!C453)</f>
        <v/>
      </c>
      <c r="D453" s="32" t="str">
        <f>IF('Events einzeln'!E453="","",'Events einzeln'!E453)</f>
        <v/>
      </c>
      <c r="E453" s="1" t="str">
        <f>IF('Events einzeln'!F453="","",'Events einzeln'!F453)</f>
        <v/>
      </c>
      <c r="F453" s="34" t="str">
        <f>IF('Events einzeln'!G453="","",'Events einzeln'!G453)</f>
        <v/>
      </c>
      <c r="G453" s="34" t="str">
        <f>IF(F453="","",LOOKUP(F453,Grundlagen!$A$3:$A$10,Grundlagen!$B$3:$B$10))</f>
        <v/>
      </c>
      <c r="H453" s="34" t="str">
        <f t="shared" ref="H453:H516" si="128">IF(F453="","",SUM(H452,G453))</f>
        <v/>
      </c>
      <c r="I453" s="34" t="str">
        <f>IF(F453="","",LOOKUP(F453,Grundlagen!$A$3:$A$10,Grundlagen!$C$3:$C$10))</f>
        <v/>
      </c>
      <c r="J453" s="34" t="str">
        <f t="shared" ref="J453:J516" si="129">IF(F453="","",SUM(J452,I453))</f>
        <v/>
      </c>
      <c r="K453" s="34" t="str">
        <f t="shared" si="127"/>
        <v/>
      </c>
      <c r="L453" s="34" t="str">
        <f>IF('Events einzeln'!H453="","",'Events einzeln'!H453)</f>
        <v/>
      </c>
      <c r="M453" s="1" t="str">
        <f>IF(L453="","",LOOKUP(L453,Grundlagen!$A$3:$A$10,Grundlagen!$B$3:$B$10))</f>
        <v/>
      </c>
      <c r="N453" s="1" t="str">
        <f t="shared" ref="N453:N516" si="130">IF(L453="","",SUM(N452,M453))</f>
        <v/>
      </c>
      <c r="O453" s="1" t="str">
        <f>IF(L453="","",LOOKUP(L453,Grundlagen!$A$3:$A$10,Grundlagen!$C$3:$C$10))</f>
        <v/>
      </c>
      <c r="P453" s="1" t="str">
        <f t="shared" ref="P453:P516" si="131">IF(L453="","",SUM(P452,O453))</f>
        <v/>
      </c>
      <c r="Q453" s="34" t="str">
        <f t="shared" si="126"/>
        <v/>
      </c>
      <c r="R453" s="34" t="str">
        <f>IF('Events einzeln'!I453="","",'Events einzeln'!I453)</f>
        <v/>
      </c>
      <c r="S453" s="34" t="str">
        <f>IF(R453="","",LOOKUP(R453,Grundlagen!$A$3:$A$10,Grundlagen!$B$3:$B$10))</f>
        <v/>
      </c>
      <c r="T453" s="34" t="str">
        <f t="shared" ref="T453:T516" si="132">IF(R453="","",SUM(T452,S453))</f>
        <v/>
      </c>
      <c r="U453" s="34" t="str">
        <f>IF(R453="","",LOOKUP(R453,Grundlagen!$A$3:$A$10,Grundlagen!$C$3:$C$10))</f>
        <v/>
      </c>
      <c r="V453" s="34" t="str">
        <f t="shared" ref="V453:V516" si="133">IF(R453="","",SUM(V452,U453))</f>
        <v/>
      </c>
      <c r="W453" s="34" t="str">
        <f t="shared" ref="W453:W516" si="134">IF(S453="","",SUM(W452,U453))</f>
        <v/>
      </c>
      <c r="X453" s="34" t="str">
        <f>IF('Events einzeln'!J453="","",'Events einzeln'!J453)</f>
        <v/>
      </c>
      <c r="Y453" s="1" t="str">
        <f>IF(X453="","",LOOKUP(X453,Grundlagen!$A$3:$A$10,Grundlagen!$B$3:$B$10))</f>
        <v/>
      </c>
      <c r="Z453" s="1" t="str">
        <f t="shared" ref="Z453:Z516" si="135">IF(X453="","",SUM(Z452,Y453))</f>
        <v/>
      </c>
      <c r="AA453" s="1" t="str">
        <f>IF(X453="","",LOOKUP(X453,Grundlagen!$A$3:$A$10,Grundlagen!$C$3:$C$10))</f>
        <v/>
      </c>
      <c r="AB453" s="1" t="str">
        <f t="shared" ref="AB453:AB516" si="136">IF(X453="","",SUM(AB452,AA453))</f>
        <v/>
      </c>
      <c r="AC453" s="34" t="str">
        <f t="shared" ref="AC453:AC516" si="137">IF(Y453="","",SUM(AC452,AA453))</f>
        <v/>
      </c>
      <c r="AD453" s="34" t="str">
        <f>IF('Events einzeln'!K453="","",'Events einzeln'!K453)</f>
        <v/>
      </c>
      <c r="AE453" s="34" t="str">
        <f>IF(AD453="","",LOOKUP(AD453,Grundlagen!$A$3:$A$10,Grundlagen!$B$3:$B$10))</f>
        <v/>
      </c>
      <c r="AF453" s="34" t="str">
        <f t="shared" ref="AF453:AF516" si="138">IF(AD453="","",SUM(AF452,AE453))</f>
        <v/>
      </c>
      <c r="AG453" s="34" t="str">
        <f>IF(AD453="","",LOOKUP(AD453,Grundlagen!$A$3:$A$10,Grundlagen!$C$3:$C$10))</f>
        <v/>
      </c>
      <c r="AH453" s="34" t="str">
        <f t="shared" ref="AH453:AH516" si="139">IF(AD453="","",SUM(AH452,AG453))</f>
        <v/>
      </c>
      <c r="AI453" s="34" t="str">
        <f t="shared" ref="AI453:AI516" si="140">IF(AE453="","",SUM(AI452,AG453))</f>
        <v/>
      </c>
      <c r="AJ453" s="34" t="str">
        <f>IF('Events einzeln'!L453="","",'Events einzeln'!L453)</f>
        <v/>
      </c>
      <c r="AK453" s="1" t="str">
        <f>IF(AJ453="","",LOOKUP(AJ453,Grundlagen!$A$3:$A$10,Grundlagen!$B$3:$B$10))</f>
        <v/>
      </c>
      <c r="AL453" s="1" t="str">
        <f t="shared" ref="AL453:AL516" si="141">IF(AJ453="","",SUM(AL452,AK453))</f>
        <v/>
      </c>
      <c r="AM453" s="1" t="str">
        <f>IF(AJ453="","",LOOKUP(AJ453,Grundlagen!$A$3:$A$10,Grundlagen!$C$3:$C$10))</f>
        <v/>
      </c>
      <c r="AN453" s="1" t="str">
        <f t="shared" ref="AN453:AN516" si="142">IF(AJ453="","",SUM(AN452,AM453))</f>
        <v/>
      </c>
      <c r="AO453" s="34" t="str">
        <f t="shared" ref="AO453:AO516" si="143">IF(AK453="","",SUM(AO452,AM453))</f>
        <v/>
      </c>
    </row>
    <row r="454" spans="1:41" x14ac:dyDescent="0.25">
      <c r="A454" s="1" t="str">
        <f>IF('Events einzeln'!A454="","",'Events einzeln'!A454)</f>
        <v/>
      </c>
      <c r="B454" s="1" t="str">
        <f>IF('Events einzeln'!B454="","",'Events einzeln'!B454)</f>
        <v/>
      </c>
      <c r="C454" s="1" t="str">
        <f>IF('Events einzeln'!C454="","",'Events einzeln'!C454)</f>
        <v/>
      </c>
      <c r="D454" s="32" t="str">
        <f>IF('Events einzeln'!E454="","",'Events einzeln'!E454)</f>
        <v/>
      </c>
      <c r="E454" s="1" t="str">
        <f>IF('Events einzeln'!F454="","",'Events einzeln'!F454)</f>
        <v/>
      </c>
      <c r="F454" s="34" t="str">
        <f>IF('Events einzeln'!G454="","",'Events einzeln'!G454)</f>
        <v/>
      </c>
      <c r="G454" s="34" t="str">
        <f>IF(F454="","",LOOKUP(F454,Grundlagen!$A$3:$A$10,Grundlagen!$B$3:$B$10))</f>
        <v/>
      </c>
      <c r="H454" s="34" t="str">
        <f t="shared" si="128"/>
        <v/>
      </c>
      <c r="I454" s="34" t="str">
        <f>IF(F454="","",LOOKUP(F454,Grundlagen!$A$3:$A$10,Grundlagen!$C$3:$C$10))</f>
        <v/>
      </c>
      <c r="J454" s="34" t="str">
        <f t="shared" si="129"/>
        <v/>
      </c>
      <c r="K454" s="34" t="str">
        <f t="shared" si="127"/>
        <v/>
      </c>
      <c r="L454" s="34" t="str">
        <f>IF('Events einzeln'!H454="","",'Events einzeln'!H454)</f>
        <v/>
      </c>
      <c r="M454" s="1" t="str">
        <f>IF(L454="","",LOOKUP(L454,Grundlagen!$A$3:$A$10,Grundlagen!$B$3:$B$10))</f>
        <v/>
      </c>
      <c r="N454" s="1" t="str">
        <f t="shared" si="130"/>
        <v/>
      </c>
      <c r="O454" s="1" t="str">
        <f>IF(L454="","",LOOKUP(L454,Grundlagen!$A$3:$A$10,Grundlagen!$C$3:$C$10))</f>
        <v/>
      </c>
      <c r="P454" s="1" t="str">
        <f t="shared" si="131"/>
        <v/>
      </c>
      <c r="Q454" s="34" t="str">
        <f t="shared" si="126"/>
        <v/>
      </c>
      <c r="R454" s="34" t="str">
        <f>IF('Events einzeln'!I454="","",'Events einzeln'!I454)</f>
        <v/>
      </c>
      <c r="S454" s="34" t="str">
        <f>IF(R454="","",LOOKUP(R454,Grundlagen!$A$3:$A$10,Grundlagen!$B$3:$B$10))</f>
        <v/>
      </c>
      <c r="T454" s="34" t="str">
        <f t="shared" si="132"/>
        <v/>
      </c>
      <c r="U454" s="34" t="str">
        <f>IF(R454="","",LOOKUP(R454,Grundlagen!$A$3:$A$10,Grundlagen!$C$3:$C$10))</f>
        <v/>
      </c>
      <c r="V454" s="34" t="str">
        <f t="shared" si="133"/>
        <v/>
      </c>
      <c r="W454" s="34" t="str">
        <f t="shared" si="134"/>
        <v/>
      </c>
      <c r="X454" s="34" t="str">
        <f>IF('Events einzeln'!J454="","",'Events einzeln'!J454)</f>
        <v/>
      </c>
      <c r="Y454" s="1" t="str">
        <f>IF(X454="","",LOOKUP(X454,Grundlagen!$A$3:$A$10,Grundlagen!$B$3:$B$10))</f>
        <v/>
      </c>
      <c r="Z454" s="1" t="str">
        <f t="shared" si="135"/>
        <v/>
      </c>
      <c r="AA454" s="1" t="str">
        <f>IF(X454="","",LOOKUP(X454,Grundlagen!$A$3:$A$10,Grundlagen!$C$3:$C$10))</f>
        <v/>
      </c>
      <c r="AB454" s="1" t="str">
        <f t="shared" si="136"/>
        <v/>
      </c>
      <c r="AC454" s="34" t="str">
        <f t="shared" si="137"/>
        <v/>
      </c>
      <c r="AD454" s="34" t="str">
        <f>IF('Events einzeln'!K454="","",'Events einzeln'!K454)</f>
        <v/>
      </c>
      <c r="AE454" s="34" t="str">
        <f>IF(AD454="","",LOOKUP(AD454,Grundlagen!$A$3:$A$10,Grundlagen!$B$3:$B$10))</f>
        <v/>
      </c>
      <c r="AF454" s="34" t="str">
        <f t="shared" si="138"/>
        <v/>
      </c>
      <c r="AG454" s="34" t="str">
        <f>IF(AD454="","",LOOKUP(AD454,Grundlagen!$A$3:$A$10,Grundlagen!$C$3:$C$10))</f>
        <v/>
      </c>
      <c r="AH454" s="34" t="str">
        <f t="shared" si="139"/>
        <v/>
      </c>
      <c r="AI454" s="34" t="str">
        <f t="shared" si="140"/>
        <v/>
      </c>
      <c r="AJ454" s="34" t="str">
        <f>IF('Events einzeln'!L454="","",'Events einzeln'!L454)</f>
        <v/>
      </c>
      <c r="AK454" s="1" t="str">
        <f>IF(AJ454="","",LOOKUP(AJ454,Grundlagen!$A$3:$A$10,Grundlagen!$B$3:$B$10))</f>
        <v/>
      </c>
      <c r="AL454" s="1" t="str">
        <f t="shared" si="141"/>
        <v/>
      </c>
      <c r="AM454" s="1" t="str">
        <f>IF(AJ454="","",LOOKUP(AJ454,Grundlagen!$A$3:$A$10,Grundlagen!$C$3:$C$10))</f>
        <v/>
      </c>
      <c r="AN454" s="1" t="str">
        <f t="shared" si="142"/>
        <v/>
      </c>
      <c r="AO454" s="34" t="str">
        <f t="shared" si="143"/>
        <v/>
      </c>
    </row>
    <row r="455" spans="1:41" x14ac:dyDescent="0.25">
      <c r="A455" s="1" t="str">
        <f>IF('Events einzeln'!A455="","",'Events einzeln'!A455)</f>
        <v/>
      </c>
      <c r="B455" s="1" t="str">
        <f>IF('Events einzeln'!B455="","",'Events einzeln'!B455)</f>
        <v/>
      </c>
      <c r="C455" s="1" t="str">
        <f>IF('Events einzeln'!C455="","",'Events einzeln'!C455)</f>
        <v/>
      </c>
      <c r="D455" s="32" t="str">
        <f>IF('Events einzeln'!E455="","",'Events einzeln'!E455)</f>
        <v/>
      </c>
      <c r="E455" s="1" t="str">
        <f>IF('Events einzeln'!F455="","",'Events einzeln'!F455)</f>
        <v/>
      </c>
      <c r="F455" s="34" t="str">
        <f>IF('Events einzeln'!G455="","",'Events einzeln'!G455)</f>
        <v/>
      </c>
      <c r="G455" s="34" t="str">
        <f>IF(F455="","",LOOKUP(F455,Grundlagen!$A$3:$A$10,Grundlagen!$B$3:$B$10))</f>
        <v/>
      </c>
      <c r="H455" s="34" t="str">
        <f t="shared" si="128"/>
        <v/>
      </c>
      <c r="I455" s="34" t="str">
        <f>IF(F455="","",LOOKUP(F455,Grundlagen!$A$3:$A$10,Grundlagen!$C$3:$C$10))</f>
        <v/>
      </c>
      <c r="J455" s="34" t="str">
        <f t="shared" si="129"/>
        <v/>
      </c>
      <c r="K455" s="34" t="str">
        <f t="shared" si="127"/>
        <v/>
      </c>
      <c r="L455" s="34" t="str">
        <f>IF('Events einzeln'!H455="","",'Events einzeln'!H455)</f>
        <v/>
      </c>
      <c r="M455" s="1" t="str">
        <f>IF(L455="","",LOOKUP(L455,Grundlagen!$A$3:$A$10,Grundlagen!$B$3:$B$10))</f>
        <v/>
      </c>
      <c r="N455" s="1" t="str">
        <f t="shared" si="130"/>
        <v/>
      </c>
      <c r="O455" s="1" t="str">
        <f>IF(L455="","",LOOKUP(L455,Grundlagen!$A$3:$A$10,Grundlagen!$C$3:$C$10))</f>
        <v/>
      </c>
      <c r="P455" s="1" t="str">
        <f t="shared" si="131"/>
        <v/>
      </c>
      <c r="Q455" s="34" t="str">
        <f t="shared" si="126"/>
        <v/>
      </c>
      <c r="R455" s="34" t="str">
        <f>IF('Events einzeln'!I455="","",'Events einzeln'!I455)</f>
        <v/>
      </c>
      <c r="S455" s="34" t="str">
        <f>IF(R455="","",LOOKUP(R455,Grundlagen!$A$3:$A$10,Grundlagen!$B$3:$B$10))</f>
        <v/>
      </c>
      <c r="T455" s="34" t="str">
        <f t="shared" si="132"/>
        <v/>
      </c>
      <c r="U455" s="34" t="str">
        <f>IF(R455="","",LOOKUP(R455,Grundlagen!$A$3:$A$10,Grundlagen!$C$3:$C$10))</f>
        <v/>
      </c>
      <c r="V455" s="34" t="str">
        <f t="shared" si="133"/>
        <v/>
      </c>
      <c r="W455" s="34" t="str">
        <f t="shared" si="134"/>
        <v/>
      </c>
      <c r="X455" s="34" t="str">
        <f>IF('Events einzeln'!J455="","",'Events einzeln'!J455)</f>
        <v/>
      </c>
      <c r="Y455" s="1" t="str">
        <f>IF(X455="","",LOOKUP(X455,Grundlagen!$A$3:$A$10,Grundlagen!$B$3:$B$10))</f>
        <v/>
      </c>
      <c r="Z455" s="1" t="str">
        <f t="shared" si="135"/>
        <v/>
      </c>
      <c r="AA455" s="1" t="str">
        <f>IF(X455="","",LOOKUP(X455,Grundlagen!$A$3:$A$10,Grundlagen!$C$3:$C$10))</f>
        <v/>
      </c>
      <c r="AB455" s="1" t="str">
        <f t="shared" si="136"/>
        <v/>
      </c>
      <c r="AC455" s="34" t="str">
        <f t="shared" si="137"/>
        <v/>
      </c>
      <c r="AD455" s="34" t="str">
        <f>IF('Events einzeln'!K455="","",'Events einzeln'!K455)</f>
        <v/>
      </c>
      <c r="AE455" s="34" t="str">
        <f>IF(AD455="","",LOOKUP(AD455,Grundlagen!$A$3:$A$10,Grundlagen!$B$3:$B$10))</f>
        <v/>
      </c>
      <c r="AF455" s="34" t="str">
        <f t="shared" si="138"/>
        <v/>
      </c>
      <c r="AG455" s="34" t="str">
        <f>IF(AD455="","",LOOKUP(AD455,Grundlagen!$A$3:$A$10,Grundlagen!$C$3:$C$10))</f>
        <v/>
      </c>
      <c r="AH455" s="34" t="str">
        <f t="shared" si="139"/>
        <v/>
      </c>
      <c r="AI455" s="34" t="str">
        <f t="shared" si="140"/>
        <v/>
      </c>
      <c r="AJ455" s="34" t="str">
        <f>IF('Events einzeln'!L455="","",'Events einzeln'!L455)</f>
        <v/>
      </c>
      <c r="AK455" s="1" t="str">
        <f>IF(AJ455="","",LOOKUP(AJ455,Grundlagen!$A$3:$A$10,Grundlagen!$B$3:$B$10))</f>
        <v/>
      </c>
      <c r="AL455" s="1" t="str">
        <f t="shared" si="141"/>
        <v/>
      </c>
      <c r="AM455" s="1" t="str">
        <f>IF(AJ455="","",LOOKUP(AJ455,Grundlagen!$A$3:$A$10,Grundlagen!$C$3:$C$10))</f>
        <v/>
      </c>
      <c r="AN455" s="1" t="str">
        <f t="shared" si="142"/>
        <v/>
      </c>
      <c r="AO455" s="34" t="str">
        <f t="shared" si="143"/>
        <v/>
      </c>
    </row>
    <row r="456" spans="1:41" x14ac:dyDescent="0.25">
      <c r="A456" s="1" t="str">
        <f>IF('Events einzeln'!A456="","",'Events einzeln'!A456)</f>
        <v/>
      </c>
      <c r="B456" s="1" t="str">
        <f>IF('Events einzeln'!B456="","",'Events einzeln'!B456)</f>
        <v/>
      </c>
      <c r="C456" s="1" t="str">
        <f>IF('Events einzeln'!C456="","",'Events einzeln'!C456)</f>
        <v/>
      </c>
      <c r="D456" s="32" t="str">
        <f>IF('Events einzeln'!E456="","",'Events einzeln'!E456)</f>
        <v/>
      </c>
      <c r="E456" s="1" t="str">
        <f>IF('Events einzeln'!F456="","",'Events einzeln'!F456)</f>
        <v/>
      </c>
      <c r="F456" s="34" t="str">
        <f>IF('Events einzeln'!G456="","",'Events einzeln'!G456)</f>
        <v/>
      </c>
      <c r="G456" s="34" t="str">
        <f>IF(F456="","",LOOKUP(F456,Grundlagen!$A$3:$A$10,Grundlagen!$B$3:$B$10))</f>
        <v/>
      </c>
      <c r="H456" s="34" t="str">
        <f t="shared" si="128"/>
        <v/>
      </c>
      <c r="I456" s="34" t="str">
        <f>IF(F456="","",LOOKUP(F456,Grundlagen!$A$3:$A$10,Grundlagen!$C$3:$C$10))</f>
        <v/>
      </c>
      <c r="J456" s="34" t="str">
        <f t="shared" si="129"/>
        <v/>
      </c>
      <c r="K456" s="34" t="str">
        <f t="shared" si="127"/>
        <v/>
      </c>
      <c r="L456" s="34" t="str">
        <f>IF('Events einzeln'!H456="","",'Events einzeln'!H456)</f>
        <v/>
      </c>
      <c r="M456" s="1" t="str">
        <f>IF(L456="","",LOOKUP(L456,Grundlagen!$A$3:$A$10,Grundlagen!$B$3:$B$10))</f>
        <v/>
      </c>
      <c r="N456" s="1" t="str">
        <f t="shared" si="130"/>
        <v/>
      </c>
      <c r="O456" s="1" t="str">
        <f>IF(L456="","",LOOKUP(L456,Grundlagen!$A$3:$A$10,Grundlagen!$C$3:$C$10))</f>
        <v/>
      </c>
      <c r="P456" s="1" t="str">
        <f t="shared" si="131"/>
        <v/>
      </c>
      <c r="Q456" s="34" t="str">
        <f t="shared" si="126"/>
        <v/>
      </c>
      <c r="R456" s="34" t="str">
        <f>IF('Events einzeln'!I456="","",'Events einzeln'!I456)</f>
        <v/>
      </c>
      <c r="S456" s="34" t="str">
        <f>IF(R456="","",LOOKUP(R456,Grundlagen!$A$3:$A$10,Grundlagen!$B$3:$B$10))</f>
        <v/>
      </c>
      <c r="T456" s="34" t="str">
        <f t="shared" si="132"/>
        <v/>
      </c>
      <c r="U456" s="34" t="str">
        <f>IF(R456="","",LOOKUP(R456,Grundlagen!$A$3:$A$10,Grundlagen!$C$3:$C$10))</f>
        <v/>
      </c>
      <c r="V456" s="34" t="str">
        <f t="shared" si="133"/>
        <v/>
      </c>
      <c r="W456" s="34" t="str">
        <f t="shared" si="134"/>
        <v/>
      </c>
      <c r="X456" s="34" t="str">
        <f>IF('Events einzeln'!J456="","",'Events einzeln'!J456)</f>
        <v/>
      </c>
      <c r="Y456" s="1" t="str">
        <f>IF(X456="","",LOOKUP(X456,Grundlagen!$A$3:$A$10,Grundlagen!$B$3:$B$10))</f>
        <v/>
      </c>
      <c r="Z456" s="1" t="str">
        <f t="shared" si="135"/>
        <v/>
      </c>
      <c r="AA456" s="1" t="str">
        <f>IF(X456="","",LOOKUP(X456,Grundlagen!$A$3:$A$10,Grundlagen!$C$3:$C$10))</f>
        <v/>
      </c>
      <c r="AB456" s="1" t="str">
        <f t="shared" si="136"/>
        <v/>
      </c>
      <c r="AC456" s="34" t="str">
        <f t="shared" si="137"/>
        <v/>
      </c>
      <c r="AD456" s="34" t="str">
        <f>IF('Events einzeln'!K456="","",'Events einzeln'!K456)</f>
        <v/>
      </c>
      <c r="AE456" s="34" t="str">
        <f>IF(AD456="","",LOOKUP(AD456,Grundlagen!$A$3:$A$10,Grundlagen!$B$3:$B$10))</f>
        <v/>
      </c>
      <c r="AF456" s="34" t="str">
        <f t="shared" si="138"/>
        <v/>
      </c>
      <c r="AG456" s="34" t="str">
        <f>IF(AD456="","",LOOKUP(AD456,Grundlagen!$A$3:$A$10,Grundlagen!$C$3:$C$10))</f>
        <v/>
      </c>
      <c r="AH456" s="34" t="str">
        <f t="shared" si="139"/>
        <v/>
      </c>
      <c r="AI456" s="34" t="str">
        <f t="shared" si="140"/>
        <v/>
      </c>
      <c r="AJ456" s="34" t="str">
        <f>IF('Events einzeln'!L456="","",'Events einzeln'!L456)</f>
        <v/>
      </c>
      <c r="AK456" s="1" t="str">
        <f>IF(AJ456="","",LOOKUP(AJ456,Grundlagen!$A$3:$A$10,Grundlagen!$B$3:$B$10))</f>
        <v/>
      </c>
      <c r="AL456" s="1" t="str">
        <f t="shared" si="141"/>
        <v/>
      </c>
      <c r="AM456" s="1" t="str">
        <f>IF(AJ456="","",LOOKUP(AJ456,Grundlagen!$A$3:$A$10,Grundlagen!$C$3:$C$10))</f>
        <v/>
      </c>
      <c r="AN456" s="1" t="str">
        <f t="shared" si="142"/>
        <v/>
      </c>
      <c r="AO456" s="34" t="str">
        <f t="shared" si="143"/>
        <v/>
      </c>
    </row>
    <row r="457" spans="1:41" x14ac:dyDescent="0.25">
      <c r="A457" s="1" t="str">
        <f>IF('Events einzeln'!A457="","",'Events einzeln'!A457)</f>
        <v/>
      </c>
      <c r="B457" s="1" t="str">
        <f>IF('Events einzeln'!B457="","",'Events einzeln'!B457)</f>
        <v/>
      </c>
      <c r="C457" s="1" t="str">
        <f>IF('Events einzeln'!C457="","",'Events einzeln'!C457)</f>
        <v/>
      </c>
      <c r="D457" s="32" t="str">
        <f>IF('Events einzeln'!E457="","",'Events einzeln'!E457)</f>
        <v/>
      </c>
      <c r="E457" s="1" t="str">
        <f>IF('Events einzeln'!F457="","",'Events einzeln'!F457)</f>
        <v/>
      </c>
      <c r="F457" s="34" t="str">
        <f>IF('Events einzeln'!G457="","",'Events einzeln'!G457)</f>
        <v/>
      </c>
      <c r="G457" s="34" t="str">
        <f>IF(F457="","",LOOKUP(F457,Grundlagen!$A$3:$A$10,Grundlagen!$B$3:$B$10))</f>
        <v/>
      </c>
      <c r="H457" s="34" t="str">
        <f t="shared" si="128"/>
        <v/>
      </c>
      <c r="I457" s="34" t="str">
        <f>IF(F457="","",LOOKUP(F457,Grundlagen!$A$3:$A$10,Grundlagen!$C$3:$C$10))</f>
        <v/>
      </c>
      <c r="J457" s="34" t="str">
        <f t="shared" si="129"/>
        <v/>
      </c>
      <c r="K457" s="34" t="str">
        <f t="shared" si="127"/>
        <v/>
      </c>
      <c r="L457" s="34" t="str">
        <f>IF('Events einzeln'!H457="","",'Events einzeln'!H457)</f>
        <v/>
      </c>
      <c r="M457" s="1" t="str">
        <f>IF(L457="","",LOOKUP(L457,Grundlagen!$A$3:$A$10,Grundlagen!$B$3:$B$10))</f>
        <v/>
      </c>
      <c r="N457" s="1" t="str">
        <f t="shared" si="130"/>
        <v/>
      </c>
      <c r="O457" s="1" t="str">
        <f>IF(L457="","",LOOKUP(L457,Grundlagen!$A$3:$A$10,Grundlagen!$C$3:$C$10))</f>
        <v/>
      </c>
      <c r="P457" s="1" t="str">
        <f t="shared" si="131"/>
        <v/>
      </c>
      <c r="Q457" s="34" t="str">
        <f t="shared" si="126"/>
        <v/>
      </c>
      <c r="R457" s="34" t="str">
        <f>IF('Events einzeln'!I457="","",'Events einzeln'!I457)</f>
        <v/>
      </c>
      <c r="S457" s="34" t="str">
        <f>IF(R457="","",LOOKUP(R457,Grundlagen!$A$3:$A$10,Grundlagen!$B$3:$B$10))</f>
        <v/>
      </c>
      <c r="T457" s="34" t="str">
        <f t="shared" si="132"/>
        <v/>
      </c>
      <c r="U457" s="34" t="str">
        <f>IF(R457="","",LOOKUP(R457,Grundlagen!$A$3:$A$10,Grundlagen!$C$3:$C$10))</f>
        <v/>
      </c>
      <c r="V457" s="34" t="str">
        <f t="shared" si="133"/>
        <v/>
      </c>
      <c r="W457" s="34" t="str">
        <f t="shared" si="134"/>
        <v/>
      </c>
      <c r="X457" s="34" t="str">
        <f>IF('Events einzeln'!J457="","",'Events einzeln'!J457)</f>
        <v/>
      </c>
      <c r="Y457" s="1" t="str">
        <f>IF(X457="","",LOOKUP(X457,Grundlagen!$A$3:$A$10,Grundlagen!$B$3:$B$10))</f>
        <v/>
      </c>
      <c r="Z457" s="1" t="str">
        <f t="shared" si="135"/>
        <v/>
      </c>
      <c r="AA457" s="1" t="str">
        <f>IF(X457="","",LOOKUP(X457,Grundlagen!$A$3:$A$10,Grundlagen!$C$3:$C$10))</f>
        <v/>
      </c>
      <c r="AB457" s="1" t="str">
        <f t="shared" si="136"/>
        <v/>
      </c>
      <c r="AC457" s="34" t="str">
        <f t="shared" si="137"/>
        <v/>
      </c>
      <c r="AD457" s="34" t="str">
        <f>IF('Events einzeln'!K457="","",'Events einzeln'!K457)</f>
        <v/>
      </c>
      <c r="AE457" s="34" t="str">
        <f>IF(AD457="","",LOOKUP(AD457,Grundlagen!$A$3:$A$10,Grundlagen!$B$3:$B$10))</f>
        <v/>
      </c>
      <c r="AF457" s="34" t="str">
        <f t="shared" si="138"/>
        <v/>
      </c>
      <c r="AG457" s="34" t="str">
        <f>IF(AD457="","",LOOKUP(AD457,Grundlagen!$A$3:$A$10,Grundlagen!$C$3:$C$10))</f>
        <v/>
      </c>
      <c r="AH457" s="34" t="str">
        <f t="shared" si="139"/>
        <v/>
      </c>
      <c r="AI457" s="34" t="str">
        <f t="shared" si="140"/>
        <v/>
      </c>
      <c r="AJ457" s="34" t="str">
        <f>IF('Events einzeln'!L457="","",'Events einzeln'!L457)</f>
        <v/>
      </c>
      <c r="AK457" s="1" t="str">
        <f>IF(AJ457="","",LOOKUP(AJ457,Grundlagen!$A$3:$A$10,Grundlagen!$B$3:$B$10))</f>
        <v/>
      </c>
      <c r="AL457" s="1" t="str">
        <f t="shared" si="141"/>
        <v/>
      </c>
      <c r="AM457" s="1" t="str">
        <f>IF(AJ457="","",LOOKUP(AJ457,Grundlagen!$A$3:$A$10,Grundlagen!$C$3:$C$10))</f>
        <v/>
      </c>
      <c r="AN457" s="1" t="str">
        <f t="shared" si="142"/>
        <v/>
      </c>
      <c r="AO457" s="34" t="str">
        <f t="shared" si="143"/>
        <v/>
      </c>
    </row>
    <row r="458" spans="1:41" x14ac:dyDescent="0.25">
      <c r="A458" s="1" t="str">
        <f>IF('Events einzeln'!A458="","",'Events einzeln'!A458)</f>
        <v/>
      </c>
      <c r="B458" s="1" t="str">
        <f>IF('Events einzeln'!B458="","",'Events einzeln'!B458)</f>
        <v/>
      </c>
      <c r="C458" s="1" t="str">
        <f>IF('Events einzeln'!C458="","",'Events einzeln'!C458)</f>
        <v/>
      </c>
      <c r="D458" s="32" t="str">
        <f>IF('Events einzeln'!E458="","",'Events einzeln'!E458)</f>
        <v/>
      </c>
      <c r="E458" s="1" t="str">
        <f>IF('Events einzeln'!F458="","",'Events einzeln'!F458)</f>
        <v/>
      </c>
      <c r="F458" s="34" t="str">
        <f>IF('Events einzeln'!G458="","",'Events einzeln'!G458)</f>
        <v/>
      </c>
      <c r="G458" s="34" t="str">
        <f>IF(F458="","",LOOKUP(F458,Grundlagen!$A$3:$A$10,Grundlagen!$B$3:$B$10))</f>
        <v/>
      </c>
      <c r="H458" s="34" t="str">
        <f t="shared" si="128"/>
        <v/>
      </c>
      <c r="I458" s="34" t="str">
        <f>IF(F458="","",LOOKUP(F458,Grundlagen!$A$3:$A$10,Grundlagen!$C$3:$C$10))</f>
        <v/>
      </c>
      <c r="J458" s="34" t="str">
        <f t="shared" si="129"/>
        <v/>
      </c>
      <c r="K458" s="34" t="str">
        <f t="shared" si="127"/>
        <v/>
      </c>
      <c r="L458" s="34" t="str">
        <f>IF('Events einzeln'!H458="","",'Events einzeln'!H458)</f>
        <v/>
      </c>
      <c r="M458" s="1" t="str">
        <f>IF(L458="","",LOOKUP(L458,Grundlagen!$A$3:$A$10,Grundlagen!$B$3:$B$10))</f>
        <v/>
      </c>
      <c r="N458" s="1" t="str">
        <f t="shared" si="130"/>
        <v/>
      </c>
      <c r="O458" s="1" t="str">
        <f>IF(L458="","",LOOKUP(L458,Grundlagen!$A$3:$A$10,Grundlagen!$C$3:$C$10))</f>
        <v/>
      </c>
      <c r="P458" s="1" t="str">
        <f t="shared" si="131"/>
        <v/>
      </c>
      <c r="Q458" s="34" t="str">
        <f t="shared" si="126"/>
        <v/>
      </c>
      <c r="R458" s="34" t="str">
        <f>IF('Events einzeln'!I458="","",'Events einzeln'!I458)</f>
        <v/>
      </c>
      <c r="S458" s="34" t="str">
        <f>IF(R458="","",LOOKUP(R458,Grundlagen!$A$3:$A$10,Grundlagen!$B$3:$B$10))</f>
        <v/>
      </c>
      <c r="T458" s="34" t="str">
        <f t="shared" si="132"/>
        <v/>
      </c>
      <c r="U458" s="34" t="str">
        <f>IF(R458="","",LOOKUP(R458,Grundlagen!$A$3:$A$10,Grundlagen!$C$3:$C$10))</f>
        <v/>
      </c>
      <c r="V458" s="34" t="str">
        <f t="shared" si="133"/>
        <v/>
      </c>
      <c r="W458" s="34" t="str">
        <f t="shared" si="134"/>
        <v/>
      </c>
      <c r="X458" s="34" t="str">
        <f>IF('Events einzeln'!J458="","",'Events einzeln'!J458)</f>
        <v/>
      </c>
      <c r="Y458" s="1" t="str">
        <f>IF(X458="","",LOOKUP(X458,Grundlagen!$A$3:$A$10,Grundlagen!$B$3:$B$10))</f>
        <v/>
      </c>
      <c r="Z458" s="1" t="str">
        <f t="shared" si="135"/>
        <v/>
      </c>
      <c r="AA458" s="1" t="str">
        <f>IF(X458="","",LOOKUP(X458,Grundlagen!$A$3:$A$10,Grundlagen!$C$3:$C$10))</f>
        <v/>
      </c>
      <c r="AB458" s="1" t="str">
        <f t="shared" si="136"/>
        <v/>
      </c>
      <c r="AC458" s="34" t="str">
        <f t="shared" si="137"/>
        <v/>
      </c>
      <c r="AD458" s="34" t="str">
        <f>IF('Events einzeln'!K458="","",'Events einzeln'!K458)</f>
        <v/>
      </c>
      <c r="AE458" s="34" t="str">
        <f>IF(AD458="","",LOOKUP(AD458,Grundlagen!$A$3:$A$10,Grundlagen!$B$3:$B$10))</f>
        <v/>
      </c>
      <c r="AF458" s="34" t="str">
        <f t="shared" si="138"/>
        <v/>
      </c>
      <c r="AG458" s="34" t="str">
        <f>IF(AD458="","",LOOKUP(AD458,Grundlagen!$A$3:$A$10,Grundlagen!$C$3:$C$10))</f>
        <v/>
      </c>
      <c r="AH458" s="34" t="str">
        <f t="shared" si="139"/>
        <v/>
      </c>
      <c r="AI458" s="34" t="str">
        <f t="shared" si="140"/>
        <v/>
      </c>
      <c r="AJ458" s="34" t="str">
        <f>IF('Events einzeln'!L458="","",'Events einzeln'!L458)</f>
        <v/>
      </c>
      <c r="AK458" s="1" t="str">
        <f>IF(AJ458="","",LOOKUP(AJ458,Grundlagen!$A$3:$A$10,Grundlagen!$B$3:$B$10))</f>
        <v/>
      </c>
      <c r="AL458" s="1" t="str">
        <f t="shared" si="141"/>
        <v/>
      </c>
      <c r="AM458" s="1" t="str">
        <f>IF(AJ458="","",LOOKUP(AJ458,Grundlagen!$A$3:$A$10,Grundlagen!$C$3:$C$10))</f>
        <v/>
      </c>
      <c r="AN458" s="1" t="str">
        <f t="shared" si="142"/>
        <v/>
      </c>
      <c r="AO458" s="34" t="str">
        <f t="shared" si="143"/>
        <v/>
      </c>
    </row>
    <row r="459" spans="1:41" x14ac:dyDescent="0.25">
      <c r="A459" s="1" t="str">
        <f>IF('Events einzeln'!A459="","",'Events einzeln'!A459)</f>
        <v/>
      </c>
      <c r="B459" s="1" t="str">
        <f>IF('Events einzeln'!B459="","",'Events einzeln'!B459)</f>
        <v/>
      </c>
      <c r="C459" s="1" t="str">
        <f>IF('Events einzeln'!C459="","",'Events einzeln'!C459)</f>
        <v/>
      </c>
      <c r="D459" s="32" t="str">
        <f>IF('Events einzeln'!E459="","",'Events einzeln'!E459)</f>
        <v/>
      </c>
      <c r="E459" s="1" t="str">
        <f>IF('Events einzeln'!F459="","",'Events einzeln'!F459)</f>
        <v/>
      </c>
      <c r="F459" s="34" t="str">
        <f>IF('Events einzeln'!G459="","",'Events einzeln'!G459)</f>
        <v/>
      </c>
      <c r="G459" s="34" t="str">
        <f>IF(F459="","",LOOKUP(F459,Grundlagen!$A$3:$A$10,Grundlagen!$B$3:$B$10))</f>
        <v/>
      </c>
      <c r="H459" s="34" t="str">
        <f t="shared" si="128"/>
        <v/>
      </c>
      <c r="I459" s="34" t="str">
        <f>IF(F459="","",LOOKUP(F459,Grundlagen!$A$3:$A$10,Grundlagen!$C$3:$C$10))</f>
        <v/>
      </c>
      <c r="J459" s="34" t="str">
        <f t="shared" si="129"/>
        <v/>
      </c>
      <c r="K459" s="34" t="str">
        <f t="shared" si="127"/>
        <v/>
      </c>
      <c r="L459" s="34" t="str">
        <f>IF('Events einzeln'!H459="","",'Events einzeln'!H459)</f>
        <v/>
      </c>
      <c r="M459" s="1" t="str">
        <f>IF(L459="","",LOOKUP(L459,Grundlagen!$A$3:$A$10,Grundlagen!$B$3:$B$10))</f>
        <v/>
      </c>
      <c r="N459" s="1" t="str">
        <f t="shared" si="130"/>
        <v/>
      </c>
      <c r="O459" s="1" t="str">
        <f>IF(L459="","",LOOKUP(L459,Grundlagen!$A$3:$A$10,Grundlagen!$C$3:$C$10))</f>
        <v/>
      </c>
      <c r="P459" s="1" t="str">
        <f t="shared" si="131"/>
        <v/>
      </c>
      <c r="Q459" s="34" t="str">
        <f t="shared" si="126"/>
        <v/>
      </c>
      <c r="R459" s="34" t="str">
        <f>IF('Events einzeln'!I459="","",'Events einzeln'!I459)</f>
        <v/>
      </c>
      <c r="S459" s="34" t="str">
        <f>IF(R459="","",LOOKUP(R459,Grundlagen!$A$3:$A$10,Grundlagen!$B$3:$B$10))</f>
        <v/>
      </c>
      <c r="T459" s="34" t="str">
        <f t="shared" si="132"/>
        <v/>
      </c>
      <c r="U459" s="34" t="str">
        <f>IF(R459="","",LOOKUP(R459,Grundlagen!$A$3:$A$10,Grundlagen!$C$3:$C$10))</f>
        <v/>
      </c>
      <c r="V459" s="34" t="str">
        <f t="shared" si="133"/>
        <v/>
      </c>
      <c r="W459" s="34" t="str">
        <f t="shared" si="134"/>
        <v/>
      </c>
      <c r="X459" s="34" t="str">
        <f>IF('Events einzeln'!J459="","",'Events einzeln'!J459)</f>
        <v/>
      </c>
      <c r="Y459" s="1" t="str">
        <f>IF(X459="","",LOOKUP(X459,Grundlagen!$A$3:$A$10,Grundlagen!$B$3:$B$10))</f>
        <v/>
      </c>
      <c r="Z459" s="1" t="str">
        <f t="shared" si="135"/>
        <v/>
      </c>
      <c r="AA459" s="1" t="str">
        <f>IF(X459="","",LOOKUP(X459,Grundlagen!$A$3:$A$10,Grundlagen!$C$3:$C$10))</f>
        <v/>
      </c>
      <c r="AB459" s="1" t="str">
        <f t="shared" si="136"/>
        <v/>
      </c>
      <c r="AC459" s="34" t="str">
        <f t="shared" si="137"/>
        <v/>
      </c>
      <c r="AD459" s="34" t="str">
        <f>IF('Events einzeln'!K459="","",'Events einzeln'!K459)</f>
        <v/>
      </c>
      <c r="AE459" s="34" t="str">
        <f>IF(AD459="","",LOOKUP(AD459,Grundlagen!$A$3:$A$10,Grundlagen!$B$3:$B$10))</f>
        <v/>
      </c>
      <c r="AF459" s="34" t="str">
        <f t="shared" si="138"/>
        <v/>
      </c>
      <c r="AG459" s="34" t="str">
        <f>IF(AD459="","",LOOKUP(AD459,Grundlagen!$A$3:$A$10,Grundlagen!$C$3:$C$10))</f>
        <v/>
      </c>
      <c r="AH459" s="34" t="str">
        <f t="shared" si="139"/>
        <v/>
      </c>
      <c r="AI459" s="34" t="str">
        <f t="shared" si="140"/>
        <v/>
      </c>
      <c r="AJ459" s="34" t="str">
        <f>IF('Events einzeln'!L459="","",'Events einzeln'!L459)</f>
        <v/>
      </c>
      <c r="AK459" s="1" t="str">
        <f>IF(AJ459="","",LOOKUP(AJ459,Grundlagen!$A$3:$A$10,Grundlagen!$B$3:$B$10))</f>
        <v/>
      </c>
      <c r="AL459" s="1" t="str">
        <f t="shared" si="141"/>
        <v/>
      </c>
      <c r="AM459" s="1" t="str">
        <f>IF(AJ459="","",LOOKUP(AJ459,Grundlagen!$A$3:$A$10,Grundlagen!$C$3:$C$10))</f>
        <v/>
      </c>
      <c r="AN459" s="1" t="str">
        <f t="shared" si="142"/>
        <v/>
      </c>
      <c r="AO459" s="34" t="str">
        <f t="shared" si="143"/>
        <v/>
      </c>
    </row>
    <row r="460" spans="1:41" x14ac:dyDescent="0.25">
      <c r="A460" s="1" t="str">
        <f>IF('Events einzeln'!A460="","",'Events einzeln'!A460)</f>
        <v/>
      </c>
      <c r="B460" s="1" t="str">
        <f>IF('Events einzeln'!B460="","",'Events einzeln'!B460)</f>
        <v/>
      </c>
      <c r="C460" s="1" t="str">
        <f>IF('Events einzeln'!C460="","",'Events einzeln'!C460)</f>
        <v/>
      </c>
      <c r="D460" s="32" t="str">
        <f>IF('Events einzeln'!E460="","",'Events einzeln'!E460)</f>
        <v/>
      </c>
      <c r="E460" s="1" t="str">
        <f>IF('Events einzeln'!F460="","",'Events einzeln'!F460)</f>
        <v/>
      </c>
      <c r="F460" s="34" t="str">
        <f>IF('Events einzeln'!G460="","",'Events einzeln'!G460)</f>
        <v/>
      </c>
      <c r="G460" s="34" t="str">
        <f>IF(F460="","",LOOKUP(F460,Grundlagen!$A$3:$A$10,Grundlagen!$B$3:$B$10))</f>
        <v/>
      </c>
      <c r="H460" s="34" t="str">
        <f t="shared" si="128"/>
        <v/>
      </c>
      <c r="I460" s="34" t="str">
        <f>IF(F460="","",LOOKUP(F460,Grundlagen!$A$3:$A$10,Grundlagen!$C$3:$C$10))</f>
        <v/>
      </c>
      <c r="J460" s="34" t="str">
        <f t="shared" si="129"/>
        <v/>
      </c>
      <c r="K460" s="34" t="str">
        <f t="shared" si="127"/>
        <v/>
      </c>
      <c r="L460" s="34" t="str">
        <f>IF('Events einzeln'!H460="","",'Events einzeln'!H460)</f>
        <v/>
      </c>
      <c r="M460" s="1" t="str">
        <f>IF(L460="","",LOOKUP(L460,Grundlagen!$A$3:$A$10,Grundlagen!$B$3:$B$10))</f>
        <v/>
      </c>
      <c r="N460" s="1" t="str">
        <f t="shared" si="130"/>
        <v/>
      </c>
      <c r="O460" s="1" t="str">
        <f>IF(L460="","",LOOKUP(L460,Grundlagen!$A$3:$A$10,Grundlagen!$C$3:$C$10))</f>
        <v/>
      </c>
      <c r="P460" s="1" t="str">
        <f t="shared" si="131"/>
        <v/>
      </c>
      <c r="Q460" s="34" t="str">
        <f t="shared" si="126"/>
        <v/>
      </c>
      <c r="R460" s="34" t="str">
        <f>IF('Events einzeln'!I460="","",'Events einzeln'!I460)</f>
        <v/>
      </c>
      <c r="S460" s="34" t="str">
        <f>IF(R460="","",LOOKUP(R460,Grundlagen!$A$3:$A$10,Grundlagen!$B$3:$B$10))</f>
        <v/>
      </c>
      <c r="T460" s="34" t="str">
        <f t="shared" si="132"/>
        <v/>
      </c>
      <c r="U460" s="34" t="str">
        <f>IF(R460="","",LOOKUP(R460,Grundlagen!$A$3:$A$10,Grundlagen!$C$3:$C$10))</f>
        <v/>
      </c>
      <c r="V460" s="34" t="str">
        <f t="shared" si="133"/>
        <v/>
      </c>
      <c r="W460" s="34" t="str">
        <f t="shared" si="134"/>
        <v/>
      </c>
      <c r="X460" s="34" t="str">
        <f>IF('Events einzeln'!J460="","",'Events einzeln'!J460)</f>
        <v/>
      </c>
      <c r="Y460" s="1" t="str">
        <f>IF(X460="","",LOOKUP(X460,Grundlagen!$A$3:$A$10,Grundlagen!$B$3:$B$10))</f>
        <v/>
      </c>
      <c r="Z460" s="1" t="str">
        <f t="shared" si="135"/>
        <v/>
      </c>
      <c r="AA460" s="1" t="str">
        <f>IF(X460="","",LOOKUP(X460,Grundlagen!$A$3:$A$10,Grundlagen!$C$3:$C$10))</f>
        <v/>
      </c>
      <c r="AB460" s="1" t="str">
        <f t="shared" si="136"/>
        <v/>
      </c>
      <c r="AC460" s="34" t="str">
        <f t="shared" si="137"/>
        <v/>
      </c>
      <c r="AD460" s="34" t="str">
        <f>IF('Events einzeln'!K460="","",'Events einzeln'!K460)</f>
        <v/>
      </c>
      <c r="AE460" s="34" t="str">
        <f>IF(AD460="","",LOOKUP(AD460,Grundlagen!$A$3:$A$10,Grundlagen!$B$3:$B$10))</f>
        <v/>
      </c>
      <c r="AF460" s="34" t="str">
        <f t="shared" si="138"/>
        <v/>
      </c>
      <c r="AG460" s="34" t="str">
        <f>IF(AD460="","",LOOKUP(AD460,Grundlagen!$A$3:$A$10,Grundlagen!$C$3:$C$10))</f>
        <v/>
      </c>
      <c r="AH460" s="34" t="str">
        <f t="shared" si="139"/>
        <v/>
      </c>
      <c r="AI460" s="34" t="str">
        <f t="shared" si="140"/>
        <v/>
      </c>
      <c r="AJ460" s="34" t="str">
        <f>IF('Events einzeln'!L460="","",'Events einzeln'!L460)</f>
        <v/>
      </c>
      <c r="AK460" s="1" t="str">
        <f>IF(AJ460="","",LOOKUP(AJ460,Grundlagen!$A$3:$A$10,Grundlagen!$B$3:$B$10))</f>
        <v/>
      </c>
      <c r="AL460" s="1" t="str">
        <f t="shared" si="141"/>
        <v/>
      </c>
      <c r="AM460" s="1" t="str">
        <f>IF(AJ460="","",LOOKUP(AJ460,Grundlagen!$A$3:$A$10,Grundlagen!$C$3:$C$10))</f>
        <v/>
      </c>
      <c r="AN460" s="1" t="str">
        <f t="shared" si="142"/>
        <v/>
      </c>
      <c r="AO460" s="34" t="str">
        <f t="shared" si="143"/>
        <v/>
      </c>
    </row>
    <row r="461" spans="1:41" x14ac:dyDescent="0.25">
      <c r="A461" s="1" t="str">
        <f>IF('Events einzeln'!A461="","",'Events einzeln'!A461)</f>
        <v/>
      </c>
      <c r="B461" s="1" t="str">
        <f>IF('Events einzeln'!B461="","",'Events einzeln'!B461)</f>
        <v/>
      </c>
      <c r="C461" s="1" t="str">
        <f>IF('Events einzeln'!C461="","",'Events einzeln'!C461)</f>
        <v/>
      </c>
      <c r="D461" s="32" t="str">
        <f>IF('Events einzeln'!E461="","",'Events einzeln'!E461)</f>
        <v/>
      </c>
      <c r="E461" s="1" t="str">
        <f>IF('Events einzeln'!F461="","",'Events einzeln'!F461)</f>
        <v/>
      </c>
      <c r="F461" s="34" t="str">
        <f>IF('Events einzeln'!G461="","",'Events einzeln'!G461)</f>
        <v/>
      </c>
      <c r="G461" s="34" t="str">
        <f>IF(F461="","",LOOKUP(F461,Grundlagen!$A$3:$A$10,Grundlagen!$B$3:$B$10))</f>
        <v/>
      </c>
      <c r="H461" s="34" t="str">
        <f t="shared" si="128"/>
        <v/>
      </c>
      <c r="I461" s="34" t="str">
        <f>IF(F461="","",LOOKUP(F461,Grundlagen!$A$3:$A$10,Grundlagen!$C$3:$C$10))</f>
        <v/>
      </c>
      <c r="J461" s="34" t="str">
        <f t="shared" si="129"/>
        <v/>
      </c>
      <c r="K461" s="34" t="str">
        <f t="shared" si="127"/>
        <v/>
      </c>
      <c r="L461" s="34" t="str">
        <f>IF('Events einzeln'!H461="","",'Events einzeln'!H461)</f>
        <v/>
      </c>
      <c r="M461" s="1" t="str">
        <f>IF(L461="","",LOOKUP(L461,Grundlagen!$A$3:$A$10,Grundlagen!$B$3:$B$10))</f>
        <v/>
      </c>
      <c r="N461" s="1" t="str">
        <f t="shared" si="130"/>
        <v/>
      </c>
      <c r="O461" s="1" t="str">
        <f>IF(L461="","",LOOKUP(L461,Grundlagen!$A$3:$A$10,Grundlagen!$C$3:$C$10))</f>
        <v/>
      </c>
      <c r="P461" s="1" t="str">
        <f t="shared" si="131"/>
        <v/>
      </c>
      <c r="Q461" s="34" t="str">
        <f t="shared" si="126"/>
        <v/>
      </c>
      <c r="R461" s="34" t="str">
        <f>IF('Events einzeln'!I461="","",'Events einzeln'!I461)</f>
        <v/>
      </c>
      <c r="S461" s="34" t="str">
        <f>IF(R461="","",LOOKUP(R461,Grundlagen!$A$3:$A$10,Grundlagen!$B$3:$B$10))</f>
        <v/>
      </c>
      <c r="T461" s="34" t="str">
        <f t="shared" si="132"/>
        <v/>
      </c>
      <c r="U461" s="34" t="str">
        <f>IF(R461="","",LOOKUP(R461,Grundlagen!$A$3:$A$10,Grundlagen!$C$3:$C$10))</f>
        <v/>
      </c>
      <c r="V461" s="34" t="str">
        <f t="shared" si="133"/>
        <v/>
      </c>
      <c r="W461" s="34" t="str">
        <f t="shared" si="134"/>
        <v/>
      </c>
      <c r="X461" s="34" t="str">
        <f>IF('Events einzeln'!J461="","",'Events einzeln'!J461)</f>
        <v/>
      </c>
      <c r="Y461" s="1" t="str">
        <f>IF(X461="","",LOOKUP(X461,Grundlagen!$A$3:$A$10,Grundlagen!$B$3:$B$10))</f>
        <v/>
      </c>
      <c r="Z461" s="1" t="str">
        <f t="shared" si="135"/>
        <v/>
      </c>
      <c r="AA461" s="1" t="str">
        <f>IF(X461="","",LOOKUP(X461,Grundlagen!$A$3:$A$10,Grundlagen!$C$3:$C$10))</f>
        <v/>
      </c>
      <c r="AB461" s="1" t="str">
        <f t="shared" si="136"/>
        <v/>
      </c>
      <c r="AC461" s="34" t="str">
        <f t="shared" si="137"/>
        <v/>
      </c>
      <c r="AD461" s="34" t="str">
        <f>IF('Events einzeln'!K461="","",'Events einzeln'!K461)</f>
        <v/>
      </c>
      <c r="AE461" s="34" t="str">
        <f>IF(AD461="","",LOOKUP(AD461,Grundlagen!$A$3:$A$10,Grundlagen!$B$3:$B$10))</f>
        <v/>
      </c>
      <c r="AF461" s="34" t="str">
        <f t="shared" si="138"/>
        <v/>
      </c>
      <c r="AG461" s="34" t="str">
        <f>IF(AD461="","",LOOKUP(AD461,Grundlagen!$A$3:$A$10,Grundlagen!$C$3:$C$10))</f>
        <v/>
      </c>
      <c r="AH461" s="34" t="str">
        <f t="shared" si="139"/>
        <v/>
      </c>
      <c r="AI461" s="34" t="str">
        <f t="shared" si="140"/>
        <v/>
      </c>
      <c r="AJ461" s="34" t="str">
        <f>IF('Events einzeln'!L461="","",'Events einzeln'!L461)</f>
        <v/>
      </c>
      <c r="AK461" s="1" t="str">
        <f>IF(AJ461="","",LOOKUP(AJ461,Grundlagen!$A$3:$A$10,Grundlagen!$B$3:$B$10))</f>
        <v/>
      </c>
      <c r="AL461" s="1" t="str">
        <f t="shared" si="141"/>
        <v/>
      </c>
      <c r="AM461" s="1" t="str">
        <f>IF(AJ461="","",LOOKUP(AJ461,Grundlagen!$A$3:$A$10,Grundlagen!$C$3:$C$10))</f>
        <v/>
      </c>
      <c r="AN461" s="1" t="str">
        <f t="shared" si="142"/>
        <v/>
      </c>
      <c r="AO461" s="34" t="str">
        <f t="shared" si="143"/>
        <v/>
      </c>
    </row>
    <row r="462" spans="1:41" x14ac:dyDescent="0.25">
      <c r="A462" s="1" t="str">
        <f>IF('Events einzeln'!A462="","",'Events einzeln'!A462)</f>
        <v/>
      </c>
      <c r="B462" s="1" t="str">
        <f>IF('Events einzeln'!B462="","",'Events einzeln'!B462)</f>
        <v/>
      </c>
      <c r="C462" s="1" t="str">
        <f>IF('Events einzeln'!C462="","",'Events einzeln'!C462)</f>
        <v/>
      </c>
      <c r="D462" s="32" t="str">
        <f>IF('Events einzeln'!E462="","",'Events einzeln'!E462)</f>
        <v/>
      </c>
      <c r="E462" s="1" t="str">
        <f>IF('Events einzeln'!F462="","",'Events einzeln'!F462)</f>
        <v/>
      </c>
      <c r="F462" s="34" t="str">
        <f>IF('Events einzeln'!G462="","",'Events einzeln'!G462)</f>
        <v/>
      </c>
      <c r="G462" s="34" t="str">
        <f>IF(F462="","",LOOKUP(F462,Grundlagen!$A$3:$A$10,Grundlagen!$B$3:$B$10))</f>
        <v/>
      </c>
      <c r="H462" s="34" t="str">
        <f t="shared" si="128"/>
        <v/>
      </c>
      <c r="I462" s="34" t="str">
        <f>IF(F462="","",LOOKUP(F462,Grundlagen!$A$3:$A$10,Grundlagen!$C$3:$C$10))</f>
        <v/>
      </c>
      <c r="J462" s="34" t="str">
        <f t="shared" si="129"/>
        <v/>
      </c>
      <c r="K462" s="34" t="str">
        <f t="shared" si="127"/>
        <v/>
      </c>
      <c r="L462" s="34" t="str">
        <f>IF('Events einzeln'!H462="","",'Events einzeln'!H462)</f>
        <v/>
      </c>
      <c r="M462" s="1" t="str">
        <f>IF(L462="","",LOOKUP(L462,Grundlagen!$A$3:$A$10,Grundlagen!$B$3:$B$10))</f>
        <v/>
      </c>
      <c r="N462" s="1" t="str">
        <f t="shared" si="130"/>
        <v/>
      </c>
      <c r="O462" s="1" t="str">
        <f>IF(L462="","",LOOKUP(L462,Grundlagen!$A$3:$A$10,Grundlagen!$C$3:$C$10))</f>
        <v/>
      </c>
      <c r="P462" s="1" t="str">
        <f t="shared" si="131"/>
        <v/>
      </c>
      <c r="Q462" s="34" t="str">
        <f t="shared" si="126"/>
        <v/>
      </c>
      <c r="R462" s="34" t="str">
        <f>IF('Events einzeln'!I462="","",'Events einzeln'!I462)</f>
        <v/>
      </c>
      <c r="S462" s="34" t="str">
        <f>IF(R462="","",LOOKUP(R462,Grundlagen!$A$3:$A$10,Grundlagen!$B$3:$B$10))</f>
        <v/>
      </c>
      <c r="T462" s="34" t="str">
        <f t="shared" si="132"/>
        <v/>
      </c>
      <c r="U462" s="34" t="str">
        <f>IF(R462="","",LOOKUP(R462,Grundlagen!$A$3:$A$10,Grundlagen!$C$3:$C$10))</f>
        <v/>
      </c>
      <c r="V462" s="34" t="str">
        <f t="shared" si="133"/>
        <v/>
      </c>
      <c r="W462" s="34" t="str">
        <f t="shared" si="134"/>
        <v/>
      </c>
      <c r="X462" s="34" t="str">
        <f>IF('Events einzeln'!J462="","",'Events einzeln'!J462)</f>
        <v/>
      </c>
      <c r="Y462" s="1" t="str">
        <f>IF(X462="","",LOOKUP(X462,Grundlagen!$A$3:$A$10,Grundlagen!$B$3:$B$10))</f>
        <v/>
      </c>
      <c r="Z462" s="1" t="str">
        <f t="shared" si="135"/>
        <v/>
      </c>
      <c r="AA462" s="1" t="str">
        <f>IF(X462="","",LOOKUP(X462,Grundlagen!$A$3:$A$10,Grundlagen!$C$3:$C$10))</f>
        <v/>
      </c>
      <c r="AB462" s="1" t="str">
        <f t="shared" si="136"/>
        <v/>
      </c>
      <c r="AC462" s="34" t="str">
        <f t="shared" si="137"/>
        <v/>
      </c>
      <c r="AD462" s="34" t="str">
        <f>IF('Events einzeln'!K462="","",'Events einzeln'!K462)</f>
        <v/>
      </c>
      <c r="AE462" s="34" t="str">
        <f>IF(AD462="","",LOOKUP(AD462,Grundlagen!$A$3:$A$10,Grundlagen!$B$3:$B$10))</f>
        <v/>
      </c>
      <c r="AF462" s="34" t="str">
        <f t="shared" si="138"/>
        <v/>
      </c>
      <c r="AG462" s="34" t="str">
        <f>IF(AD462="","",LOOKUP(AD462,Grundlagen!$A$3:$A$10,Grundlagen!$C$3:$C$10))</f>
        <v/>
      </c>
      <c r="AH462" s="34" t="str">
        <f t="shared" si="139"/>
        <v/>
      </c>
      <c r="AI462" s="34" t="str">
        <f t="shared" si="140"/>
        <v/>
      </c>
      <c r="AJ462" s="34" t="str">
        <f>IF('Events einzeln'!L462="","",'Events einzeln'!L462)</f>
        <v/>
      </c>
      <c r="AK462" s="1" t="str">
        <f>IF(AJ462="","",LOOKUP(AJ462,Grundlagen!$A$3:$A$10,Grundlagen!$B$3:$B$10))</f>
        <v/>
      </c>
      <c r="AL462" s="1" t="str">
        <f t="shared" si="141"/>
        <v/>
      </c>
      <c r="AM462" s="1" t="str">
        <f>IF(AJ462="","",LOOKUP(AJ462,Grundlagen!$A$3:$A$10,Grundlagen!$C$3:$C$10))</f>
        <v/>
      </c>
      <c r="AN462" s="1" t="str">
        <f t="shared" si="142"/>
        <v/>
      </c>
      <c r="AO462" s="34" t="str">
        <f t="shared" si="143"/>
        <v/>
      </c>
    </row>
    <row r="463" spans="1:41" x14ac:dyDescent="0.25">
      <c r="A463" s="1" t="str">
        <f>IF('Events einzeln'!A463="","",'Events einzeln'!A463)</f>
        <v/>
      </c>
      <c r="B463" s="1" t="str">
        <f>IF('Events einzeln'!B463="","",'Events einzeln'!B463)</f>
        <v/>
      </c>
      <c r="C463" s="1" t="str">
        <f>IF('Events einzeln'!C463="","",'Events einzeln'!C463)</f>
        <v/>
      </c>
      <c r="D463" s="32" t="str">
        <f>IF('Events einzeln'!E463="","",'Events einzeln'!E463)</f>
        <v/>
      </c>
      <c r="E463" s="1" t="str">
        <f>IF('Events einzeln'!F463="","",'Events einzeln'!F463)</f>
        <v/>
      </c>
      <c r="F463" s="34" t="str">
        <f>IF('Events einzeln'!G463="","",'Events einzeln'!G463)</f>
        <v/>
      </c>
      <c r="G463" s="34" t="str">
        <f>IF(F463="","",LOOKUP(F463,Grundlagen!$A$3:$A$10,Grundlagen!$B$3:$B$10))</f>
        <v/>
      </c>
      <c r="H463" s="34" t="str">
        <f t="shared" si="128"/>
        <v/>
      </c>
      <c r="I463" s="34" t="str">
        <f>IF(F463="","",LOOKUP(F463,Grundlagen!$A$3:$A$10,Grundlagen!$C$3:$C$10))</f>
        <v/>
      </c>
      <c r="J463" s="34" t="str">
        <f t="shared" si="129"/>
        <v/>
      </c>
      <c r="K463" s="34" t="str">
        <f t="shared" si="127"/>
        <v/>
      </c>
      <c r="L463" s="34" t="str">
        <f>IF('Events einzeln'!H463="","",'Events einzeln'!H463)</f>
        <v/>
      </c>
      <c r="M463" s="1" t="str">
        <f>IF(L463="","",LOOKUP(L463,Grundlagen!$A$3:$A$10,Grundlagen!$B$3:$B$10))</f>
        <v/>
      </c>
      <c r="N463" s="1" t="str">
        <f t="shared" si="130"/>
        <v/>
      </c>
      <c r="O463" s="1" t="str">
        <f>IF(L463="","",LOOKUP(L463,Grundlagen!$A$3:$A$10,Grundlagen!$C$3:$C$10))</f>
        <v/>
      </c>
      <c r="P463" s="1" t="str">
        <f t="shared" si="131"/>
        <v/>
      </c>
      <c r="Q463" s="34" t="str">
        <f t="shared" si="126"/>
        <v/>
      </c>
      <c r="R463" s="34" t="str">
        <f>IF('Events einzeln'!I463="","",'Events einzeln'!I463)</f>
        <v/>
      </c>
      <c r="S463" s="34" t="str">
        <f>IF(R463="","",LOOKUP(R463,Grundlagen!$A$3:$A$10,Grundlagen!$B$3:$B$10))</f>
        <v/>
      </c>
      <c r="T463" s="34" t="str">
        <f t="shared" si="132"/>
        <v/>
      </c>
      <c r="U463" s="34" t="str">
        <f>IF(R463="","",LOOKUP(R463,Grundlagen!$A$3:$A$10,Grundlagen!$C$3:$C$10))</f>
        <v/>
      </c>
      <c r="V463" s="34" t="str">
        <f t="shared" si="133"/>
        <v/>
      </c>
      <c r="W463" s="34" t="str">
        <f t="shared" si="134"/>
        <v/>
      </c>
      <c r="X463" s="34" t="str">
        <f>IF('Events einzeln'!J463="","",'Events einzeln'!J463)</f>
        <v/>
      </c>
      <c r="Y463" s="1" t="str">
        <f>IF(X463="","",LOOKUP(X463,Grundlagen!$A$3:$A$10,Grundlagen!$B$3:$B$10))</f>
        <v/>
      </c>
      <c r="Z463" s="1" t="str">
        <f t="shared" si="135"/>
        <v/>
      </c>
      <c r="AA463" s="1" t="str">
        <f>IF(X463="","",LOOKUP(X463,Grundlagen!$A$3:$A$10,Grundlagen!$C$3:$C$10))</f>
        <v/>
      </c>
      <c r="AB463" s="1" t="str">
        <f t="shared" si="136"/>
        <v/>
      </c>
      <c r="AC463" s="34" t="str">
        <f t="shared" si="137"/>
        <v/>
      </c>
      <c r="AD463" s="34" t="str">
        <f>IF('Events einzeln'!K463="","",'Events einzeln'!K463)</f>
        <v/>
      </c>
      <c r="AE463" s="34" t="str">
        <f>IF(AD463="","",LOOKUP(AD463,Grundlagen!$A$3:$A$10,Grundlagen!$B$3:$B$10))</f>
        <v/>
      </c>
      <c r="AF463" s="34" t="str">
        <f t="shared" si="138"/>
        <v/>
      </c>
      <c r="AG463" s="34" t="str">
        <f>IF(AD463="","",LOOKUP(AD463,Grundlagen!$A$3:$A$10,Grundlagen!$C$3:$C$10))</f>
        <v/>
      </c>
      <c r="AH463" s="34" t="str">
        <f t="shared" si="139"/>
        <v/>
      </c>
      <c r="AI463" s="34" t="str">
        <f t="shared" si="140"/>
        <v/>
      </c>
      <c r="AJ463" s="34" t="str">
        <f>IF('Events einzeln'!L463="","",'Events einzeln'!L463)</f>
        <v/>
      </c>
      <c r="AK463" s="1" t="str">
        <f>IF(AJ463="","",LOOKUP(AJ463,Grundlagen!$A$3:$A$10,Grundlagen!$B$3:$B$10))</f>
        <v/>
      </c>
      <c r="AL463" s="1" t="str">
        <f t="shared" si="141"/>
        <v/>
      </c>
      <c r="AM463" s="1" t="str">
        <f>IF(AJ463="","",LOOKUP(AJ463,Grundlagen!$A$3:$A$10,Grundlagen!$C$3:$C$10))</f>
        <v/>
      </c>
      <c r="AN463" s="1" t="str">
        <f t="shared" si="142"/>
        <v/>
      </c>
      <c r="AO463" s="34" t="str">
        <f t="shared" si="143"/>
        <v/>
      </c>
    </row>
    <row r="464" spans="1:41" x14ac:dyDescent="0.25">
      <c r="A464" s="1" t="str">
        <f>IF('Events einzeln'!A464="","",'Events einzeln'!A464)</f>
        <v/>
      </c>
      <c r="B464" s="1" t="str">
        <f>IF('Events einzeln'!B464="","",'Events einzeln'!B464)</f>
        <v/>
      </c>
      <c r="C464" s="1" t="str">
        <f>IF('Events einzeln'!C464="","",'Events einzeln'!C464)</f>
        <v/>
      </c>
      <c r="D464" s="32" t="str">
        <f>IF('Events einzeln'!E464="","",'Events einzeln'!E464)</f>
        <v/>
      </c>
      <c r="E464" s="1" t="str">
        <f>IF('Events einzeln'!F464="","",'Events einzeln'!F464)</f>
        <v/>
      </c>
      <c r="F464" s="34" t="str">
        <f>IF('Events einzeln'!G464="","",'Events einzeln'!G464)</f>
        <v/>
      </c>
      <c r="G464" s="34" t="str">
        <f>IF(F464="","",LOOKUP(F464,Grundlagen!$A$3:$A$10,Grundlagen!$B$3:$B$10))</f>
        <v/>
      </c>
      <c r="H464" s="34" t="str">
        <f t="shared" si="128"/>
        <v/>
      </c>
      <c r="I464" s="34" t="str">
        <f>IF(F464="","",LOOKUP(F464,Grundlagen!$A$3:$A$10,Grundlagen!$C$3:$C$10))</f>
        <v/>
      </c>
      <c r="J464" s="34" t="str">
        <f t="shared" si="129"/>
        <v/>
      </c>
      <c r="K464" s="34" t="str">
        <f t="shared" si="127"/>
        <v/>
      </c>
      <c r="L464" s="34" t="str">
        <f>IF('Events einzeln'!H464="","",'Events einzeln'!H464)</f>
        <v/>
      </c>
      <c r="M464" s="1" t="str">
        <f>IF(L464="","",LOOKUP(L464,Grundlagen!$A$3:$A$10,Grundlagen!$B$3:$B$10))</f>
        <v/>
      </c>
      <c r="N464" s="1" t="str">
        <f t="shared" si="130"/>
        <v/>
      </c>
      <c r="O464" s="1" t="str">
        <f>IF(L464="","",LOOKUP(L464,Grundlagen!$A$3:$A$10,Grundlagen!$C$3:$C$10))</f>
        <v/>
      </c>
      <c r="P464" s="1" t="str">
        <f t="shared" si="131"/>
        <v/>
      </c>
      <c r="Q464" s="34" t="str">
        <f t="shared" si="126"/>
        <v/>
      </c>
      <c r="R464" s="34" t="str">
        <f>IF('Events einzeln'!I464="","",'Events einzeln'!I464)</f>
        <v/>
      </c>
      <c r="S464" s="34" t="str">
        <f>IF(R464="","",LOOKUP(R464,Grundlagen!$A$3:$A$10,Grundlagen!$B$3:$B$10))</f>
        <v/>
      </c>
      <c r="T464" s="34" t="str">
        <f t="shared" si="132"/>
        <v/>
      </c>
      <c r="U464" s="34" t="str">
        <f>IF(R464="","",LOOKUP(R464,Grundlagen!$A$3:$A$10,Grundlagen!$C$3:$C$10))</f>
        <v/>
      </c>
      <c r="V464" s="34" t="str">
        <f t="shared" si="133"/>
        <v/>
      </c>
      <c r="W464" s="34" t="str">
        <f t="shared" si="134"/>
        <v/>
      </c>
      <c r="X464" s="34" t="str">
        <f>IF('Events einzeln'!J464="","",'Events einzeln'!J464)</f>
        <v/>
      </c>
      <c r="Y464" s="1" t="str">
        <f>IF(X464="","",LOOKUP(X464,Grundlagen!$A$3:$A$10,Grundlagen!$B$3:$B$10))</f>
        <v/>
      </c>
      <c r="Z464" s="1" t="str">
        <f t="shared" si="135"/>
        <v/>
      </c>
      <c r="AA464" s="1" t="str">
        <f>IF(X464="","",LOOKUP(X464,Grundlagen!$A$3:$A$10,Grundlagen!$C$3:$C$10))</f>
        <v/>
      </c>
      <c r="AB464" s="1" t="str">
        <f t="shared" si="136"/>
        <v/>
      </c>
      <c r="AC464" s="34" t="str">
        <f t="shared" si="137"/>
        <v/>
      </c>
      <c r="AD464" s="34" t="str">
        <f>IF('Events einzeln'!K464="","",'Events einzeln'!K464)</f>
        <v/>
      </c>
      <c r="AE464" s="34" t="str">
        <f>IF(AD464="","",LOOKUP(AD464,Grundlagen!$A$3:$A$10,Grundlagen!$B$3:$B$10))</f>
        <v/>
      </c>
      <c r="AF464" s="34" t="str">
        <f t="shared" si="138"/>
        <v/>
      </c>
      <c r="AG464" s="34" t="str">
        <f>IF(AD464="","",LOOKUP(AD464,Grundlagen!$A$3:$A$10,Grundlagen!$C$3:$C$10))</f>
        <v/>
      </c>
      <c r="AH464" s="34" t="str">
        <f t="shared" si="139"/>
        <v/>
      </c>
      <c r="AI464" s="34" t="str">
        <f t="shared" si="140"/>
        <v/>
      </c>
      <c r="AJ464" s="34" t="str">
        <f>IF('Events einzeln'!L464="","",'Events einzeln'!L464)</f>
        <v/>
      </c>
      <c r="AK464" s="1" t="str">
        <f>IF(AJ464="","",LOOKUP(AJ464,Grundlagen!$A$3:$A$10,Grundlagen!$B$3:$B$10))</f>
        <v/>
      </c>
      <c r="AL464" s="1" t="str">
        <f t="shared" si="141"/>
        <v/>
      </c>
      <c r="AM464" s="1" t="str">
        <f>IF(AJ464="","",LOOKUP(AJ464,Grundlagen!$A$3:$A$10,Grundlagen!$C$3:$C$10))</f>
        <v/>
      </c>
      <c r="AN464" s="1" t="str">
        <f t="shared" si="142"/>
        <v/>
      </c>
      <c r="AO464" s="34" t="str">
        <f t="shared" si="143"/>
        <v/>
      </c>
    </row>
    <row r="465" spans="1:41" x14ac:dyDescent="0.25">
      <c r="A465" s="1" t="str">
        <f>IF('Events einzeln'!A465="","",'Events einzeln'!A465)</f>
        <v/>
      </c>
      <c r="B465" s="1" t="str">
        <f>IF('Events einzeln'!B465="","",'Events einzeln'!B465)</f>
        <v/>
      </c>
      <c r="C465" s="1" t="str">
        <f>IF('Events einzeln'!C465="","",'Events einzeln'!C465)</f>
        <v/>
      </c>
      <c r="D465" s="32" t="str">
        <f>IF('Events einzeln'!E465="","",'Events einzeln'!E465)</f>
        <v/>
      </c>
      <c r="E465" s="1" t="str">
        <f>IF('Events einzeln'!F465="","",'Events einzeln'!F465)</f>
        <v/>
      </c>
      <c r="F465" s="34" t="str">
        <f>IF('Events einzeln'!G465="","",'Events einzeln'!G465)</f>
        <v/>
      </c>
      <c r="G465" s="34" t="str">
        <f>IF(F465="","",LOOKUP(F465,Grundlagen!$A$3:$A$10,Grundlagen!$B$3:$B$10))</f>
        <v/>
      </c>
      <c r="H465" s="34" t="str">
        <f t="shared" si="128"/>
        <v/>
      </c>
      <c r="I465" s="34" t="str">
        <f>IF(F465="","",LOOKUP(F465,Grundlagen!$A$3:$A$10,Grundlagen!$C$3:$C$10))</f>
        <v/>
      </c>
      <c r="J465" s="34" t="str">
        <f t="shared" si="129"/>
        <v/>
      </c>
      <c r="K465" s="34" t="str">
        <f t="shared" si="127"/>
        <v/>
      </c>
      <c r="L465" s="34" t="str">
        <f>IF('Events einzeln'!H465="","",'Events einzeln'!H465)</f>
        <v/>
      </c>
      <c r="M465" s="1" t="str">
        <f>IF(L465="","",LOOKUP(L465,Grundlagen!$A$3:$A$10,Grundlagen!$B$3:$B$10))</f>
        <v/>
      </c>
      <c r="N465" s="1" t="str">
        <f t="shared" si="130"/>
        <v/>
      </c>
      <c r="O465" s="1" t="str">
        <f>IF(L465="","",LOOKUP(L465,Grundlagen!$A$3:$A$10,Grundlagen!$C$3:$C$10))</f>
        <v/>
      </c>
      <c r="P465" s="1" t="str">
        <f t="shared" si="131"/>
        <v/>
      </c>
      <c r="Q465" s="34" t="str">
        <f t="shared" ref="Q465:Q528" si="144">IF(M465="","",SUM(Q464,O465))</f>
        <v/>
      </c>
      <c r="R465" s="34" t="str">
        <f>IF('Events einzeln'!I465="","",'Events einzeln'!I465)</f>
        <v/>
      </c>
      <c r="S465" s="34" t="str">
        <f>IF(R465="","",LOOKUP(R465,Grundlagen!$A$3:$A$10,Grundlagen!$B$3:$B$10))</f>
        <v/>
      </c>
      <c r="T465" s="34" t="str">
        <f t="shared" si="132"/>
        <v/>
      </c>
      <c r="U465" s="34" t="str">
        <f>IF(R465="","",LOOKUP(R465,Grundlagen!$A$3:$A$10,Grundlagen!$C$3:$C$10))</f>
        <v/>
      </c>
      <c r="V465" s="34" t="str">
        <f t="shared" si="133"/>
        <v/>
      </c>
      <c r="W465" s="34" t="str">
        <f t="shared" si="134"/>
        <v/>
      </c>
      <c r="X465" s="34" t="str">
        <f>IF('Events einzeln'!J465="","",'Events einzeln'!J465)</f>
        <v/>
      </c>
      <c r="Y465" s="1" t="str">
        <f>IF(X465="","",LOOKUP(X465,Grundlagen!$A$3:$A$10,Grundlagen!$B$3:$B$10))</f>
        <v/>
      </c>
      <c r="Z465" s="1" t="str">
        <f t="shared" si="135"/>
        <v/>
      </c>
      <c r="AA465" s="1" t="str">
        <f>IF(X465="","",LOOKUP(X465,Grundlagen!$A$3:$A$10,Grundlagen!$C$3:$C$10))</f>
        <v/>
      </c>
      <c r="AB465" s="1" t="str">
        <f t="shared" si="136"/>
        <v/>
      </c>
      <c r="AC465" s="34" t="str">
        <f t="shared" si="137"/>
        <v/>
      </c>
      <c r="AD465" s="34" t="str">
        <f>IF('Events einzeln'!K465="","",'Events einzeln'!K465)</f>
        <v/>
      </c>
      <c r="AE465" s="34" t="str">
        <f>IF(AD465="","",LOOKUP(AD465,Grundlagen!$A$3:$A$10,Grundlagen!$B$3:$B$10))</f>
        <v/>
      </c>
      <c r="AF465" s="34" t="str">
        <f t="shared" si="138"/>
        <v/>
      </c>
      <c r="AG465" s="34" t="str">
        <f>IF(AD465="","",LOOKUP(AD465,Grundlagen!$A$3:$A$10,Grundlagen!$C$3:$C$10))</f>
        <v/>
      </c>
      <c r="AH465" s="34" t="str">
        <f t="shared" si="139"/>
        <v/>
      </c>
      <c r="AI465" s="34" t="str">
        <f t="shared" si="140"/>
        <v/>
      </c>
      <c r="AJ465" s="34" t="str">
        <f>IF('Events einzeln'!L465="","",'Events einzeln'!L465)</f>
        <v/>
      </c>
      <c r="AK465" s="1" t="str">
        <f>IF(AJ465="","",LOOKUP(AJ465,Grundlagen!$A$3:$A$10,Grundlagen!$B$3:$B$10))</f>
        <v/>
      </c>
      <c r="AL465" s="1" t="str">
        <f t="shared" si="141"/>
        <v/>
      </c>
      <c r="AM465" s="1" t="str">
        <f>IF(AJ465="","",LOOKUP(AJ465,Grundlagen!$A$3:$A$10,Grundlagen!$C$3:$C$10))</f>
        <v/>
      </c>
      <c r="AN465" s="1" t="str">
        <f t="shared" si="142"/>
        <v/>
      </c>
      <c r="AO465" s="34" t="str">
        <f t="shared" si="143"/>
        <v/>
      </c>
    </row>
    <row r="466" spans="1:41" x14ac:dyDescent="0.25">
      <c r="A466" s="1" t="str">
        <f>IF('Events einzeln'!A466="","",'Events einzeln'!A466)</f>
        <v/>
      </c>
      <c r="B466" s="1" t="str">
        <f>IF('Events einzeln'!B466="","",'Events einzeln'!B466)</f>
        <v/>
      </c>
      <c r="C466" s="1" t="str">
        <f>IF('Events einzeln'!C466="","",'Events einzeln'!C466)</f>
        <v/>
      </c>
      <c r="D466" s="32" t="str">
        <f>IF('Events einzeln'!E466="","",'Events einzeln'!E466)</f>
        <v/>
      </c>
      <c r="E466" s="1" t="str">
        <f>IF('Events einzeln'!F466="","",'Events einzeln'!F466)</f>
        <v/>
      </c>
      <c r="F466" s="34" t="str">
        <f>IF('Events einzeln'!G466="","",'Events einzeln'!G466)</f>
        <v/>
      </c>
      <c r="G466" s="34" t="str">
        <f>IF(F466="","",LOOKUP(F466,Grundlagen!$A$3:$A$10,Grundlagen!$B$3:$B$10))</f>
        <v/>
      </c>
      <c r="H466" s="34" t="str">
        <f t="shared" si="128"/>
        <v/>
      </c>
      <c r="I466" s="34" t="str">
        <f>IF(F466="","",LOOKUP(F466,Grundlagen!$A$3:$A$10,Grundlagen!$C$3:$C$10))</f>
        <v/>
      </c>
      <c r="J466" s="34" t="str">
        <f t="shared" si="129"/>
        <v/>
      </c>
      <c r="K466" s="34" t="str">
        <f t="shared" si="127"/>
        <v/>
      </c>
      <c r="L466" s="34" t="str">
        <f>IF('Events einzeln'!H466="","",'Events einzeln'!H466)</f>
        <v/>
      </c>
      <c r="M466" s="1" t="str">
        <f>IF(L466="","",LOOKUP(L466,Grundlagen!$A$3:$A$10,Grundlagen!$B$3:$B$10))</f>
        <v/>
      </c>
      <c r="N466" s="1" t="str">
        <f t="shared" si="130"/>
        <v/>
      </c>
      <c r="O466" s="1" t="str">
        <f>IF(L466="","",LOOKUP(L466,Grundlagen!$A$3:$A$10,Grundlagen!$C$3:$C$10))</f>
        <v/>
      </c>
      <c r="P466" s="1" t="str">
        <f t="shared" si="131"/>
        <v/>
      </c>
      <c r="Q466" s="34" t="str">
        <f t="shared" si="144"/>
        <v/>
      </c>
      <c r="R466" s="34" t="str">
        <f>IF('Events einzeln'!I466="","",'Events einzeln'!I466)</f>
        <v/>
      </c>
      <c r="S466" s="34" t="str">
        <f>IF(R466="","",LOOKUP(R466,Grundlagen!$A$3:$A$10,Grundlagen!$B$3:$B$10))</f>
        <v/>
      </c>
      <c r="T466" s="34" t="str">
        <f t="shared" si="132"/>
        <v/>
      </c>
      <c r="U466" s="34" t="str">
        <f>IF(R466="","",LOOKUP(R466,Grundlagen!$A$3:$A$10,Grundlagen!$C$3:$C$10))</f>
        <v/>
      </c>
      <c r="V466" s="34" t="str">
        <f t="shared" si="133"/>
        <v/>
      </c>
      <c r="W466" s="34" t="str">
        <f t="shared" si="134"/>
        <v/>
      </c>
      <c r="X466" s="34" t="str">
        <f>IF('Events einzeln'!J466="","",'Events einzeln'!J466)</f>
        <v/>
      </c>
      <c r="Y466" s="1" t="str">
        <f>IF(X466="","",LOOKUP(X466,Grundlagen!$A$3:$A$10,Grundlagen!$B$3:$B$10))</f>
        <v/>
      </c>
      <c r="Z466" s="1" t="str">
        <f t="shared" si="135"/>
        <v/>
      </c>
      <c r="AA466" s="1" t="str">
        <f>IF(X466="","",LOOKUP(X466,Grundlagen!$A$3:$A$10,Grundlagen!$C$3:$C$10))</f>
        <v/>
      </c>
      <c r="AB466" s="1" t="str">
        <f t="shared" si="136"/>
        <v/>
      </c>
      <c r="AC466" s="34" t="str">
        <f t="shared" si="137"/>
        <v/>
      </c>
      <c r="AD466" s="34" t="str">
        <f>IF('Events einzeln'!K466="","",'Events einzeln'!K466)</f>
        <v/>
      </c>
      <c r="AE466" s="34" t="str">
        <f>IF(AD466="","",LOOKUP(AD466,Grundlagen!$A$3:$A$10,Grundlagen!$B$3:$B$10))</f>
        <v/>
      </c>
      <c r="AF466" s="34" t="str">
        <f t="shared" si="138"/>
        <v/>
      </c>
      <c r="AG466" s="34" t="str">
        <f>IF(AD466="","",LOOKUP(AD466,Grundlagen!$A$3:$A$10,Grundlagen!$C$3:$C$10))</f>
        <v/>
      </c>
      <c r="AH466" s="34" t="str">
        <f t="shared" si="139"/>
        <v/>
      </c>
      <c r="AI466" s="34" t="str">
        <f t="shared" si="140"/>
        <v/>
      </c>
      <c r="AJ466" s="34" t="str">
        <f>IF('Events einzeln'!L466="","",'Events einzeln'!L466)</f>
        <v/>
      </c>
      <c r="AK466" s="1" t="str">
        <f>IF(AJ466="","",LOOKUP(AJ466,Grundlagen!$A$3:$A$10,Grundlagen!$B$3:$B$10))</f>
        <v/>
      </c>
      <c r="AL466" s="1" t="str">
        <f t="shared" si="141"/>
        <v/>
      </c>
      <c r="AM466" s="1" t="str">
        <f>IF(AJ466="","",LOOKUP(AJ466,Grundlagen!$A$3:$A$10,Grundlagen!$C$3:$C$10))</f>
        <v/>
      </c>
      <c r="AN466" s="1" t="str">
        <f t="shared" si="142"/>
        <v/>
      </c>
      <c r="AO466" s="34" t="str">
        <f t="shared" si="143"/>
        <v/>
      </c>
    </row>
    <row r="467" spans="1:41" x14ac:dyDescent="0.25">
      <c r="A467" s="1" t="str">
        <f>IF('Events einzeln'!A467="","",'Events einzeln'!A467)</f>
        <v/>
      </c>
      <c r="B467" s="1" t="str">
        <f>IF('Events einzeln'!B467="","",'Events einzeln'!B467)</f>
        <v/>
      </c>
      <c r="C467" s="1" t="str">
        <f>IF('Events einzeln'!C467="","",'Events einzeln'!C467)</f>
        <v/>
      </c>
      <c r="D467" s="32" t="str">
        <f>IF('Events einzeln'!E467="","",'Events einzeln'!E467)</f>
        <v/>
      </c>
      <c r="E467" s="1" t="str">
        <f>IF('Events einzeln'!F467="","",'Events einzeln'!F467)</f>
        <v/>
      </c>
      <c r="F467" s="34" t="str">
        <f>IF('Events einzeln'!G467="","",'Events einzeln'!G467)</f>
        <v/>
      </c>
      <c r="G467" s="34" t="str">
        <f>IF(F467="","",LOOKUP(F467,Grundlagen!$A$3:$A$10,Grundlagen!$B$3:$B$10))</f>
        <v/>
      </c>
      <c r="H467" s="34" t="str">
        <f t="shared" si="128"/>
        <v/>
      </c>
      <c r="I467" s="34" t="str">
        <f>IF(F467="","",LOOKUP(F467,Grundlagen!$A$3:$A$10,Grundlagen!$C$3:$C$10))</f>
        <v/>
      </c>
      <c r="J467" s="34" t="str">
        <f t="shared" si="129"/>
        <v/>
      </c>
      <c r="K467" s="34" t="str">
        <f t="shared" si="127"/>
        <v/>
      </c>
      <c r="L467" s="34" t="str">
        <f>IF('Events einzeln'!H467="","",'Events einzeln'!H467)</f>
        <v/>
      </c>
      <c r="M467" s="1" t="str">
        <f>IF(L467="","",LOOKUP(L467,Grundlagen!$A$3:$A$10,Grundlagen!$B$3:$B$10))</f>
        <v/>
      </c>
      <c r="N467" s="1" t="str">
        <f t="shared" si="130"/>
        <v/>
      </c>
      <c r="O467" s="1" t="str">
        <f>IF(L467="","",LOOKUP(L467,Grundlagen!$A$3:$A$10,Grundlagen!$C$3:$C$10))</f>
        <v/>
      </c>
      <c r="P467" s="1" t="str">
        <f t="shared" si="131"/>
        <v/>
      </c>
      <c r="Q467" s="34" t="str">
        <f t="shared" si="144"/>
        <v/>
      </c>
      <c r="R467" s="34" t="str">
        <f>IF('Events einzeln'!I467="","",'Events einzeln'!I467)</f>
        <v/>
      </c>
      <c r="S467" s="34" t="str">
        <f>IF(R467="","",LOOKUP(R467,Grundlagen!$A$3:$A$10,Grundlagen!$B$3:$B$10))</f>
        <v/>
      </c>
      <c r="T467" s="34" t="str">
        <f t="shared" si="132"/>
        <v/>
      </c>
      <c r="U467" s="34" t="str">
        <f>IF(R467="","",LOOKUP(R467,Grundlagen!$A$3:$A$10,Grundlagen!$C$3:$C$10))</f>
        <v/>
      </c>
      <c r="V467" s="34" t="str">
        <f t="shared" si="133"/>
        <v/>
      </c>
      <c r="W467" s="34" t="str">
        <f t="shared" si="134"/>
        <v/>
      </c>
      <c r="X467" s="34" t="str">
        <f>IF('Events einzeln'!J467="","",'Events einzeln'!J467)</f>
        <v/>
      </c>
      <c r="Y467" s="1" t="str">
        <f>IF(X467="","",LOOKUP(X467,Grundlagen!$A$3:$A$10,Grundlagen!$B$3:$B$10))</f>
        <v/>
      </c>
      <c r="Z467" s="1" t="str">
        <f t="shared" si="135"/>
        <v/>
      </c>
      <c r="AA467" s="1" t="str">
        <f>IF(X467="","",LOOKUP(X467,Grundlagen!$A$3:$A$10,Grundlagen!$C$3:$C$10))</f>
        <v/>
      </c>
      <c r="AB467" s="1" t="str">
        <f t="shared" si="136"/>
        <v/>
      </c>
      <c r="AC467" s="34" t="str">
        <f t="shared" si="137"/>
        <v/>
      </c>
      <c r="AD467" s="34" t="str">
        <f>IF('Events einzeln'!K467="","",'Events einzeln'!K467)</f>
        <v/>
      </c>
      <c r="AE467" s="34" t="str">
        <f>IF(AD467="","",LOOKUP(AD467,Grundlagen!$A$3:$A$10,Grundlagen!$B$3:$B$10))</f>
        <v/>
      </c>
      <c r="AF467" s="34" t="str">
        <f t="shared" si="138"/>
        <v/>
      </c>
      <c r="AG467" s="34" t="str">
        <f>IF(AD467="","",LOOKUP(AD467,Grundlagen!$A$3:$A$10,Grundlagen!$C$3:$C$10))</f>
        <v/>
      </c>
      <c r="AH467" s="34" t="str">
        <f t="shared" si="139"/>
        <v/>
      </c>
      <c r="AI467" s="34" t="str">
        <f t="shared" si="140"/>
        <v/>
      </c>
      <c r="AJ467" s="34" t="str">
        <f>IF('Events einzeln'!L467="","",'Events einzeln'!L467)</f>
        <v/>
      </c>
      <c r="AK467" s="1" t="str">
        <f>IF(AJ467="","",LOOKUP(AJ467,Grundlagen!$A$3:$A$10,Grundlagen!$B$3:$B$10))</f>
        <v/>
      </c>
      <c r="AL467" s="1" t="str">
        <f t="shared" si="141"/>
        <v/>
      </c>
      <c r="AM467" s="1" t="str">
        <f>IF(AJ467="","",LOOKUP(AJ467,Grundlagen!$A$3:$A$10,Grundlagen!$C$3:$C$10))</f>
        <v/>
      </c>
      <c r="AN467" s="1" t="str">
        <f t="shared" si="142"/>
        <v/>
      </c>
      <c r="AO467" s="34" t="str">
        <f t="shared" si="143"/>
        <v/>
      </c>
    </row>
    <row r="468" spans="1:41" x14ac:dyDescent="0.25">
      <c r="A468" s="1" t="str">
        <f>IF('Events einzeln'!A468="","",'Events einzeln'!A468)</f>
        <v/>
      </c>
      <c r="B468" s="1" t="str">
        <f>IF('Events einzeln'!B468="","",'Events einzeln'!B468)</f>
        <v/>
      </c>
      <c r="C468" s="1" t="str">
        <f>IF('Events einzeln'!C468="","",'Events einzeln'!C468)</f>
        <v/>
      </c>
      <c r="D468" s="32" t="str">
        <f>IF('Events einzeln'!E468="","",'Events einzeln'!E468)</f>
        <v/>
      </c>
      <c r="E468" s="1" t="str">
        <f>IF('Events einzeln'!F468="","",'Events einzeln'!F468)</f>
        <v/>
      </c>
      <c r="F468" s="34" t="str">
        <f>IF('Events einzeln'!G468="","",'Events einzeln'!G468)</f>
        <v/>
      </c>
      <c r="G468" s="34" t="str">
        <f>IF(F468="","",LOOKUP(F468,Grundlagen!$A$3:$A$10,Grundlagen!$B$3:$B$10))</f>
        <v/>
      </c>
      <c r="H468" s="34" t="str">
        <f t="shared" si="128"/>
        <v/>
      </c>
      <c r="I468" s="34" t="str">
        <f>IF(F468="","",LOOKUP(F468,Grundlagen!$A$3:$A$10,Grundlagen!$C$3:$C$10))</f>
        <v/>
      </c>
      <c r="J468" s="34" t="str">
        <f t="shared" si="129"/>
        <v/>
      </c>
      <c r="K468" s="34" t="str">
        <f t="shared" si="127"/>
        <v/>
      </c>
      <c r="L468" s="34" t="str">
        <f>IF('Events einzeln'!H468="","",'Events einzeln'!H468)</f>
        <v/>
      </c>
      <c r="M468" s="1" t="str">
        <f>IF(L468="","",LOOKUP(L468,Grundlagen!$A$3:$A$10,Grundlagen!$B$3:$B$10))</f>
        <v/>
      </c>
      <c r="N468" s="1" t="str">
        <f t="shared" si="130"/>
        <v/>
      </c>
      <c r="O468" s="1" t="str">
        <f>IF(L468="","",LOOKUP(L468,Grundlagen!$A$3:$A$10,Grundlagen!$C$3:$C$10))</f>
        <v/>
      </c>
      <c r="P468" s="1" t="str">
        <f t="shared" si="131"/>
        <v/>
      </c>
      <c r="Q468" s="34" t="str">
        <f t="shared" si="144"/>
        <v/>
      </c>
      <c r="R468" s="34" t="str">
        <f>IF('Events einzeln'!I468="","",'Events einzeln'!I468)</f>
        <v/>
      </c>
      <c r="S468" s="34" t="str">
        <f>IF(R468="","",LOOKUP(R468,Grundlagen!$A$3:$A$10,Grundlagen!$B$3:$B$10))</f>
        <v/>
      </c>
      <c r="T468" s="34" t="str">
        <f t="shared" si="132"/>
        <v/>
      </c>
      <c r="U468" s="34" t="str">
        <f>IF(R468="","",LOOKUP(R468,Grundlagen!$A$3:$A$10,Grundlagen!$C$3:$C$10))</f>
        <v/>
      </c>
      <c r="V468" s="34" t="str">
        <f t="shared" si="133"/>
        <v/>
      </c>
      <c r="W468" s="34" t="str">
        <f t="shared" si="134"/>
        <v/>
      </c>
      <c r="X468" s="34" t="str">
        <f>IF('Events einzeln'!J468="","",'Events einzeln'!J468)</f>
        <v/>
      </c>
      <c r="Y468" s="1" t="str">
        <f>IF(X468="","",LOOKUP(X468,Grundlagen!$A$3:$A$10,Grundlagen!$B$3:$B$10))</f>
        <v/>
      </c>
      <c r="Z468" s="1" t="str">
        <f t="shared" si="135"/>
        <v/>
      </c>
      <c r="AA468" s="1" t="str">
        <f>IF(X468="","",LOOKUP(X468,Grundlagen!$A$3:$A$10,Grundlagen!$C$3:$C$10))</f>
        <v/>
      </c>
      <c r="AB468" s="1" t="str">
        <f t="shared" si="136"/>
        <v/>
      </c>
      <c r="AC468" s="34" t="str">
        <f t="shared" si="137"/>
        <v/>
      </c>
      <c r="AD468" s="34" t="str">
        <f>IF('Events einzeln'!K468="","",'Events einzeln'!K468)</f>
        <v/>
      </c>
      <c r="AE468" s="34" t="str">
        <f>IF(AD468="","",LOOKUP(AD468,Grundlagen!$A$3:$A$10,Grundlagen!$B$3:$B$10))</f>
        <v/>
      </c>
      <c r="AF468" s="34" t="str">
        <f t="shared" si="138"/>
        <v/>
      </c>
      <c r="AG468" s="34" t="str">
        <f>IF(AD468="","",LOOKUP(AD468,Grundlagen!$A$3:$A$10,Grundlagen!$C$3:$C$10))</f>
        <v/>
      </c>
      <c r="AH468" s="34" t="str">
        <f t="shared" si="139"/>
        <v/>
      </c>
      <c r="AI468" s="34" t="str">
        <f t="shared" si="140"/>
        <v/>
      </c>
      <c r="AJ468" s="34" t="str">
        <f>IF('Events einzeln'!L468="","",'Events einzeln'!L468)</f>
        <v/>
      </c>
      <c r="AK468" s="1" t="str">
        <f>IF(AJ468="","",LOOKUP(AJ468,Grundlagen!$A$3:$A$10,Grundlagen!$B$3:$B$10))</f>
        <v/>
      </c>
      <c r="AL468" s="1" t="str">
        <f t="shared" si="141"/>
        <v/>
      </c>
      <c r="AM468" s="1" t="str">
        <f>IF(AJ468="","",LOOKUP(AJ468,Grundlagen!$A$3:$A$10,Grundlagen!$C$3:$C$10))</f>
        <v/>
      </c>
      <c r="AN468" s="1" t="str">
        <f t="shared" si="142"/>
        <v/>
      </c>
      <c r="AO468" s="34" t="str">
        <f t="shared" si="143"/>
        <v/>
      </c>
    </row>
    <row r="469" spans="1:41" x14ac:dyDescent="0.25">
      <c r="A469" s="1" t="str">
        <f>IF('Events einzeln'!A469="","",'Events einzeln'!A469)</f>
        <v/>
      </c>
      <c r="B469" s="1" t="str">
        <f>IF('Events einzeln'!B469="","",'Events einzeln'!B469)</f>
        <v/>
      </c>
      <c r="C469" s="1" t="str">
        <f>IF('Events einzeln'!C469="","",'Events einzeln'!C469)</f>
        <v/>
      </c>
      <c r="D469" s="32" t="str">
        <f>IF('Events einzeln'!E469="","",'Events einzeln'!E469)</f>
        <v/>
      </c>
      <c r="E469" s="1" t="str">
        <f>IF('Events einzeln'!F469="","",'Events einzeln'!F469)</f>
        <v/>
      </c>
      <c r="F469" s="34" t="str">
        <f>IF('Events einzeln'!G469="","",'Events einzeln'!G469)</f>
        <v/>
      </c>
      <c r="G469" s="34" t="str">
        <f>IF(F469="","",LOOKUP(F469,Grundlagen!$A$3:$A$10,Grundlagen!$B$3:$B$10))</f>
        <v/>
      </c>
      <c r="H469" s="34" t="str">
        <f t="shared" si="128"/>
        <v/>
      </c>
      <c r="I469" s="34" t="str">
        <f>IF(F469="","",LOOKUP(F469,Grundlagen!$A$3:$A$10,Grundlagen!$C$3:$C$10))</f>
        <v/>
      </c>
      <c r="J469" s="34" t="str">
        <f t="shared" si="129"/>
        <v/>
      </c>
      <c r="K469" s="34" t="str">
        <f t="shared" si="127"/>
        <v/>
      </c>
      <c r="L469" s="34" t="str">
        <f>IF('Events einzeln'!H469="","",'Events einzeln'!H469)</f>
        <v/>
      </c>
      <c r="M469" s="1" t="str">
        <f>IF(L469="","",LOOKUP(L469,Grundlagen!$A$3:$A$10,Grundlagen!$B$3:$B$10))</f>
        <v/>
      </c>
      <c r="N469" s="1" t="str">
        <f t="shared" si="130"/>
        <v/>
      </c>
      <c r="O469" s="1" t="str">
        <f>IF(L469="","",LOOKUP(L469,Grundlagen!$A$3:$A$10,Grundlagen!$C$3:$C$10))</f>
        <v/>
      </c>
      <c r="P469" s="1" t="str">
        <f t="shared" si="131"/>
        <v/>
      </c>
      <c r="Q469" s="34" t="str">
        <f t="shared" si="144"/>
        <v/>
      </c>
      <c r="R469" s="34" t="str">
        <f>IF('Events einzeln'!I469="","",'Events einzeln'!I469)</f>
        <v/>
      </c>
      <c r="S469" s="34" t="str">
        <f>IF(R469="","",LOOKUP(R469,Grundlagen!$A$3:$A$10,Grundlagen!$B$3:$B$10))</f>
        <v/>
      </c>
      <c r="T469" s="34" t="str">
        <f t="shared" si="132"/>
        <v/>
      </c>
      <c r="U469" s="34" t="str">
        <f>IF(R469="","",LOOKUP(R469,Grundlagen!$A$3:$A$10,Grundlagen!$C$3:$C$10))</f>
        <v/>
      </c>
      <c r="V469" s="34" t="str">
        <f t="shared" si="133"/>
        <v/>
      </c>
      <c r="W469" s="34" t="str">
        <f t="shared" si="134"/>
        <v/>
      </c>
      <c r="X469" s="34" t="str">
        <f>IF('Events einzeln'!J469="","",'Events einzeln'!J469)</f>
        <v/>
      </c>
      <c r="Y469" s="1" t="str">
        <f>IF(X469="","",LOOKUP(X469,Grundlagen!$A$3:$A$10,Grundlagen!$B$3:$B$10))</f>
        <v/>
      </c>
      <c r="Z469" s="1" t="str">
        <f t="shared" si="135"/>
        <v/>
      </c>
      <c r="AA469" s="1" t="str">
        <f>IF(X469="","",LOOKUP(X469,Grundlagen!$A$3:$A$10,Grundlagen!$C$3:$C$10))</f>
        <v/>
      </c>
      <c r="AB469" s="1" t="str">
        <f t="shared" si="136"/>
        <v/>
      </c>
      <c r="AC469" s="34" t="str">
        <f t="shared" si="137"/>
        <v/>
      </c>
      <c r="AD469" s="34" t="str">
        <f>IF('Events einzeln'!K469="","",'Events einzeln'!K469)</f>
        <v/>
      </c>
      <c r="AE469" s="34" t="str">
        <f>IF(AD469="","",LOOKUP(AD469,Grundlagen!$A$3:$A$10,Grundlagen!$B$3:$B$10))</f>
        <v/>
      </c>
      <c r="AF469" s="34" t="str">
        <f t="shared" si="138"/>
        <v/>
      </c>
      <c r="AG469" s="34" t="str">
        <f>IF(AD469="","",LOOKUP(AD469,Grundlagen!$A$3:$A$10,Grundlagen!$C$3:$C$10))</f>
        <v/>
      </c>
      <c r="AH469" s="34" t="str">
        <f t="shared" si="139"/>
        <v/>
      </c>
      <c r="AI469" s="34" t="str">
        <f t="shared" si="140"/>
        <v/>
      </c>
      <c r="AJ469" s="34" t="str">
        <f>IF('Events einzeln'!L469="","",'Events einzeln'!L469)</f>
        <v/>
      </c>
      <c r="AK469" s="1" t="str">
        <f>IF(AJ469="","",LOOKUP(AJ469,Grundlagen!$A$3:$A$10,Grundlagen!$B$3:$B$10))</f>
        <v/>
      </c>
      <c r="AL469" s="1" t="str">
        <f t="shared" si="141"/>
        <v/>
      </c>
      <c r="AM469" s="1" t="str">
        <f>IF(AJ469="","",LOOKUP(AJ469,Grundlagen!$A$3:$A$10,Grundlagen!$C$3:$C$10))</f>
        <v/>
      </c>
      <c r="AN469" s="1" t="str">
        <f t="shared" si="142"/>
        <v/>
      </c>
      <c r="AO469" s="34" t="str">
        <f t="shared" si="143"/>
        <v/>
      </c>
    </row>
    <row r="470" spans="1:41" x14ac:dyDescent="0.25">
      <c r="A470" s="1" t="str">
        <f>IF('Events einzeln'!A470="","",'Events einzeln'!A470)</f>
        <v/>
      </c>
      <c r="B470" s="1" t="str">
        <f>IF('Events einzeln'!B470="","",'Events einzeln'!B470)</f>
        <v/>
      </c>
      <c r="C470" s="1" t="str">
        <f>IF('Events einzeln'!C470="","",'Events einzeln'!C470)</f>
        <v/>
      </c>
      <c r="D470" s="32" t="str">
        <f>IF('Events einzeln'!E470="","",'Events einzeln'!E470)</f>
        <v/>
      </c>
      <c r="E470" s="1" t="str">
        <f>IF('Events einzeln'!F470="","",'Events einzeln'!F470)</f>
        <v/>
      </c>
      <c r="F470" s="34" t="str">
        <f>IF('Events einzeln'!G470="","",'Events einzeln'!G470)</f>
        <v/>
      </c>
      <c r="G470" s="34" t="str">
        <f>IF(F470="","",LOOKUP(F470,Grundlagen!$A$3:$A$10,Grundlagen!$B$3:$B$10))</f>
        <v/>
      </c>
      <c r="H470" s="34" t="str">
        <f t="shared" si="128"/>
        <v/>
      </c>
      <c r="I470" s="34" t="str">
        <f>IF(F470="","",LOOKUP(F470,Grundlagen!$A$3:$A$10,Grundlagen!$C$3:$C$10))</f>
        <v/>
      </c>
      <c r="J470" s="34" t="str">
        <f t="shared" si="129"/>
        <v/>
      </c>
      <c r="K470" s="34" t="str">
        <f t="shared" si="127"/>
        <v/>
      </c>
      <c r="L470" s="34" t="str">
        <f>IF('Events einzeln'!H470="","",'Events einzeln'!H470)</f>
        <v/>
      </c>
      <c r="M470" s="1" t="str">
        <f>IF(L470="","",LOOKUP(L470,Grundlagen!$A$3:$A$10,Grundlagen!$B$3:$B$10))</f>
        <v/>
      </c>
      <c r="N470" s="1" t="str">
        <f t="shared" si="130"/>
        <v/>
      </c>
      <c r="O470" s="1" t="str">
        <f>IF(L470="","",LOOKUP(L470,Grundlagen!$A$3:$A$10,Grundlagen!$C$3:$C$10))</f>
        <v/>
      </c>
      <c r="P470" s="1" t="str">
        <f t="shared" si="131"/>
        <v/>
      </c>
      <c r="Q470" s="34" t="str">
        <f t="shared" si="144"/>
        <v/>
      </c>
      <c r="R470" s="34" t="str">
        <f>IF('Events einzeln'!I470="","",'Events einzeln'!I470)</f>
        <v/>
      </c>
      <c r="S470" s="34" t="str">
        <f>IF(R470="","",LOOKUP(R470,Grundlagen!$A$3:$A$10,Grundlagen!$B$3:$B$10))</f>
        <v/>
      </c>
      <c r="T470" s="34" t="str">
        <f t="shared" si="132"/>
        <v/>
      </c>
      <c r="U470" s="34" t="str">
        <f>IF(R470="","",LOOKUP(R470,Grundlagen!$A$3:$A$10,Grundlagen!$C$3:$C$10))</f>
        <v/>
      </c>
      <c r="V470" s="34" t="str">
        <f t="shared" si="133"/>
        <v/>
      </c>
      <c r="W470" s="34" t="str">
        <f t="shared" si="134"/>
        <v/>
      </c>
      <c r="X470" s="34" t="str">
        <f>IF('Events einzeln'!J470="","",'Events einzeln'!J470)</f>
        <v/>
      </c>
      <c r="Y470" s="1" t="str">
        <f>IF(X470="","",LOOKUP(X470,Grundlagen!$A$3:$A$10,Grundlagen!$B$3:$B$10))</f>
        <v/>
      </c>
      <c r="Z470" s="1" t="str">
        <f t="shared" si="135"/>
        <v/>
      </c>
      <c r="AA470" s="1" t="str">
        <f>IF(X470="","",LOOKUP(X470,Grundlagen!$A$3:$A$10,Grundlagen!$C$3:$C$10))</f>
        <v/>
      </c>
      <c r="AB470" s="1" t="str">
        <f t="shared" si="136"/>
        <v/>
      </c>
      <c r="AC470" s="34" t="str">
        <f t="shared" si="137"/>
        <v/>
      </c>
      <c r="AD470" s="34" t="str">
        <f>IF('Events einzeln'!K470="","",'Events einzeln'!K470)</f>
        <v/>
      </c>
      <c r="AE470" s="34" t="str">
        <f>IF(AD470="","",LOOKUP(AD470,Grundlagen!$A$3:$A$10,Grundlagen!$B$3:$B$10))</f>
        <v/>
      </c>
      <c r="AF470" s="34" t="str">
        <f t="shared" si="138"/>
        <v/>
      </c>
      <c r="AG470" s="34" t="str">
        <f>IF(AD470="","",LOOKUP(AD470,Grundlagen!$A$3:$A$10,Grundlagen!$C$3:$C$10))</f>
        <v/>
      </c>
      <c r="AH470" s="34" t="str">
        <f t="shared" si="139"/>
        <v/>
      </c>
      <c r="AI470" s="34" t="str">
        <f t="shared" si="140"/>
        <v/>
      </c>
      <c r="AJ470" s="34" t="str">
        <f>IF('Events einzeln'!L470="","",'Events einzeln'!L470)</f>
        <v/>
      </c>
      <c r="AK470" s="1" t="str">
        <f>IF(AJ470="","",LOOKUP(AJ470,Grundlagen!$A$3:$A$10,Grundlagen!$B$3:$B$10))</f>
        <v/>
      </c>
      <c r="AL470" s="1" t="str">
        <f t="shared" si="141"/>
        <v/>
      </c>
      <c r="AM470" s="1" t="str">
        <f>IF(AJ470="","",LOOKUP(AJ470,Grundlagen!$A$3:$A$10,Grundlagen!$C$3:$C$10))</f>
        <v/>
      </c>
      <c r="AN470" s="1" t="str">
        <f t="shared" si="142"/>
        <v/>
      </c>
      <c r="AO470" s="34" t="str">
        <f t="shared" si="143"/>
        <v/>
      </c>
    </row>
    <row r="471" spans="1:41" x14ac:dyDescent="0.25">
      <c r="A471" s="1" t="str">
        <f>IF('Events einzeln'!A471="","",'Events einzeln'!A471)</f>
        <v/>
      </c>
      <c r="B471" s="1" t="str">
        <f>IF('Events einzeln'!B471="","",'Events einzeln'!B471)</f>
        <v/>
      </c>
      <c r="C471" s="1" t="str">
        <f>IF('Events einzeln'!C471="","",'Events einzeln'!C471)</f>
        <v/>
      </c>
      <c r="D471" s="32" t="str">
        <f>IF('Events einzeln'!E471="","",'Events einzeln'!E471)</f>
        <v/>
      </c>
      <c r="E471" s="1" t="str">
        <f>IF('Events einzeln'!F471="","",'Events einzeln'!F471)</f>
        <v/>
      </c>
      <c r="F471" s="34" t="str">
        <f>IF('Events einzeln'!G471="","",'Events einzeln'!G471)</f>
        <v/>
      </c>
      <c r="G471" s="34" t="str">
        <f>IF(F471="","",LOOKUP(F471,Grundlagen!$A$3:$A$10,Grundlagen!$B$3:$B$10))</f>
        <v/>
      </c>
      <c r="H471" s="34" t="str">
        <f t="shared" si="128"/>
        <v/>
      </c>
      <c r="I471" s="34" t="str">
        <f>IF(F471="","",LOOKUP(F471,Grundlagen!$A$3:$A$10,Grundlagen!$C$3:$C$10))</f>
        <v/>
      </c>
      <c r="J471" s="34" t="str">
        <f t="shared" si="129"/>
        <v/>
      </c>
      <c r="K471" s="34" t="str">
        <f t="shared" si="127"/>
        <v/>
      </c>
      <c r="L471" s="34" t="str">
        <f>IF('Events einzeln'!H471="","",'Events einzeln'!H471)</f>
        <v/>
      </c>
      <c r="M471" s="1" t="str">
        <f>IF(L471="","",LOOKUP(L471,Grundlagen!$A$3:$A$10,Grundlagen!$B$3:$B$10))</f>
        <v/>
      </c>
      <c r="N471" s="1" t="str">
        <f t="shared" si="130"/>
        <v/>
      </c>
      <c r="O471" s="1" t="str">
        <f>IF(L471="","",LOOKUP(L471,Grundlagen!$A$3:$A$10,Grundlagen!$C$3:$C$10))</f>
        <v/>
      </c>
      <c r="P471" s="1" t="str">
        <f t="shared" si="131"/>
        <v/>
      </c>
      <c r="Q471" s="34" t="str">
        <f t="shared" si="144"/>
        <v/>
      </c>
      <c r="R471" s="34" t="str">
        <f>IF('Events einzeln'!I471="","",'Events einzeln'!I471)</f>
        <v/>
      </c>
      <c r="S471" s="34" t="str">
        <f>IF(R471="","",LOOKUP(R471,Grundlagen!$A$3:$A$10,Grundlagen!$B$3:$B$10))</f>
        <v/>
      </c>
      <c r="T471" s="34" t="str">
        <f t="shared" si="132"/>
        <v/>
      </c>
      <c r="U471" s="34" t="str">
        <f>IF(R471="","",LOOKUP(R471,Grundlagen!$A$3:$A$10,Grundlagen!$C$3:$C$10))</f>
        <v/>
      </c>
      <c r="V471" s="34" t="str">
        <f t="shared" si="133"/>
        <v/>
      </c>
      <c r="W471" s="34" t="str">
        <f t="shared" si="134"/>
        <v/>
      </c>
      <c r="X471" s="34" t="str">
        <f>IF('Events einzeln'!J471="","",'Events einzeln'!J471)</f>
        <v/>
      </c>
      <c r="Y471" s="1" t="str">
        <f>IF(X471="","",LOOKUP(X471,Grundlagen!$A$3:$A$10,Grundlagen!$B$3:$B$10))</f>
        <v/>
      </c>
      <c r="Z471" s="1" t="str">
        <f t="shared" si="135"/>
        <v/>
      </c>
      <c r="AA471" s="1" t="str">
        <f>IF(X471="","",LOOKUP(X471,Grundlagen!$A$3:$A$10,Grundlagen!$C$3:$C$10))</f>
        <v/>
      </c>
      <c r="AB471" s="1" t="str">
        <f t="shared" si="136"/>
        <v/>
      </c>
      <c r="AC471" s="34" t="str">
        <f t="shared" si="137"/>
        <v/>
      </c>
      <c r="AD471" s="34" t="str">
        <f>IF('Events einzeln'!K471="","",'Events einzeln'!K471)</f>
        <v/>
      </c>
      <c r="AE471" s="34" t="str">
        <f>IF(AD471="","",LOOKUP(AD471,Grundlagen!$A$3:$A$10,Grundlagen!$B$3:$B$10))</f>
        <v/>
      </c>
      <c r="AF471" s="34" t="str">
        <f t="shared" si="138"/>
        <v/>
      </c>
      <c r="AG471" s="34" t="str">
        <f>IF(AD471="","",LOOKUP(AD471,Grundlagen!$A$3:$A$10,Grundlagen!$C$3:$C$10))</f>
        <v/>
      </c>
      <c r="AH471" s="34" t="str">
        <f t="shared" si="139"/>
        <v/>
      </c>
      <c r="AI471" s="34" t="str">
        <f t="shared" si="140"/>
        <v/>
      </c>
      <c r="AJ471" s="34" t="str">
        <f>IF('Events einzeln'!L471="","",'Events einzeln'!L471)</f>
        <v/>
      </c>
      <c r="AK471" s="1" t="str">
        <f>IF(AJ471="","",LOOKUP(AJ471,Grundlagen!$A$3:$A$10,Grundlagen!$B$3:$B$10))</f>
        <v/>
      </c>
      <c r="AL471" s="1" t="str">
        <f t="shared" si="141"/>
        <v/>
      </c>
      <c r="AM471" s="1" t="str">
        <f>IF(AJ471="","",LOOKUP(AJ471,Grundlagen!$A$3:$A$10,Grundlagen!$C$3:$C$10))</f>
        <v/>
      </c>
      <c r="AN471" s="1" t="str">
        <f t="shared" si="142"/>
        <v/>
      </c>
      <c r="AO471" s="34" t="str">
        <f t="shared" si="143"/>
        <v/>
      </c>
    </row>
    <row r="472" spans="1:41" x14ac:dyDescent="0.25">
      <c r="A472" s="1" t="str">
        <f>IF('Events einzeln'!A472="","",'Events einzeln'!A472)</f>
        <v/>
      </c>
      <c r="B472" s="1" t="str">
        <f>IF('Events einzeln'!B472="","",'Events einzeln'!B472)</f>
        <v/>
      </c>
      <c r="C472" s="1" t="str">
        <f>IF('Events einzeln'!C472="","",'Events einzeln'!C472)</f>
        <v/>
      </c>
      <c r="D472" s="32" t="str">
        <f>IF('Events einzeln'!E472="","",'Events einzeln'!E472)</f>
        <v/>
      </c>
      <c r="E472" s="1" t="str">
        <f>IF('Events einzeln'!F472="","",'Events einzeln'!F472)</f>
        <v/>
      </c>
      <c r="F472" s="34" t="str">
        <f>IF('Events einzeln'!G472="","",'Events einzeln'!G472)</f>
        <v/>
      </c>
      <c r="G472" s="34" t="str">
        <f>IF(F472="","",LOOKUP(F472,Grundlagen!$A$3:$A$10,Grundlagen!$B$3:$B$10))</f>
        <v/>
      </c>
      <c r="H472" s="34" t="str">
        <f t="shared" si="128"/>
        <v/>
      </c>
      <c r="I472" s="34" t="str">
        <f>IF(F472="","",LOOKUP(F472,Grundlagen!$A$3:$A$10,Grundlagen!$C$3:$C$10))</f>
        <v/>
      </c>
      <c r="J472" s="34" t="str">
        <f t="shared" si="129"/>
        <v/>
      </c>
      <c r="K472" s="34" t="str">
        <f t="shared" si="127"/>
        <v/>
      </c>
      <c r="L472" s="34" t="str">
        <f>IF('Events einzeln'!H472="","",'Events einzeln'!H472)</f>
        <v/>
      </c>
      <c r="M472" s="1" t="str">
        <f>IF(L472="","",LOOKUP(L472,Grundlagen!$A$3:$A$10,Grundlagen!$B$3:$B$10))</f>
        <v/>
      </c>
      <c r="N472" s="1" t="str">
        <f t="shared" si="130"/>
        <v/>
      </c>
      <c r="O472" s="1" t="str">
        <f>IF(L472="","",LOOKUP(L472,Grundlagen!$A$3:$A$10,Grundlagen!$C$3:$C$10))</f>
        <v/>
      </c>
      <c r="P472" s="1" t="str">
        <f t="shared" si="131"/>
        <v/>
      </c>
      <c r="Q472" s="34" t="str">
        <f t="shared" si="144"/>
        <v/>
      </c>
      <c r="R472" s="34" t="str">
        <f>IF('Events einzeln'!I472="","",'Events einzeln'!I472)</f>
        <v/>
      </c>
      <c r="S472" s="34" t="str">
        <f>IF(R472="","",LOOKUP(R472,Grundlagen!$A$3:$A$10,Grundlagen!$B$3:$B$10))</f>
        <v/>
      </c>
      <c r="T472" s="34" t="str">
        <f t="shared" si="132"/>
        <v/>
      </c>
      <c r="U472" s="34" t="str">
        <f>IF(R472="","",LOOKUP(R472,Grundlagen!$A$3:$A$10,Grundlagen!$C$3:$C$10))</f>
        <v/>
      </c>
      <c r="V472" s="34" t="str">
        <f t="shared" si="133"/>
        <v/>
      </c>
      <c r="W472" s="34" t="str">
        <f t="shared" si="134"/>
        <v/>
      </c>
      <c r="X472" s="34" t="str">
        <f>IF('Events einzeln'!J472="","",'Events einzeln'!J472)</f>
        <v/>
      </c>
      <c r="Y472" s="1" t="str">
        <f>IF(X472="","",LOOKUP(X472,Grundlagen!$A$3:$A$10,Grundlagen!$B$3:$B$10))</f>
        <v/>
      </c>
      <c r="Z472" s="1" t="str">
        <f t="shared" si="135"/>
        <v/>
      </c>
      <c r="AA472" s="1" t="str">
        <f>IF(X472="","",LOOKUP(X472,Grundlagen!$A$3:$A$10,Grundlagen!$C$3:$C$10))</f>
        <v/>
      </c>
      <c r="AB472" s="1" t="str">
        <f t="shared" si="136"/>
        <v/>
      </c>
      <c r="AC472" s="34" t="str">
        <f t="shared" si="137"/>
        <v/>
      </c>
      <c r="AD472" s="34" t="str">
        <f>IF('Events einzeln'!K472="","",'Events einzeln'!K472)</f>
        <v/>
      </c>
      <c r="AE472" s="34" t="str">
        <f>IF(AD472="","",LOOKUP(AD472,Grundlagen!$A$3:$A$10,Grundlagen!$B$3:$B$10))</f>
        <v/>
      </c>
      <c r="AF472" s="34" t="str">
        <f t="shared" si="138"/>
        <v/>
      </c>
      <c r="AG472" s="34" t="str">
        <f>IF(AD472="","",LOOKUP(AD472,Grundlagen!$A$3:$A$10,Grundlagen!$C$3:$C$10))</f>
        <v/>
      </c>
      <c r="AH472" s="34" t="str">
        <f t="shared" si="139"/>
        <v/>
      </c>
      <c r="AI472" s="34" t="str">
        <f t="shared" si="140"/>
        <v/>
      </c>
      <c r="AJ472" s="34" t="str">
        <f>IF('Events einzeln'!L472="","",'Events einzeln'!L472)</f>
        <v/>
      </c>
      <c r="AK472" s="1" t="str">
        <f>IF(AJ472="","",LOOKUP(AJ472,Grundlagen!$A$3:$A$10,Grundlagen!$B$3:$B$10))</f>
        <v/>
      </c>
      <c r="AL472" s="1" t="str">
        <f t="shared" si="141"/>
        <v/>
      </c>
      <c r="AM472" s="1" t="str">
        <f>IF(AJ472="","",LOOKUP(AJ472,Grundlagen!$A$3:$A$10,Grundlagen!$C$3:$C$10))</f>
        <v/>
      </c>
      <c r="AN472" s="1" t="str">
        <f t="shared" si="142"/>
        <v/>
      </c>
      <c r="AO472" s="34" t="str">
        <f t="shared" si="143"/>
        <v/>
      </c>
    </row>
    <row r="473" spans="1:41" x14ac:dyDescent="0.25">
      <c r="A473" s="1" t="str">
        <f>IF('Events einzeln'!A473="","",'Events einzeln'!A473)</f>
        <v/>
      </c>
      <c r="B473" s="1" t="str">
        <f>IF('Events einzeln'!B473="","",'Events einzeln'!B473)</f>
        <v/>
      </c>
      <c r="C473" s="1" t="str">
        <f>IF('Events einzeln'!C473="","",'Events einzeln'!C473)</f>
        <v/>
      </c>
      <c r="D473" s="32" t="str">
        <f>IF('Events einzeln'!E473="","",'Events einzeln'!E473)</f>
        <v/>
      </c>
      <c r="E473" s="1" t="str">
        <f>IF('Events einzeln'!F473="","",'Events einzeln'!F473)</f>
        <v/>
      </c>
      <c r="F473" s="34" t="str">
        <f>IF('Events einzeln'!G473="","",'Events einzeln'!G473)</f>
        <v/>
      </c>
      <c r="G473" s="34" t="str">
        <f>IF(F473="","",LOOKUP(F473,Grundlagen!$A$3:$A$10,Grundlagen!$B$3:$B$10))</f>
        <v/>
      </c>
      <c r="H473" s="34" t="str">
        <f t="shared" si="128"/>
        <v/>
      </c>
      <c r="I473" s="34" t="str">
        <f>IF(F473="","",LOOKUP(F473,Grundlagen!$A$3:$A$10,Grundlagen!$C$3:$C$10))</f>
        <v/>
      </c>
      <c r="J473" s="34" t="str">
        <f t="shared" si="129"/>
        <v/>
      </c>
      <c r="K473" s="34" t="str">
        <f t="shared" si="127"/>
        <v/>
      </c>
      <c r="L473" s="34" t="str">
        <f>IF('Events einzeln'!H473="","",'Events einzeln'!H473)</f>
        <v/>
      </c>
      <c r="M473" s="1" t="str">
        <f>IF(L473="","",LOOKUP(L473,Grundlagen!$A$3:$A$10,Grundlagen!$B$3:$B$10))</f>
        <v/>
      </c>
      <c r="N473" s="1" t="str">
        <f t="shared" si="130"/>
        <v/>
      </c>
      <c r="O473" s="1" t="str">
        <f>IF(L473="","",LOOKUP(L473,Grundlagen!$A$3:$A$10,Grundlagen!$C$3:$C$10))</f>
        <v/>
      </c>
      <c r="P473" s="1" t="str">
        <f t="shared" si="131"/>
        <v/>
      </c>
      <c r="Q473" s="34" t="str">
        <f t="shared" si="144"/>
        <v/>
      </c>
      <c r="R473" s="34" t="str">
        <f>IF('Events einzeln'!I473="","",'Events einzeln'!I473)</f>
        <v/>
      </c>
      <c r="S473" s="34" t="str">
        <f>IF(R473="","",LOOKUP(R473,Grundlagen!$A$3:$A$10,Grundlagen!$B$3:$B$10))</f>
        <v/>
      </c>
      <c r="T473" s="34" t="str">
        <f t="shared" si="132"/>
        <v/>
      </c>
      <c r="U473" s="34" t="str">
        <f>IF(R473="","",LOOKUP(R473,Grundlagen!$A$3:$A$10,Grundlagen!$C$3:$C$10))</f>
        <v/>
      </c>
      <c r="V473" s="34" t="str">
        <f t="shared" si="133"/>
        <v/>
      </c>
      <c r="W473" s="34" t="str">
        <f t="shared" si="134"/>
        <v/>
      </c>
      <c r="X473" s="34" t="str">
        <f>IF('Events einzeln'!J473="","",'Events einzeln'!J473)</f>
        <v/>
      </c>
      <c r="Y473" s="1" t="str">
        <f>IF(X473="","",LOOKUP(X473,Grundlagen!$A$3:$A$10,Grundlagen!$B$3:$B$10))</f>
        <v/>
      </c>
      <c r="Z473" s="1" t="str">
        <f t="shared" si="135"/>
        <v/>
      </c>
      <c r="AA473" s="1" t="str">
        <f>IF(X473="","",LOOKUP(X473,Grundlagen!$A$3:$A$10,Grundlagen!$C$3:$C$10))</f>
        <v/>
      </c>
      <c r="AB473" s="1" t="str">
        <f t="shared" si="136"/>
        <v/>
      </c>
      <c r="AC473" s="34" t="str">
        <f t="shared" si="137"/>
        <v/>
      </c>
      <c r="AD473" s="34" t="str">
        <f>IF('Events einzeln'!K473="","",'Events einzeln'!K473)</f>
        <v/>
      </c>
      <c r="AE473" s="34" t="str">
        <f>IF(AD473="","",LOOKUP(AD473,Grundlagen!$A$3:$A$10,Grundlagen!$B$3:$B$10))</f>
        <v/>
      </c>
      <c r="AF473" s="34" t="str">
        <f t="shared" si="138"/>
        <v/>
      </c>
      <c r="AG473" s="34" t="str">
        <f>IF(AD473="","",LOOKUP(AD473,Grundlagen!$A$3:$A$10,Grundlagen!$C$3:$C$10))</f>
        <v/>
      </c>
      <c r="AH473" s="34" t="str">
        <f t="shared" si="139"/>
        <v/>
      </c>
      <c r="AI473" s="34" t="str">
        <f t="shared" si="140"/>
        <v/>
      </c>
      <c r="AJ473" s="34" t="str">
        <f>IF('Events einzeln'!L473="","",'Events einzeln'!L473)</f>
        <v/>
      </c>
      <c r="AK473" s="1" t="str">
        <f>IF(AJ473="","",LOOKUP(AJ473,Grundlagen!$A$3:$A$10,Grundlagen!$B$3:$B$10))</f>
        <v/>
      </c>
      <c r="AL473" s="1" t="str">
        <f t="shared" si="141"/>
        <v/>
      </c>
      <c r="AM473" s="1" t="str">
        <f>IF(AJ473="","",LOOKUP(AJ473,Grundlagen!$A$3:$A$10,Grundlagen!$C$3:$C$10))</f>
        <v/>
      </c>
      <c r="AN473" s="1" t="str">
        <f t="shared" si="142"/>
        <v/>
      </c>
      <c r="AO473" s="34" t="str">
        <f t="shared" si="143"/>
        <v/>
      </c>
    </row>
    <row r="474" spans="1:41" x14ac:dyDescent="0.25">
      <c r="A474" s="1" t="str">
        <f>IF('Events einzeln'!A474="","",'Events einzeln'!A474)</f>
        <v/>
      </c>
      <c r="B474" s="1" t="str">
        <f>IF('Events einzeln'!B474="","",'Events einzeln'!B474)</f>
        <v/>
      </c>
      <c r="C474" s="1" t="str">
        <f>IF('Events einzeln'!C474="","",'Events einzeln'!C474)</f>
        <v/>
      </c>
      <c r="D474" s="32" t="str">
        <f>IF('Events einzeln'!E474="","",'Events einzeln'!E474)</f>
        <v/>
      </c>
      <c r="E474" s="1" t="str">
        <f>IF('Events einzeln'!F474="","",'Events einzeln'!F474)</f>
        <v/>
      </c>
      <c r="F474" s="34" t="str">
        <f>IF('Events einzeln'!G474="","",'Events einzeln'!G474)</f>
        <v/>
      </c>
      <c r="G474" s="34" t="str">
        <f>IF(F474="","",LOOKUP(F474,Grundlagen!$A$3:$A$10,Grundlagen!$B$3:$B$10))</f>
        <v/>
      </c>
      <c r="H474" s="34" t="str">
        <f t="shared" si="128"/>
        <v/>
      </c>
      <c r="I474" s="34" t="str">
        <f>IF(F474="","",LOOKUP(F474,Grundlagen!$A$3:$A$10,Grundlagen!$C$3:$C$10))</f>
        <v/>
      </c>
      <c r="J474" s="34" t="str">
        <f t="shared" si="129"/>
        <v/>
      </c>
      <c r="K474" s="34" t="str">
        <f t="shared" si="127"/>
        <v/>
      </c>
      <c r="L474" s="34" t="str">
        <f>IF('Events einzeln'!H474="","",'Events einzeln'!H474)</f>
        <v/>
      </c>
      <c r="M474" s="1" t="str">
        <f>IF(L474="","",LOOKUP(L474,Grundlagen!$A$3:$A$10,Grundlagen!$B$3:$B$10))</f>
        <v/>
      </c>
      <c r="N474" s="1" t="str">
        <f t="shared" si="130"/>
        <v/>
      </c>
      <c r="O474" s="1" t="str">
        <f>IF(L474="","",LOOKUP(L474,Grundlagen!$A$3:$A$10,Grundlagen!$C$3:$C$10))</f>
        <v/>
      </c>
      <c r="P474" s="1" t="str">
        <f t="shared" si="131"/>
        <v/>
      </c>
      <c r="Q474" s="34" t="str">
        <f t="shared" si="144"/>
        <v/>
      </c>
      <c r="R474" s="34" t="str">
        <f>IF('Events einzeln'!I474="","",'Events einzeln'!I474)</f>
        <v/>
      </c>
      <c r="S474" s="34" t="str">
        <f>IF(R474="","",LOOKUP(R474,Grundlagen!$A$3:$A$10,Grundlagen!$B$3:$B$10))</f>
        <v/>
      </c>
      <c r="T474" s="34" t="str">
        <f t="shared" si="132"/>
        <v/>
      </c>
      <c r="U474" s="34" t="str">
        <f>IF(R474="","",LOOKUP(R474,Grundlagen!$A$3:$A$10,Grundlagen!$C$3:$C$10))</f>
        <v/>
      </c>
      <c r="V474" s="34" t="str">
        <f t="shared" si="133"/>
        <v/>
      </c>
      <c r="W474" s="34" t="str">
        <f t="shared" si="134"/>
        <v/>
      </c>
      <c r="X474" s="34" t="str">
        <f>IF('Events einzeln'!J474="","",'Events einzeln'!J474)</f>
        <v/>
      </c>
      <c r="Y474" s="1" t="str">
        <f>IF(X474="","",LOOKUP(X474,Grundlagen!$A$3:$A$10,Grundlagen!$B$3:$B$10))</f>
        <v/>
      </c>
      <c r="Z474" s="1" t="str">
        <f t="shared" si="135"/>
        <v/>
      </c>
      <c r="AA474" s="1" t="str">
        <f>IF(X474="","",LOOKUP(X474,Grundlagen!$A$3:$A$10,Grundlagen!$C$3:$C$10))</f>
        <v/>
      </c>
      <c r="AB474" s="1" t="str">
        <f t="shared" si="136"/>
        <v/>
      </c>
      <c r="AC474" s="34" t="str">
        <f t="shared" si="137"/>
        <v/>
      </c>
      <c r="AD474" s="34" t="str">
        <f>IF('Events einzeln'!K474="","",'Events einzeln'!K474)</f>
        <v/>
      </c>
      <c r="AE474" s="34" t="str">
        <f>IF(AD474="","",LOOKUP(AD474,Grundlagen!$A$3:$A$10,Grundlagen!$B$3:$B$10))</f>
        <v/>
      </c>
      <c r="AF474" s="34" t="str">
        <f t="shared" si="138"/>
        <v/>
      </c>
      <c r="AG474" s="34" t="str">
        <f>IF(AD474="","",LOOKUP(AD474,Grundlagen!$A$3:$A$10,Grundlagen!$C$3:$C$10))</f>
        <v/>
      </c>
      <c r="AH474" s="34" t="str">
        <f t="shared" si="139"/>
        <v/>
      </c>
      <c r="AI474" s="34" t="str">
        <f t="shared" si="140"/>
        <v/>
      </c>
      <c r="AJ474" s="34" t="str">
        <f>IF('Events einzeln'!L474="","",'Events einzeln'!L474)</f>
        <v/>
      </c>
      <c r="AK474" s="1" t="str">
        <f>IF(AJ474="","",LOOKUP(AJ474,Grundlagen!$A$3:$A$10,Grundlagen!$B$3:$B$10))</f>
        <v/>
      </c>
      <c r="AL474" s="1" t="str">
        <f t="shared" si="141"/>
        <v/>
      </c>
      <c r="AM474" s="1" t="str">
        <f>IF(AJ474="","",LOOKUP(AJ474,Grundlagen!$A$3:$A$10,Grundlagen!$C$3:$C$10))</f>
        <v/>
      </c>
      <c r="AN474" s="1" t="str">
        <f t="shared" si="142"/>
        <v/>
      </c>
      <c r="AO474" s="34" t="str">
        <f t="shared" si="143"/>
        <v/>
      </c>
    </row>
    <row r="475" spans="1:41" x14ac:dyDescent="0.25">
      <c r="A475" s="1" t="str">
        <f>IF('Events einzeln'!A475="","",'Events einzeln'!A475)</f>
        <v/>
      </c>
      <c r="B475" s="1" t="str">
        <f>IF('Events einzeln'!B475="","",'Events einzeln'!B475)</f>
        <v/>
      </c>
      <c r="C475" s="1" t="str">
        <f>IF('Events einzeln'!C475="","",'Events einzeln'!C475)</f>
        <v/>
      </c>
      <c r="D475" s="32" t="str">
        <f>IF('Events einzeln'!E475="","",'Events einzeln'!E475)</f>
        <v/>
      </c>
      <c r="E475" s="1" t="str">
        <f>IF('Events einzeln'!F475="","",'Events einzeln'!F475)</f>
        <v/>
      </c>
      <c r="F475" s="34" t="str">
        <f>IF('Events einzeln'!G475="","",'Events einzeln'!G475)</f>
        <v/>
      </c>
      <c r="G475" s="34" t="str">
        <f>IF(F475="","",LOOKUP(F475,Grundlagen!$A$3:$A$10,Grundlagen!$B$3:$B$10))</f>
        <v/>
      </c>
      <c r="H475" s="34" t="str">
        <f t="shared" si="128"/>
        <v/>
      </c>
      <c r="I475" s="34" t="str">
        <f>IF(F475="","",LOOKUP(F475,Grundlagen!$A$3:$A$10,Grundlagen!$C$3:$C$10))</f>
        <v/>
      </c>
      <c r="J475" s="34" t="str">
        <f t="shared" si="129"/>
        <v/>
      </c>
      <c r="K475" s="34" t="str">
        <f t="shared" si="127"/>
        <v/>
      </c>
      <c r="L475" s="34" t="str">
        <f>IF('Events einzeln'!H475="","",'Events einzeln'!H475)</f>
        <v/>
      </c>
      <c r="M475" s="1" t="str">
        <f>IF(L475="","",LOOKUP(L475,Grundlagen!$A$3:$A$10,Grundlagen!$B$3:$B$10))</f>
        <v/>
      </c>
      <c r="N475" s="1" t="str">
        <f t="shared" si="130"/>
        <v/>
      </c>
      <c r="O475" s="1" t="str">
        <f>IF(L475="","",LOOKUP(L475,Grundlagen!$A$3:$A$10,Grundlagen!$C$3:$C$10))</f>
        <v/>
      </c>
      <c r="P475" s="1" t="str">
        <f t="shared" si="131"/>
        <v/>
      </c>
      <c r="Q475" s="34" t="str">
        <f t="shared" si="144"/>
        <v/>
      </c>
      <c r="R475" s="34" t="str">
        <f>IF('Events einzeln'!I475="","",'Events einzeln'!I475)</f>
        <v/>
      </c>
      <c r="S475" s="34" t="str">
        <f>IF(R475="","",LOOKUP(R475,Grundlagen!$A$3:$A$10,Grundlagen!$B$3:$B$10))</f>
        <v/>
      </c>
      <c r="T475" s="34" t="str">
        <f t="shared" si="132"/>
        <v/>
      </c>
      <c r="U475" s="34" t="str">
        <f>IF(R475="","",LOOKUP(R475,Grundlagen!$A$3:$A$10,Grundlagen!$C$3:$C$10))</f>
        <v/>
      </c>
      <c r="V475" s="34" t="str">
        <f t="shared" si="133"/>
        <v/>
      </c>
      <c r="W475" s="34" t="str">
        <f t="shared" si="134"/>
        <v/>
      </c>
      <c r="X475" s="34" t="str">
        <f>IF('Events einzeln'!J475="","",'Events einzeln'!J475)</f>
        <v/>
      </c>
      <c r="Y475" s="1" t="str">
        <f>IF(X475="","",LOOKUP(X475,Grundlagen!$A$3:$A$10,Grundlagen!$B$3:$B$10))</f>
        <v/>
      </c>
      <c r="Z475" s="1" t="str">
        <f t="shared" si="135"/>
        <v/>
      </c>
      <c r="AA475" s="1" t="str">
        <f>IF(X475="","",LOOKUP(X475,Grundlagen!$A$3:$A$10,Grundlagen!$C$3:$C$10))</f>
        <v/>
      </c>
      <c r="AB475" s="1" t="str">
        <f t="shared" si="136"/>
        <v/>
      </c>
      <c r="AC475" s="34" t="str">
        <f t="shared" si="137"/>
        <v/>
      </c>
      <c r="AD475" s="34" t="str">
        <f>IF('Events einzeln'!K475="","",'Events einzeln'!K475)</f>
        <v/>
      </c>
      <c r="AE475" s="34" t="str">
        <f>IF(AD475="","",LOOKUP(AD475,Grundlagen!$A$3:$A$10,Grundlagen!$B$3:$B$10))</f>
        <v/>
      </c>
      <c r="AF475" s="34" t="str">
        <f t="shared" si="138"/>
        <v/>
      </c>
      <c r="AG475" s="34" t="str">
        <f>IF(AD475="","",LOOKUP(AD475,Grundlagen!$A$3:$A$10,Grundlagen!$C$3:$C$10))</f>
        <v/>
      </c>
      <c r="AH475" s="34" t="str">
        <f t="shared" si="139"/>
        <v/>
      </c>
      <c r="AI475" s="34" t="str">
        <f t="shared" si="140"/>
        <v/>
      </c>
      <c r="AJ475" s="34" t="str">
        <f>IF('Events einzeln'!L475="","",'Events einzeln'!L475)</f>
        <v/>
      </c>
      <c r="AK475" s="1" t="str">
        <f>IF(AJ475="","",LOOKUP(AJ475,Grundlagen!$A$3:$A$10,Grundlagen!$B$3:$B$10))</f>
        <v/>
      </c>
      <c r="AL475" s="1" t="str">
        <f t="shared" si="141"/>
        <v/>
      </c>
      <c r="AM475" s="1" t="str">
        <f>IF(AJ475="","",LOOKUP(AJ475,Grundlagen!$A$3:$A$10,Grundlagen!$C$3:$C$10))</f>
        <v/>
      </c>
      <c r="AN475" s="1" t="str">
        <f t="shared" si="142"/>
        <v/>
      </c>
      <c r="AO475" s="34" t="str">
        <f t="shared" si="143"/>
        <v/>
      </c>
    </row>
    <row r="476" spans="1:41" x14ac:dyDescent="0.25">
      <c r="A476" s="1" t="str">
        <f>IF('Events einzeln'!A476="","",'Events einzeln'!A476)</f>
        <v/>
      </c>
      <c r="B476" s="1" t="str">
        <f>IF('Events einzeln'!B476="","",'Events einzeln'!B476)</f>
        <v/>
      </c>
      <c r="C476" s="1" t="str">
        <f>IF('Events einzeln'!C476="","",'Events einzeln'!C476)</f>
        <v/>
      </c>
      <c r="D476" s="32" t="str">
        <f>IF('Events einzeln'!E476="","",'Events einzeln'!E476)</f>
        <v/>
      </c>
      <c r="E476" s="1" t="str">
        <f>IF('Events einzeln'!F476="","",'Events einzeln'!F476)</f>
        <v/>
      </c>
      <c r="F476" s="34" t="str">
        <f>IF('Events einzeln'!G476="","",'Events einzeln'!G476)</f>
        <v/>
      </c>
      <c r="G476" s="34" t="str">
        <f>IF(F476="","",LOOKUP(F476,Grundlagen!$A$3:$A$10,Grundlagen!$B$3:$B$10))</f>
        <v/>
      </c>
      <c r="H476" s="34" t="str">
        <f t="shared" si="128"/>
        <v/>
      </c>
      <c r="I476" s="34" t="str">
        <f>IF(F476="","",LOOKUP(F476,Grundlagen!$A$3:$A$10,Grundlagen!$C$3:$C$10))</f>
        <v/>
      </c>
      <c r="J476" s="34" t="str">
        <f t="shared" si="129"/>
        <v/>
      </c>
      <c r="K476" s="34" t="str">
        <f t="shared" si="127"/>
        <v/>
      </c>
      <c r="L476" s="34" t="str">
        <f>IF('Events einzeln'!H476="","",'Events einzeln'!H476)</f>
        <v/>
      </c>
      <c r="M476" s="1" t="str">
        <f>IF(L476="","",LOOKUP(L476,Grundlagen!$A$3:$A$10,Grundlagen!$B$3:$B$10))</f>
        <v/>
      </c>
      <c r="N476" s="1" t="str">
        <f t="shared" si="130"/>
        <v/>
      </c>
      <c r="O476" s="1" t="str">
        <f>IF(L476="","",LOOKUP(L476,Grundlagen!$A$3:$A$10,Grundlagen!$C$3:$C$10))</f>
        <v/>
      </c>
      <c r="P476" s="1" t="str">
        <f t="shared" si="131"/>
        <v/>
      </c>
      <c r="Q476" s="34" t="str">
        <f t="shared" si="144"/>
        <v/>
      </c>
      <c r="R476" s="34" t="str">
        <f>IF('Events einzeln'!I476="","",'Events einzeln'!I476)</f>
        <v/>
      </c>
      <c r="S476" s="34" t="str">
        <f>IF(R476="","",LOOKUP(R476,Grundlagen!$A$3:$A$10,Grundlagen!$B$3:$B$10))</f>
        <v/>
      </c>
      <c r="T476" s="34" t="str">
        <f t="shared" si="132"/>
        <v/>
      </c>
      <c r="U476" s="34" t="str">
        <f>IF(R476="","",LOOKUP(R476,Grundlagen!$A$3:$A$10,Grundlagen!$C$3:$C$10))</f>
        <v/>
      </c>
      <c r="V476" s="34" t="str">
        <f t="shared" si="133"/>
        <v/>
      </c>
      <c r="W476" s="34" t="str">
        <f t="shared" si="134"/>
        <v/>
      </c>
      <c r="X476" s="34" t="str">
        <f>IF('Events einzeln'!J476="","",'Events einzeln'!J476)</f>
        <v/>
      </c>
      <c r="Y476" s="1" t="str">
        <f>IF(X476="","",LOOKUP(X476,Grundlagen!$A$3:$A$10,Grundlagen!$B$3:$B$10))</f>
        <v/>
      </c>
      <c r="Z476" s="1" t="str">
        <f t="shared" si="135"/>
        <v/>
      </c>
      <c r="AA476" s="1" t="str">
        <f>IF(X476="","",LOOKUP(X476,Grundlagen!$A$3:$A$10,Grundlagen!$C$3:$C$10))</f>
        <v/>
      </c>
      <c r="AB476" s="1" t="str">
        <f t="shared" si="136"/>
        <v/>
      </c>
      <c r="AC476" s="34" t="str">
        <f t="shared" si="137"/>
        <v/>
      </c>
      <c r="AD476" s="34" t="str">
        <f>IF('Events einzeln'!K476="","",'Events einzeln'!K476)</f>
        <v/>
      </c>
      <c r="AE476" s="34" t="str">
        <f>IF(AD476="","",LOOKUP(AD476,Grundlagen!$A$3:$A$10,Grundlagen!$B$3:$B$10))</f>
        <v/>
      </c>
      <c r="AF476" s="34" t="str">
        <f t="shared" si="138"/>
        <v/>
      </c>
      <c r="AG476" s="34" t="str">
        <f>IF(AD476="","",LOOKUP(AD476,Grundlagen!$A$3:$A$10,Grundlagen!$C$3:$C$10))</f>
        <v/>
      </c>
      <c r="AH476" s="34" t="str">
        <f t="shared" si="139"/>
        <v/>
      </c>
      <c r="AI476" s="34" t="str">
        <f t="shared" si="140"/>
        <v/>
      </c>
      <c r="AJ476" s="34" t="str">
        <f>IF('Events einzeln'!L476="","",'Events einzeln'!L476)</f>
        <v/>
      </c>
      <c r="AK476" s="1" t="str">
        <f>IF(AJ476="","",LOOKUP(AJ476,Grundlagen!$A$3:$A$10,Grundlagen!$B$3:$B$10))</f>
        <v/>
      </c>
      <c r="AL476" s="1" t="str">
        <f t="shared" si="141"/>
        <v/>
      </c>
      <c r="AM476" s="1" t="str">
        <f>IF(AJ476="","",LOOKUP(AJ476,Grundlagen!$A$3:$A$10,Grundlagen!$C$3:$C$10))</f>
        <v/>
      </c>
      <c r="AN476" s="1" t="str">
        <f t="shared" si="142"/>
        <v/>
      </c>
      <c r="AO476" s="34" t="str">
        <f t="shared" si="143"/>
        <v/>
      </c>
    </row>
    <row r="477" spans="1:41" x14ac:dyDescent="0.25">
      <c r="A477" s="1" t="str">
        <f>IF('Events einzeln'!A477="","",'Events einzeln'!A477)</f>
        <v/>
      </c>
      <c r="B477" s="1" t="str">
        <f>IF('Events einzeln'!B477="","",'Events einzeln'!B477)</f>
        <v/>
      </c>
      <c r="C477" s="1" t="str">
        <f>IF('Events einzeln'!C477="","",'Events einzeln'!C477)</f>
        <v/>
      </c>
      <c r="D477" s="32" t="str">
        <f>IF('Events einzeln'!E477="","",'Events einzeln'!E477)</f>
        <v/>
      </c>
      <c r="E477" s="1" t="str">
        <f>IF('Events einzeln'!F477="","",'Events einzeln'!F477)</f>
        <v/>
      </c>
      <c r="F477" s="34" t="str">
        <f>IF('Events einzeln'!G477="","",'Events einzeln'!G477)</f>
        <v/>
      </c>
      <c r="G477" s="34" t="str">
        <f>IF(F477="","",LOOKUP(F477,Grundlagen!$A$3:$A$10,Grundlagen!$B$3:$B$10))</f>
        <v/>
      </c>
      <c r="H477" s="34" t="str">
        <f t="shared" si="128"/>
        <v/>
      </c>
      <c r="I477" s="34" t="str">
        <f>IF(F477="","",LOOKUP(F477,Grundlagen!$A$3:$A$10,Grundlagen!$C$3:$C$10))</f>
        <v/>
      </c>
      <c r="J477" s="34" t="str">
        <f t="shared" si="129"/>
        <v/>
      </c>
      <c r="K477" s="34" t="str">
        <f t="shared" si="127"/>
        <v/>
      </c>
      <c r="L477" s="34" t="str">
        <f>IF('Events einzeln'!H477="","",'Events einzeln'!H477)</f>
        <v/>
      </c>
      <c r="M477" s="1" t="str">
        <f>IF(L477="","",LOOKUP(L477,Grundlagen!$A$3:$A$10,Grundlagen!$B$3:$B$10))</f>
        <v/>
      </c>
      <c r="N477" s="1" t="str">
        <f t="shared" si="130"/>
        <v/>
      </c>
      <c r="O477" s="1" t="str">
        <f>IF(L477="","",LOOKUP(L477,Grundlagen!$A$3:$A$10,Grundlagen!$C$3:$C$10))</f>
        <v/>
      </c>
      <c r="P477" s="1" t="str">
        <f t="shared" si="131"/>
        <v/>
      </c>
      <c r="Q477" s="34" t="str">
        <f t="shared" si="144"/>
        <v/>
      </c>
      <c r="R477" s="34" t="str">
        <f>IF('Events einzeln'!I477="","",'Events einzeln'!I477)</f>
        <v/>
      </c>
      <c r="S477" s="34" t="str">
        <f>IF(R477="","",LOOKUP(R477,Grundlagen!$A$3:$A$10,Grundlagen!$B$3:$B$10))</f>
        <v/>
      </c>
      <c r="T477" s="34" t="str">
        <f t="shared" si="132"/>
        <v/>
      </c>
      <c r="U477" s="34" t="str">
        <f>IF(R477="","",LOOKUP(R477,Grundlagen!$A$3:$A$10,Grundlagen!$C$3:$C$10))</f>
        <v/>
      </c>
      <c r="V477" s="34" t="str">
        <f t="shared" si="133"/>
        <v/>
      </c>
      <c r="W477" s="34" t="str">
        <f t="shared" si="134"/>
        <v/>
      </c>
      <c r="X477" s="34" t="str">
        <f>IF('Events einzeln'!J477="","",'Events einzeln'!J477)</f>
        <v/>
      </c>
      <c r="Y477" s="1" t="str">
        <f>IF(X477="","",LOOKUP(X477,Grundlagen!$A$3:$A$10,Grundlagen!$B$3:$B$10))</f>
        <v/>
      </c>
      <c r="Z477" s="1" t="str">
        <f t="shared" si="135"/>
        <v/>
      </c>
      <c r="AA477" s="1" t="str">
        <f>IF(X477="","",LOOKUP(X477,Grundlagen!$A$3:$A$10,Grundlagen!$C$3:$C$10))</f>
        <v/>
      </c>
      <c r="AB477" s="1" t="str">
        <f t="shared" si="136"/>
        <v/>
      </c>
      <c r="AC477" s="34" t="str">
        <f t="shared" si="137"/>
        <v/>
      </c>
      <c r="AD477" s="34" t="str">
        <f>IF('Events einzeln'!K477="","",'Events einzeln'!K477)</f>
        <v/>
      </c>
      <c r="AE477" s="34" t="str">
        <f>IF(AD477="","",LOOKUP(AD477,Grundlagen!$A$3:$A$10,Grundlagen!$B$3:$B$10))</f>
        <v/>
      </c>
      <c r="AF477" s="34" t="str">
        <f t="shared" si="138"/>
        <v/>
      </c>
      <c r="AG477" s="34" t="str">
        <f>IF(AD477="","",LOOKUP(AD477,Grundlagen!$A$3:$A$10,Grundlagen!$C$3:$C$10))</f>
        <v/>
      </c>
      <c r="AH477" s="34" t="str">
        <f t="shared" si="139"/>
        <v/>
      </c>
      <c r="AI477" s="34" t="str">
        <f t="shared" si="140"/>
        <v/>
      </c>
      <c r="AJ477" s="34" t="str">
        <f>IF('Events einzeln'!L477="","",'Events einzeln'!L477)</f>
        <v/>
      </c>
      <c r="AK477" s="1" t="str">
        <f>IF(AJ477="","",LOOKUP(AJ477,Grundlagen!$A$3:$A$10,Grundlagen!$B$3:$B$10))</f>
        <v/>
      </c>
      <c r="AL477" s="1" t="str">
        <f t="shared" si="141"/>
        <v/>
      </c>
      <c r="AM477" s="1" t="str">
        <f>IF(AJ477="","",LOOKUP(AJ477,Grundlagen!$A$3:$A$10,Grundlagen!$C$3:$C$10))</f>
        <v/>
      </c>
      <c r="AN477" s="1" t="str">
        <f t="shared" si="142"/>
        <v/>
      </c>
      <c r="AO477" s="34" t="str">
        <f t="shared" si="143"/>
        <v/>
      </c>
    </row>
    <row r="478" spans="1:41" x14ac:dyDescent="0.25">
      <c r="A478" s="1" t="str">
        <f>IF('Events einzeln'!A478="","",'Events einzeln'!A478)</f>
        <v/>
      </c>
      <c r="B478" s="1" t="str">
        <f>IF('Events einzeln'!B478="","",'Events einzeln'!B478)</f>
        <v/>
      </c>
      <c r="C478" s="1" t="str">
        <f>IF('Events einzeln'!C478="","",'Events einzeln'!C478)</f>
        <v/>
      </c>
      <c r="D478" s="32" t="str">
        <f>IF('Events einzeln'!E478="","",'Events einzeln'!E478)</f>
        <v/>
      </c>
      <c r="E478" s="1" t="str">
        <f>IF('Events einzeln'!F478="","",'Events einzeln'!F478)</f>
        <v/>
      </c>
      <c r="F478" s="34" t="str">
        <f>IF('Events einzeln'!G478="","",'Events einzeln'!G478)</f>
        <v/>
      </c>
      <c r="G478" s="34" t="str">
        <f>IF(F478="","",LOOKUP(F478,Grundlagen!$A$3:$A$10,Grundlagen!$B$3:$B$10))</f>
        <v/>
      </c>
      <c r="H478" s="34" t="str">
        <f t="shared" si="128"/>
        <v/>
      </c>
      <c r="I478" s="34" t="str">
        <f>IF(F478="","",LOOKUP(F478,Grundlagen!$A$3:$A$10,Grundlagen!$C$3:$C$10))</f>
        <v/>
      </c>
      <c r="J478" s="34" t="str">
        <f t="shared" si="129"/>
        <v/>
      </c>
      <c r="K478" s="34" t="str">
        <f t="shared" si="127"/>
        <v/>
      </c>
      <c r="L478" s="34" t="str">
        <f>IF('Events einzeln'!H478="","",'Events einzeln'!H478)</f>
        <v/>
      </c>
      <c r="M478" s="1" t="str">
        <f>IF(L478="","",LOOKUP(L478,Grundlagen!$A$3:$A$10,Grundlagen!$B$3:$B$10))</f>
        <v/>
      </c>
      <c r="N478" s="1" t="str">
        <f t="shared" si="130"/>
        <v/>
      </c>
      <c r="O478" s="1" t="str">
        <f>IF(L478="","",LOOKUP(L478,Grundlagen!$A$3:$A$10,Grundlagen!$C$3:$C$10))</f>
        <v/>
      </c>
      <c r="P478" s="1" t="str">
        <f t="shared" si="131"/>
        <v/>
      </c>
      <c r="Q478" s="34" t="str">
        <f t="shared" si="144"/>
        <v/>
      </c>
      <c r="R478" s="34" t="str">
        <f>IF('Events einzeln'!I478="","",'Events einzeln'!I478)</f>
        <v/>
      </c>
      <c r="S478" s="34" t="str">
        <f>IF(R478="","",LOOKUP(R478,Grundlagen!$A$3:$A$10,Grundlagen!$B$3:$B$10))</f>
        <v/>
      </c>
      <c r="T478" s="34" t="str">
        <f t="shared" si="132"/>
        <v/>
      </c>
      <c r="U478" s="34" t="str">
        <f>IF(R478="","",LOOKUP(R478,Grundlagen!$A$3:$A$10,Grundlagen!$C$3:$C$10))</f>
        <v/>
      </c>
      <c r="V478" s="34" t="str">
        <f t="shared" si="133"/>
        <v/>
      </c>
      <c r="W478" s="34" t="str">
        <f t="shared" si="134"/>
        <v/>
      </c>
      <c r="X478" s="34" t="str">
        <f>IF('Events einzeln'!J478="","",'Events einzeln'!J478)</f>
        <v/>
      </c>
      <c r="Y478" s="1" t="str">
        <f>IF(X478="","",LOOKUP(X478,Grundlagen!$A$3:$A$10,Grundlagen!$B$3:$B$10))</f>
        <v/>
      </c>
      <c r="Z478" s="1" t="str">
        <f t="shared" si="135"/>
        <v/>
      </c>
      <c r="AA478" s="1" t="str">
        <f>IF(X478="","",LOOKUP(X478,Grundlagen!$A$3:$A$10,Grundlagen!$C$3:$C$10))</f>
        <v/>
      </c>
      <c r="AB478" s="1" t="str">
        <f t="shared" si="136"/>
        <v/>
      </c>
      <c r="AC478" s="34" t="str">
        <f t="shared" si="137"/>
        <v/>
      </c>
      <c r="AD478" s="34" t="str">
        <f>IF('Events einzeln'!K478="","",'Events einzeln'!K478)</f>
        <v/>
      </c>
      <c r="AE478" s="34" t="str">
        <f>IF(AD478="","",LOOKUP(AD478,Grundlagen!$A$3:$A$10,Grundlagen!$B$3:$B$10))</f>
        <v/>
      </c>
      <c r="AF478" s="34" t="str">
        <f t="shared" si="138"/>
        <v/>
      </c>
      <c r="AG478" s="34" t="str">
        <f>IF(AD478="","",LOOKUP(AD478,Grundlagen!$A$3:$A$10,Grundlagen!$C$3:$C$10))</f>
        <v/>
      </c>
      <c r="AH478" s="34" t="str">
        <f t="shared" si="139"/>
        <v/>
      </c>
      <c r="AI478" s="34" t="str">
        <f t="shared" si="140"/>
        <v/>
      </c>
      <c r="AJ478" s="34" t="str">
        <f>IF('Events einzeln'!L478="","",'Events einzeln'!L478)</f>
        <v/>
      </c>
      <c r="AK478" s="1" t="str">
        <f>IF(AJ478="","",LOOKUP(AJ478,Grundlagen!$A$3:$A$10,Grundlagen!$B$3:$B$10))</f>
        <v/>
      </c>
      <c r="AL478" s="1" t="str">
        <f t="shared" si="141"/>
        <v/>
      </c>
      <c r="AM478" s="1" t="str">
        <f>IF(AJ478="","",LOOKUP(AJ478,Grundlagen!$A$3:$A$10,Grundlagen!$C$3:$C$10))</f>
        <v/>
      </c>
      <c r="AN478" s="1" t="str">
        <f t="shared" si="142"/>
        <v/>
      </c>
      <c r="AO478" s="34" t="str">
        <f t="shared" si="143"/>
        <v/>
      </c>
    </row>
    <row r="479" spans="1:41" x14ac:dyDescent="0.25">
      <c r="A479" s="1" t="str">
        <f>IF('Events einzeln'!A479="","",'Events einzeln'!A479)</f>
        <v/>
      </c>
      <c r="B479" s="1" t="str">
        <f>IF('Events einzeln'!B479="","",'Events einzeln'!B479)</f>
        <v/>
      </c>
      <c r="C479" s="1" t="str">
        <f>IF('Events einzeln'!C479="","",'Events einzeln'!C479)</f>
        <v/>
      </c>
      <c r="D479" s="32" t="str">
        <f>IF('Events einzeln'!E479="","",'Events einzeln'!E479)</f>
        <v/>
      </c>
      <c r="E479" s="1" t="str">
        <f>IF('Events einzeln'!F479="","",'Events einzeln'!F479)</f>
        <v/>
      </c>
      <c r="F479" s="34" t="str">
        <f>IF('Events einzeln'!G479="","",'Events einzeln'!G479)</f>
        <v/>
      </c>
      <c r="G479" s="34" t="str">
        <f>IF(F479="","",LOOKUP(F479,Grundlagen!$A$3:$A$10,Grundlagen!$B$3:$B$10))</f>
        <v/>
      </c>
      <c r="H479" s="34" t="str">
        <f t="shared" si="128"/>
        <v/>
      </c>
      <c r="I479" s="34" t="str">
        <f>IF(F479="","",LOOKUP(F479,Grundlagen!$A$3:$A$10,Grundlagen!$C$3:$C$10))</f>
        <v/>
      </c>
      <c r="J479" s="34" t="str">
        <f t="shared" si="129"/>
        <v/>
      </c>
      <c r="K479" s="34" t="str">
        <f t="shared" si="127"/>
        <v/>
      </c>
      <c r="L479" s="34" t="str">
        <f>IF('Events einzeln'!H479="","",'Events einzeln'!H479)</f>
        <v/>
      </c>
      <c r="M479" s="1" t="str">
        <f>IF(L479="","",LOOKUP(L479,Grundlagen!$A$3:$A$10,Grundlagen!$B$3:$B$10))</f>
        <v/>
      </c>
      <c r="N479" s="1" t="str">
        <f t="shared" si="130"/>
        <v/>
      </c>
      <c r="O479" s="1" t="str">
        <f>IF(L479="","",LOOKUP(L479,Grundlagen!$A$3:$A$10,Grundlagen!$C$3:$C$10))</f>
        <v/>
      </c>
      <c r="P479" s="1" t="str">
        <f t="shared" si="131"/>
        <v/>
      </c>
      <c r="Q479" s="34" t="str">
        <f t="shared" si="144"/>
        <v/>
      </c>
      <c r="R479" s="34" t="str">
        <f>IF('Events einzeln'!I479="","",'Events einzeln'!I479)</f>
        <v/>
      </c>
      <c r="S479" s="34" t="str">
        <f>IF(R479="","",LOOKUP(R479,Grundlagen!$A$3:$A$10,Grundlagen!$B$3:$B$10))</f>
        <v/>
      </c>
      <c r="T479" s="34" t="str">
        <f t="shared" si="132"/>
        <v/>
      </c>
      <c r="U479" s="34" t="str">
        <f>IF(R479="","",LOOKUP(R479,Grundlagen!$A$3:$A$10,Grundlagen!$C$3:$C$10))</f>
        <v/>
      </c>
      <c r="V479" s="34" t="str">
        <f t="shared" si="133"/>
        <v/>
      </c>
      <c r="W479" s="34" t="str">
        <f t="shared" si="134"/>
        <v/>
      </c>
      <c r="X479" s="34" t="str">
        <f>IF('Events einzeln'!J479="","",'Events einzeln'!J479)</f>
        <v/>
      </c>
      <c r="Y479" s="1" t="str">
        <f>IF(X479="","",LOOKUP(X479,Grundlagen!$A$3:$A$10,Grundlagen!$B$3:$B$10))</f>
        <v/>
      </c>
      <c r="Z479" s="1" t="str">
        <f t="shared" si="135"/>
        <v/>
      </c>
      <c r="AA479" s="1" t="str">
        <f>IF(X479="","",LOOKUP(X479,Grundlagen!$A$3:$A$10,Grundlagen!$C$3:$C$10))</f>
        <v/>
      </c>
      <c r="AB479" s="1" t="str">
        <f t="shared" si="136"/>
        <v/>
      </c>
      <c r="AC479" s="34" t="str">
        <f t="shared" si="137"/>
        <v/>
      </c>
      <c r="AD479" s="34" t="str">
        <f>IF('Events einzeln'!K479="","",'Events einzeln'!K479)</f>
        <v/>
      </c>
      <c r="AE479" s="34" t="str">
        <f>IF(AD479="","",LOOKUP(AD479,Grundlagen!$A$3:$A$10,Grundlagen!$B$3:$B$10))</f>
        <v/>
      </c>
      <c r="AF479" s="34" t="str">
        <f t="shared" si="138"/>
        <v/>
      </c>
      <c r="AG479" s="34" t="str">
        <f>IF(AD479="","",LOOKUP(AD479,Grundlagen!$A$3:$A$10,Grundlagen!$C$3:$C$10))</f>
        <v/>
      </c>
      <c r="AH479" s="34" t="str">
        <f t="shared" si="139"/>
        <v/>
      </c>
      <c r="AI479" s="34" t="str">
        <f t="shared" si="140"/>
        <v/>
      </c>
      <c r="AJ479" s="34" t="str">
        <f>IF('Events einzeln'!L479="","",'Events einzeln'!L479)</f>
        <v/>
      </c>
      <c r="AK479" s="1" t="str">
        <f>IF(AJ479="","",LOOKUP(AJ479,Grundlagen!$A$3:$A$10,Grundlagen!$B$3:$B$10))</f>
        <v/>
      </c>
      <c r="AL479" s="1" t="str">
        <f t="shared" si="141"/>
        <v/>
      </c>
      <c r="AM479" s="1" t="str">
        <f>IF(AJ479="","",LOOKUP(AJ479,Grundlagen!$A$3:$A$10,Grundlagen!$C$3:$C$10))</f>
        <v/>
      </c>
      <c r="AN479" s="1" t="str">
        <f t="shared" si="142"/>
        <v/>
      </c>
      <c r="AO479" s="34" t="str">
        <f t="shared" si="143"/>
        <v/>
      </c>
    </row>
    <row r="480" spans="1:41" x14ac:dyDescent="0.25">
      <c r="A480" s="1" t="str">
        <f>IF('Events einzeln'!A480="","",'Events einzeln'!A480)</f>
        <v/>
      </c>
      <c r="B480" s="1" t="str">
        <f>IF('Events einzeln'!B480="","",'Events einzeln'!B480)</f>
        <v/>
      </c>
      <c r="C480" s="1" t="str">
        <f>IF('Events einzeln'!C480="","",'Events einzeln'!C480)</f>
        <v/>
      </c>
      <c r="D480" s="32" t="str">
        <f>IF('Events einzeln'!E480="","",'Events einzeln'!E480)</f>
        <v/>
      </c>
      <c r="E480" s="1" t="str">
        <f>IF('Events einzeln'!F480="","",'Events einzeln'!F480)</f>
        <v/>
      </c>
      <c r="F480" s="34" t="str">
        <f>IF('Events einzeln'!G480="","",'Events einzeln'!G480)</f>
        <v/>
      </c>
      <c r="G480" s="34" t="str">
        <f>IF(F480="","",LOOKUP(F480,Grundlagen!$A$3:$A$10,Grundlagen!$B$3:$B$10))</f>
        <v/>
      </c>
      <c r="H480" s="34" t="str">
        <f t="shared" si="128"/>
        <v/>
      </c>
      <c r="I480" s="34" t="str">
        <f>IF(F480="","",LOOKUP(F480,Grundlagen!$A$3:$A$10,Grundlagen!$C$3:$C$10))</f>
        <v/>
      </c>
      <c r="J480" s="34" t="str">
        <f t="shared" si="129"/>
        <v/>
      </c>
      <c r="K480" s="34" t="str">
        <f t="shared" si="127"/>
        <v/>
      </c>
      <c r="L480" s="34" t="str">
        <f>IF('Events einzeln'!H480="","",'Events einzeln'!H480)</f>
        <v/>
      </c>
      <c r="M480" s="1" t="str">
        <f>IF(L480="","",LOOKUP(L480,Grundlagen!$A$3:$A$10,Grundlagen!$B$3:$B$10))</f>
        <v/>
      </c>
      <c r="N480" s="1" t="str">
        <f t="shared" si="130"/>
        <v/>
      </c>
      <c r="O480" s="1" t="str">
        <f>IF(L480="","",LOOKUP(L480,Grundlagen!$A$3:$A$10,Grundlagen!$C$3:$C$10))</f>
        <v/>
      </c>
      <c r="P480" s="1" t="str">
        <f t="shared" si="131"/>
        <v/>
      </c>
      <c r="Q480" s="34" t="str">
        <f t="shared" si="144"/>
        <v/>
      </c>
      <c r="R480" s="34" t="str">
        <f>IF('Events einzeln'!I480="","",'Events einzeln'!I480)</f>
        <v/>
      </c>
      <c r="S480" s="34" t="str">
        <f>IF(R480="","",LOOKUP(R480,Grundlagen!$A$3:$A$10,Grundlagen!$B$3:$B$10))</f>
        <v/>
      </c>
      <c r="T480" s="34" t="str">
        <f t="shared" si="132"/>
        <v/>
      </c>
      <c r="U480" s="34" t="str">
        <f>IF(R480="","",LOOKUP(R480,Grundlagen!$A$3:$A$10,Grundlagen!$C$3:$C$10))</f>
        <v/>
      </c>
      <c r="V480" s="34" t="str">
        <f t="shared" si="133"/>
        <v/>
      </c>
      <c r="W480" s="34" t="str">
        <f t="shared" si="134"/>
        <v/>
      </c>
      <c r="X480" s="34" t="str">
        <f>IF('Events einzeln'!J480="","",'Events einzeln'!J480)</f>
        <v/>
      </c>
      <c r="Y480" s="1" t="str">
        <f>IF(X480="","",LOOKUP(X480,Grundlagen!$A$3:$A$10,Grundlagen!$B$3:$B$10))</f>
        <v/>
      </c>
      <c r="Z480" s="1" t="str">
        <f t="shared" si="135"/>
        <v/>
      </c>
      <c r="AA480" s="1" t="str">
        <f>IF(X480="","",LOOKUP(X480,Grundlagen!$A$3:$A$10,Grundlagen!$C$3:$C$10))</f>
        <v/>
      </c>
      <c r="AB480" s="1" t="str">
        <f t="shared" si="136"/>
        <v/>
      </c>
      <c r="AC480" s="34" t="str">
        <f t="shared" si="137"/>
        <v/>
      </c>
      <c r="AD480" s="34" t="str">
        <f>IF('Events einzeln'!K480="","",'Events einzeln'!K480)</f>
        <v/>
      </c>
      <c r="AE480" s="34" t="str">
        <f>IF(AD480="","",LOOKUP(AD480,Grundlagen!$A$3:$A$10,Grundlagen!$B$3:$B$10))</f>
        <v/>
      </c>
      <c r="AF480" s="34" t="str">
        <f t="shared" si="138"/>
        <v/>
      </c>
      <c r="AG480" s="34" t="str">
        <f>IF(AD480="","",LOOKUP(AD480,Grundlagen!$A$3:$A$10,Grundlagen!$C$3:$C$10))</f>
        <v/>
      </c>
      <c r="AH480" s="34" t="str">
        <f t="shared" si="139"/>
        <v/>
      </c>
      <c r="AI480" s="34" t="str">
        <f t="shared" si="140"/>
        <v/>
      </c>
      <c r="AJ480" s="34" t="str">
        <f>IF('Events einzeln'!L480="","",'Events einzeln'!L480)</f>
        <v/>
      </c>
      <c r="AK480" s="1" t="str">
        <f>IF(AJ480="","",LOOKUP(AJ480,Grundlagen!$A$3:$A$10,Grundlagen!$B$3:$B$10))</f>
        <v/>
      </c>
      <c r="AL480" s="1" t="str">
        <f t="shared" si="141"/>
        <v/>
      </c>
      <c r="AM480" s="1" t="str">
        <f>IF(AJ480="","",LOOKUP(AJ480,Grundlagen!$A$3:$A$10,Grundlagen!$C$3:$C$10))</f>
        <v/>
      </c>
      <c r="AN480" s="1" t="str">
        <f t="shared" si="142"/>
        <v/>
      </c>
      <c r="AO480" s="34" t="str">
        <f t="shared" si="143"/>
        <v/>
      </c>
    </row>
    <row r="481" spans="1:41" x14ac:dyDescent="0.25">
      <c r="A481" s="1" t="str">
        <f>IF('Events einzeln'!A481="","",'Events einzeln'!A481)</f>
        <v/>
      </c>
      <c r="B481" s="1" t="str">
        <f>IF('Events einzeln'!B481="","",'Events einzeln'!B481)</f>
        <v/>
      </c>
      <c r="C481" s="1" t="str">
        <f>IF('Events einzeln'!C481="","",'Events einzeln'!C481)</f>
        <v/>
      </c>
      <c r="D481" s="32" t="str">
        <f>IF('Events einzeln'!E481="","",'Events einzeln'!E481)</f>
        <v/>
      </c>
      <c r="E481" s="1" t="str">
        <f>IF('Events einzeln'!F481="","",'Events einzeln'!F481)</f>
        <v/>
      </c>
      <c r="F481" s="34" t="str">
        <f>IF('Events einzeln'!G481="","",'Events einzeln'!G481)</f>
        <v/>
      </c>
      <c r="G481" s="34" t="str">
        <f>IF(F481="","",LOOKUP(F481,Grundlagen!$A$3:$A$10,Grundlagen!$B$3:$B$10))</f>
        <v/>
      </c>
      <c r="H481" s="34" t="str">
        <f t="shared" si="128"/>
        <v/>
      </c>
      <c r="I481" s="34" t="str">
        <f>IF(F481="","",LOOKUP(F481,Grundlagen!$A$3:$A$10,Grundlagen!$C$3:$C$10))</f>
        <v/>
      </c>
      <c r="J481" s="34" t="str">
        <f t="shared" si="129"/>
        <v/>
      </c>
      <c r="K481" s="34" t="str">
        <f t="shared" si="127"/>
        <v/>
      </c>
      <c r="L481" s="34" t="str">
        <f>IF('Events einzeln'!H481="","",'Events einzeln'!H481)</f>
        <v/>
      </c>
      <c r="M481" s="1" t="str">
        <f>IF(L481="","",LOOKUP(L481,Grundlagen!$A$3:$A$10,Grundlagen!$B$3:$B$10))</f>
        <v/>
      </c>
      <c r="N481" s="1" t="str">
        <f t="shared" si="130"/>
        <v/>
      </c>
      <c r="O481" s="1" t="str">
        <f>IF(L481="","",LOOKUP(L481,Grundlagen!$A$3:$A$10,Grundlagen!$C$3:$C$10))</f>
        <v/>
      </c>
      <c r="P481" s="1" t="str">
        <f t="shared" si="131"/>
        <v/>
      </c>
      <c r="Q481" s="34" t="str">
        <f t="shared" si="144"/>
        <v/>
      </c>
      <c r="R481" s="34" t="str">
        <f>IF('Events einzeln'!I481="","",'Events einzeln'!I481)</f>
        <v/>
      </c>
      <c r="S481" s="34" t="str">
        <f>IF(R481="","",LOOKUP(R481,Grundlagen!$A$3:$A$10,Grundlagen!$B$3:$B$10))</f>
        <v/>
      </c>
      <c r="T481" s="34" t="str">
        <f t="shared" si="132"/>
        <v/>
      </c>
      <c r="U481" s="34" t="str">
        <f>IF(R481="","",LOOKUP(R481,Grundlagen!$A$3:$A$10,Grundlagen!$C$3:$C$10))</f>
        <v/>
      </c>
      <c r="V481" s="34" t="str">
        <f t="shared" si="133"/>
        <v/>
      </c>
      <c r="W481" s="34" t="str">
        <f t="shared" si="134"/>
        <v/>
      </c>
      <c r="X481" s="34" t="str">
        <f>IF('Events einzeln'!J481="","",'Events einzeln'!J481)</f>
        <v/>
      </c>
      <c r="Y481" s="1" t="str">
        <f>IF(X481="","",LOOKUP(X481,Grundlagen!$A$3:$A$10,Grundlagen!$B$3:$B$10))</f>
        <v/>
      </c>
      <c r="Z481" s="1" t="str">
        <f t="shared" si="135"/>
        <v/>
      </c>
      <c r="AA481" s="1" t="str">
        <f>IF(X481="","",LOOKUP(X481,Grundlagen!$A$3:$A$10,Grundlagen!$C$3:$C$10))</f>
        <v/>
      </c>
      <c r="AB481" s="1" t="str">
        <f t="shared" si="136"/>
        <v/>
      </c>
      <c r="AC481" s="34" t="str">
        <f t="shared" si="137"/>
        <v/>
      </c>
      <c r="AD481" s="34" t="str">
        <f>IF('Events einzeln'!K481="","",'Events einzeln'!K481)</f>
        <v/>
      </c>
      <c r="AE481" s="34" t="str">
        <f>IF(AD481="","",LOOKUP(AD481,Grundlagen!$A$3:$A$10,Grundlagen!$B$3:$B$10))</f>
        <v/>
      </c>
      <c r="AF481" s="34" t="str">
        <f t="shared" si="138"/>
        <v/>
      </c>
      <c r="AG481" s="34" t="str">
        <f>IF(AD481="","",LOOKUP(AD481,Grundlagen!$A$3:$A$10,Grundlagen!$C$3:$C$10))</f>
        <v/>
      </c>
      <c r="AH481" s="34" t="str">
        <f t="shared" si="139"/>
        <v/>
      </c>
      <c r="AI481" s="34" t="str">
        <f t="shared" si="140"/>
        <v/>
      </c>
      <c r="AJ481" s="34" t="str">
        <f>IF('Events einzeln'!L481="","",'Events einzeln'!L481)</f>
        <v/>
      </c>
      <c r="AK481" s="1" t="str">
        <f>IF(AJ481="","",LOOKUP(AJ481,Grundlagen!$A$3:$A$10,Grundlagen!$B$3:$B$10))</f>
        <v/>
      </c>
      <c r="AL481" s="1" t="str">
        <f t="shared" si="141"/>
        <v/>
      </c>
      <c r="AM481" s="1" t="str">
        <f>IF(AJ481="","",LOOKUP(AJ481,Grundlagen!$A$3:$A$10,Grundlagen!$C$3:$C$10))</f>
        <v/>
      </c>
      <c r="AN481" s="1" t="str">
        <f t="shared" si="142"/>
        <v/>
      </c>
      <c r="AO481" s="34" t="str">
        <f t="shared" si="143"/>
        <v/>
      </c>
    </row>
    <row r="482" spans="1:41" x14ac:dyDescent="0.25">
      <c r="A482" s="1" t="str">
        <f>IF('Events einzeln'!A482="","",'Events einzeln'!A482)</f>
        <v/>
      </c>
      <c r="B482" s="1" t="str">
        <f>IF('Events einzeln'!B482="","",'Events einzeln'!B482)</f>
        <v/>
      </c>
      <c r="C482" s="1" t="str">
        <f>IF('Events einzeln'!C482="","",'Events einzeln'!C482)</f>
        <v/>
      </c>
      <c r="D482" s="32" t="str">
        <f>IF('Events einzeln'!E482="","",'Events einzeln'!E482)</f>
        <v/>
      </c>
      <c r="E482" s="1" t="str">
        <f>IF('Events einzeln'!F482="","",'Events einzeln'!F482)</f>
        <v/>
      </c>
      <c r="F482" s="34" t="str">
        <f>IF('Events einzeln'!G482="","",'Events einzeln'!G482)</f>
        <v/>
      </c>
      <c r="G482" s="34" t="str">
        <f>IF(F482="","",LOOKUP(F482,Grundlagen!$A$3:$A$10,Grundlagen!$B$3:$B$10))</f>
        <v/>
      </c>
      <c r="H482" s="34" t="str">
        <f t="shared" si="128"/>
        <v/>
      </c>
      <c r="I482" s="34" t="str">
        <f>IF(F482="","",LOOKUP(F482,Grundlagen!$A$3:$A$10,Grundlagen!$C$3:$C$10))</f>
        <v/>
      </c>
      <c r="J482" s="34" t="str">
        <f t="shared" si="129"/>
        <v/>
      </c>
      <c r="K482" s="34" t="str">
        <f t="shared" si="127"/>
        <v/>
      </c>
      <c r="L482" s="34" t="str">
        <f>IF('Events einzeln'!H482="","",'Events einzeln'!H482)</f>
        <v/>
      </c>
      <c r="M482" s="1" t="str">
        <f>IF(L482="","",LOOKUP(L482,Grundlagen!$A$3:$A$10,Grundlagen!$B$3:$B$10))</f>
        <v/>
      </c>
      <c r="N482" s="1" t="str">
        <f t="shared" si="130"/>
        <v/>
      </c>
      <c r="O482" s="1" t="str">
        <f>IF(L482="","",LOOKUP(L482,Grundlagen!$A$3:$A$10,Grundlagen!$C$3:$C$10))</f>
        <v/>
      </c>
      <c r="P482" s="1" t="str">
        <f t="shared" si="131"/>
        <v/>
      </c>
      <c r="Q482" s="34" t="str">
        <f t="shared" si="144"/>
        <v/>
      </c>
      <c r="R482" s="34" t="str">
        <f>IF('Events einzeln'!I482="","",'Events einzeln'!I482)</f>
        <v/>
      </c>
      <c r="S482" s="34" t="str">
        <f>IF(R482="","",LOOKUP(R482,Grundlagen!$A$3:$A$10,Grundlagen!$B$3:$B$10))</f>
        <v/>
      </c>
      <c r="T482" s="34" t="str">
        <f t="shared" si="132"/>
        <v/>
      </c>
      <c r="U482" s="34" t="str">
        <f>IF(R482="","",LOOKUP(R482,Grundlagen!$A$3:$A$10,Grundlagen!$C$3:$C$10))</f>
        <v/>
      </c>
      <c r="V482" s="34" t="str">
        <f t="shared" si="133"/>
        <v/>
      </c>
      <c r="W482" s="34" t="str">
        <f t="shared" si="134"/>
        <v/>
      </c>
      <c r="X482" s="34" t="str">
        <f>IF('Events einzeln'!J482="","",'Events einzeln'!J482)</f>
        <v/>
      </c>
      <c r="Y482" s="1" t="str">
        <f>IF(X482="","",LOOKUP(X482,Grundlagen!$A$3:$A$10,Grundlagen!$B$3:$B$10))</f>
        <v/>
      </c>
      <c r="Z482" s="1" t="str">
        <f t="shared" si="135"/>
        <v/>
      </c>
      <c r="AA482" s="1" t="str">
        <f>IF(X482="","",LOOKUP(X482,Grundlagen!$A$3:$A$10,Grundlagen!$C$3:$C$10))</f>
        <v/>
      </c>
      <c r="AB482" s="1" t="str">
        <f t="shared" si="136"/>
        <v/>
      </c>
      <c r="AC482" s="34" t="str">
        <f t="shared" si="137"/>
        <v/>
      </c>
      <c r="AD482" s="34" t="str">
        <f>IF('Events einzeln'!K482="","",'Events einzeln'!K482)</f>
        <v/>
      </c>
      <c r="AE482" s="34" t="str">
        <f>IF(AD482="","",LOOKUP(AD482,Grundlagen!$A$3:$A$10,Grundlagen!$B$3:$B$10))</f>
        <v/>
      </c>
      <c r="AF482" s="34" t="str">
        <f t="shared" si="138"/>
        <v/>
      </c>
      <c r="AG482" s="34" t="str">
        <f>IF(AD482="","",LOOKUP(AD482,Grundlagen!$A$3:$A$10,Grundlagen!$C$3:$C$10))</f>
        <v/>
      </c>
      <c r="AH482" s="34" t="str">
        <f t="shared" si="139"/>
        <v/>
      </c>
      <c r="AI482" s="34" t="str">
        <f t="shared" si="140"/>
        <v/>
      </c>
      <c r="AJ482" s="34" t="str">
        <f>IF('Events einzeln'!L482="","",'Events einzeln'!L482)</f>
        <v/>
      </c>
      <c r="AK482" s="1" t="str">
        <f>IF(AJ482="","",LOOKUP(AJ482,Grundlagen!$A$3:$A$10,Grundlagen!$B$3:$B$10))</f>
        <v/>
      </c>
      <c r="AL482" s="1" t="str">
        <f t="shared" si="141"/>
        <v/>
      </c>
      <c r="AM482" s="1" t="str">
        <f>IF(AJ482="","",LOOKUP(AJ482,Grundlagen!$A$3:$A$10,Grundlagen!$C$3:$C$10))</f>
        <v/>
      </c>
      <c r="AN482" s="1" t="str">
        <f t="shared" si="142"/>
        <v/>
      </c>
      <c r="AO482" s="34" t="str">
        <f t="shared" si="143"/>
        <v/>
      </c>
    </row>
    <row r="483" spans="1:41" x14ac:dyDescent="0.25">
      <c r="A483" s="1" t="str">
        <f>IF('Events einzeln'!A483="","",'Events einzeln'!A483)</f>
        <v/>
      </c>
      <c r="B483" s="1" t="str">
        <f>IF('Events einzeln'!B483="","",'Events einzeln'!B483)</f>
        <v/>
      </c>
      <c r="C483" s="1" t="str">
        <f>IF('Events einzeln'!C483="","",'Events einzeln'!C483)</f>
        <v/>
      </c>
      <c r="D483" s="32" t="str">
        <f>IF('Events einzeln'!E483="","",'Events einzeln'!E483)</f>
        <v/>
      </c>
      <c r="E483" s="1" t="str">
        <f>IF('Events einzeln'!F483="","",'Events einzeln'!F483)</f>
        <v/>
      </c>
      <c r="F483" s="34" t="str">
        <f>IF('Events einzeln'!G483="","",'Events einzeln'!G483)</f>
        <v/>
      </c>
      <c r="G483" s="34" t="str">
        <f>IF(F483="","",LOOKUP(F483,Grundlagen!$A$3:$A$10,Grundlagen!$B$3:$B$10))</f>
        <v/>
      </c>
      <c r="H483" s="34" t="str">
        <f t="shared" si="128"/>
        <v/>
      </c>
      <c r="I483" s="34" t="str">
        <f>IF(F483="","",LOOKUP(F483,Grundlagen!$A$3:$A$10,Grundlagen!$C$3:$C$10))</f>
        <v/>
      </c>
      <c r="J483" s="34" t="str">
        <f t="shared" si="129"/>
        <v/>
      </c>
      <c r="K483" s="34" t="str">
        <f t="shared" si="127"/>
        <v/>
      </c>
      <c r="L483" s="34" t="str">
        <f>IF('Events einzeln'!H483="","",'Events einzeln'!H483)</f>
        <v/>
      </c>
      <c r="M483" s="1" t="str">
        <f>IF(L483="","",LOOKUP(L483,Grundlagen!$A$3:$A$10,Grundlagen!$B$3:$B$10))</f>
        <v/>
      </c>
      <c r="N483" s="1" t="str">
        <f t="shared" si="130"/>
        <v/>
      </c>
      <c r="O483" s="1" t="str">
        <f>IF(L483="","",LOOKUP(L483,Grundlagen!$A$3:$A$10,Grundlagen!$C$3:$C$10))</f>
        <v/>
      </c>
      <c r="P483" s="1" t="str">
        <f t="shared" si="131"/>
        <v/>
      </c>
      <c r="Q483" s="34" t="str">
        <f t="shared" si="144"/>
        <v/>
      </c>
      <c r="R483" s="34" t="str">
        <f>IF('Events einzeln'!I483="","",'Events einzeln'!I483)</f>
        <v/>
      </c>
      <c r="S483" s="34" t="str">
        <f>IF(R483="","",LOOKUP(R483,Grundlagen!$A$3:$A$10,Grundlagen!$B$3:$B$10))</f>
        <v/>
      </c>
      <c r="T483" s="34" t="str">
        <f t="shared" si="132"/>
        <v/>
      </c>
      <c r="U483" s="34" t="str">
        <f>IF(R483="","",LOOKUP(R483,Grundlagen!$A$3:$A$10,Grundlagen!$C$3:$C$10))</f>
        <v/>
      </c>
      <c r="V483" s="34" t="str">
        <f t="shared" si="133"/>
        <v/>
      </c>
      <c r="W483" s="34" t="str">
        <f t="shared" si="134"/>
        <v/>
      </c>
      <c r="X483" s="34" t="str">
        <f>IF('Events einzeln'!J483="","",'Events einzeln'!J483)</f>
        <v/>
      </c>
      <c r="Y483" s="1" t="str">
        <f>IF(X483="","",LOOKUP(X483,Grundlagen!$A$3:$A$10,Grundlagen!$B$3:$B$10))</f>
        <v/>
      </c>
      <c r="Z483" s="1" t="str">
        <f t="shared" si="135"/>
        <v/>
      </c>
      <c r="AA483" s="1" t="str">
        <f>IF(X483="","",LOOKUP(X483,Grundlagen!$A$3:$A$10,Grundlagen!$C$3:$C$10))</f>
        <v/>
      </c>
      <c r="AB483" s="1" t="str">
        <f t="shared" si="136"/>
        <v/>
      </c>
      <c r="AC483" s="34" t="str">
        <f t="shared" si="137"/>
        <v/>
      </c>
      <c r="AD483" s="34" t="str">
        <f>IF('Events einzeln'!K483="","",'Events einzeln'!K483)</f>
        <v/>
      </c>
      <c r="AE483" s="34" t="str">
        <f>IF(AD483="","",LOOKUP(AD483,Grundlagen!$A$3:$A$10,Grundlagen!$B$3:$B$10))</f>
        <v/>
      </c>
      <c r="AF483" s="34" t="str">
        <f t="shared" si="138"/>
        <v/>
      </c>
      <c r="AG483" s="34" t="str">
        <f>IF(AD483="","",LOOKUP(AD483,Grundlagen!$A$3:$A$10,Grundlagen!$C$3:$C$10))</f>
        <v/>
      </c>
      <c r="AH483" s="34" t="str">
        <f t="shared" si="139"/>
        <v/>
      </c>
      <c r="AI483" s="34" t="str">
        <f t="shared" si="140"/>
        <v/>
      </c>
      <c r="AJ483" s="34" t="str">
        <f>IF('Events einzeln'!L483="","",'Events einzeln'!L483)</f>
        <v/>
      </c>
      <c r="AK483" s="1" t="str">
        <f>IF(AJ483="","",LOOKUP(AJ483,Grundlagen!$A$3:$A$10,Grundlagen!$B$3:$B$10))</f>
        <v/>
      </c>
      <c r="AL483" s="1" t="str">
        <f t="shared" si="141"/>
        <v/>
      </c>
      <c r="AM483" s="1" t="str">
        <f>IF(AJ483="","",LOOKUP(AJ483,Grundlagen!$A$3:$A$10,Grundlagen!$C$3:$C$10))</f>
        <v/>
      </c>
      <c r="AN483" s="1" t="str">
        <f t="shared" si="142"/>
        <v/>
      </c>
      <c r="AO483" s="34" t="str">
        <f t="shared" si="143"/>
        <v/>
      </c>
    </row>
    <row r="484" spans="1:41" x14ac:dyDescent="0.25">
      <c r="A484" s="1" t="str">
        <f>IF('Events einzeln'!A484="","",'Events einzeln'!A484)</f>
        <v/>
      </c>
      <c r="B484" s="1" t="str">
        <f>IF('Events einzeln'!B484="","",'Events einzeln'!B484)</f>
        <v/>
      </c>
      <c r="C484" s="1" t="str">
        <f>IF('Events einzeln'!C484="","",'Events einzeln'!C484)</f>
        <v/>
      </c>
      <c r="D484" s="32" t="str">
        <f>IF('Events einzeln'!E484="","",'Events einzeln'!E484)</f>
        <v/>
      </c>
      <c r="E484" s="1" t="str">
        <f>IF('Events einzeln'!F484="","",'Events einzeln'!F484)</f>
        <v/>
      </c>
      <c r="F484" s="34" t="str">
        <f>IF('Events einzeln'!G484="","",'Events einzeln'!G484)</f>
        <v/>
      </c>
      <c r="G484" s="34" t="str">
        <f>IF(F484="","",LOOKUP(F484,Grundlagen!$A$3:$A$10,Grundlagen!$B$3:$B$10))</f>
        <v/>
      </c>
      <c r="H484" s="34" t="str">
        <f t="shared" si="128"/>
        <v/>
      </c>
      <c r="I484" s="34" t="str">
        <f>IF(F484="","",LOOKUP(F484,Grundlagen!$A$3:$A$10,Grundlagen!$C$3:$C$10))</f>
        <v/>
      </c>
      <c r="J484" s="34" t="str">
        <f t="shared" si="129"/>
        <v/>
      </c>
      <c r="K484" s="34" t="str">
        <f t="shared" si="127"/>
        <v/>
      </c>
      <c r="L484" s="34" t="str">
        <f>IF('Events einzeln'!H484="","",'Events einzeln'!H484)</f>
        <v/>
      </c>
      <c r="M484" s="1" t="str">
        <f>IF(L484="","",LOOKUP(L484,Grundlagen!$A$3:$A$10,Grundlagen!$B$3:$B$10))</f>
        <v/>
      </c>
      <c r="N484" s="1" t="str">
        <f t="shared" si="130"/>
        <v/>
      </c>
      <c r="O484" s="1" t="str">
        <f>IF(L484="","",LOOKUP(L484,Grundlagen!$A$3:$A$10,Grundlagen!$C$3:$C$10))</f>
        <v/>
      </c>
      <c r="P484" s="1" t="str">
        <f t="shared" si="131"/>
        <v/>
      </c>
      <c r="Q484" s="34" t="str">
        <f t="shared" si="144"/>
        <v/>
      </c>
      <c r="R484" s="34" t="str">
        <f>IF('Events einzeln'!I484="","",'Events einzeln'!I484)</f>
        <v/>
      </c>
      <c r="S484" s="34" t="str">
        <f>IF(R484="","",LOOKUP(R484,Grundlagen!$A$3:$A$10,Grundlagen!$B$3:$B$10))</f>
        <v/>
      </c>
      <c r="T484" s="34" t="str">
        <f t="shared" si="132"/>
        <v/>
      </c>
      <c r="U484" s="34" t="str">
        <f>IF(R484="","",LOOKUP(R484,Grundlagen!$A$3:$A$10,Grundlagen!$C$3:$C$10))</f>
        <v/>
      </c>
      <c r="V484" s="34" t="str">
        <f t="shared" si="133"/>
        <v/>
      </c>
      <c r="W484" s="34" t="str">
        <f t="shared" si="134"/>
        <v/>
      </c>
      <c r="X484" s="34" t="str">
        <f>IF('Events einzeln'!J484="","",'Events einzeln'!J484)</f>
        <v/>
      </c>
      <c r="Y484" s="1" t="str">
        <f>IF(X484="","",LOOKUP(X484,Grundlagen!$A$3:$A$10,Grundlagen!$B$3:$B$10))</f>
        <v/>
      </c>
      <c r="Z484" s="1" t="str">
        <f t="shared" si="135"/>
        <v/>
      </c>
      <c r="AA484" s="1" t="str">
        <f>IF(X484="","",LOOKUP(X484,Grundlagen!$A$3:$A$10,Grundlagen!$C$3:$C$10))</f>
        <v/>
      </c>
      <c r="AB484" s="1" t="str">
        <f t="shared" si="136"/>
        <v/>
      </c>
      <c r="AC484" s="34" t="str">
        <f t="shared" si="137"/>
        <v/>
      </c>
      <c r="AD484" s="34" t="str">
        <f>IF('Events einzeln'!K484="","",'Events einzeln'!K484)</f>
        <v/>
      </c>
      <c r="AE484" s="34" t="str">
        <f>IF(AD484="","",LOOKUP(AD484,Grundlagen!$A$3:$A$10,Grundlagen!$B$3:$B$10))</f>
        <v/>
      </c>
      <c r="AF484" s="34" t="str">
        <f t="shared" si="138"/>
        <v/>
      </c>
      <c r="AG484" s="34" t="str">
        <f>IF(AD484="","",LOOKUP(AD484,Grundlagen!$A$3:$A$10,Grundlagen!$C$3:$C$10))</f>
        <v/>
      </c>
      <c r="AH484" s="34" t="str">
        <f t="shared" si="139"/>
        <v/>
      </c>
      <c r="AI484" s="34" t="str">
        <f t="shared" si="140"/>
        <v/>
      </c>
      <c r="AJ484" s="34" t="str">
        <f>IF('Events einzeln'!L484="","",'Events einzeln'!L484)</f>
        <v/>
      </c>
      <c r="AK484" s="1" t="str">
        <f>IF(AJ484="","",LOOKUP(AJ484,Grundlagen!$A$3:$A$10,Grundlagen!$B$3:$B$10))</f>
        <v/>
      </c>
      <c r="AL484" s="1" t="str">
        <f t="shared" si="141"/>
        <v/>
      </c>
      <c r="AM484" s="1" t="str">
        <f>IF(AJ484="","",LOOKUP(AJ484,Grundlagen!$A$3:$A$10,Grundlagen!$C$3:$C$10))</f>
        <v/>
      </c>
      <c r="AN484" s="1" t="str">
        <f t="shared" si="142"/>
        <v/>
      </c>
      <c r="AO484" s="34" t="str">
        <f t="shared" si="143"/>
        <v/>
      </c>
    </row>
    <row r="485" spans="1:41" x14ac:dyDescent="0.25">
      <c r="A485" s="1" t="str">
        <f>IF('Events einzeln'!A485="","",'Events einzeln'!A485)</f>
        <v/>
      </c>
      <c r="B485" s="1" t="str">
        <f>IF('Events einzeln'!B485="","",'Events einzeln'!B485)</f>
        <v/>
      </c>
      <c r="C485" s="1" t="str">
        <f>IF('Events einzeln'!C485="","",'Events einzeln'!C485)</f>
        <v/>
      </c>
      <c r="D485" s="32" t="str">
        <f>IF('Events einzeln'!E485="","",'Events einzeln'!E485)</f>
        <v/>
      </c>
      <c r="E485" s="1" t="str">
        <f>IF('Events einzeln'!F485="","",'Events einzeln'!F485)</f>
        <v/>
      </c>
      <c r="F485" s="34" t="str">
        <f>IF('Events einzeln'!G485="","",'Events einzeln'!G485)</f>
        <v/>
      </c>
      <c r="G485" s="34" t="str">
        <f>IF(F485="","",LOOKUP(F485,Grundlagen!$A$3:$A$10,Grundlagen!$B$3:$B$10))</f>
        <v/>
      </c>
      <c r="H485" s="34" t="str">
        <f t="shared" si="128"/>
        <v/>
      </c>
      <c r="I485" s="34" t="str">
        <f>IF(F485="","",LOOKUP(F485,Grundlagen!$A$3:$A$10,Grundlagen!$C$3:$C$10))</f>
        <v/>
      </c>
      <c r="J485" s="34" t="str">
        <f t="shared" si="129"/>
        <v/>
      </c>
      <c r="K485" s="34" t="str">
        <f t="shared" si="127"/>
        <v/>
      </c>
      <c r="L485" s="34" t="str">
        <f>IF('Events einzeln'!H485="","",'Events einzeln'!H485)</f>
        <v/>
      </c>
      <c r="M485" s="1" t="str">
        <f>IF(L485="","",LOOKUP(L485,Grundlagen!$A$3:$A$10,Grundlagen!$B$3:$B$10))</f>
        <v/>
      </c>
      <c r="N485" s="1" t="str">
        <f t="shared" si="130"/>
        <v/>
      </c>
      <c r="O485" s="1" t="str">
        <f>IF(L485="","",LOOKUP(L485,Grundlagen!$A$3:$A$10,Grundlagen!$C$3:$C$10))</f>
        <v/>
      </c>
      <c r="P485" s="1" t="str">
        <f t="shared" si="131"/>
        <v/>
      </c>
      <c r="Q485" s="34" t="str">
        <f t="shared" si="144"/>
        <v/>
      </c>
      <c r="R485" s="34" t="str">
        <f>IF('Events einzeln'!I485="","",'Events einzeln'!I485)</f>
        <v/>
      </c>
      <c r="S485" s="34" t="str">
        <f>IF(R485="","",LOOKUP(R485,Grundlagen!$A$3:$A$10,Grundlagen!$B$3:$B$10))</f>
        <v/>
      </c>
      <c r="T485" s="34" t="str">
        <f t="shared" si="132"/>
        <v/>
      </c>
      <c r="U485" s="34" t="str">
        <f>IF(R485="","",LOOKUP(R485,Grundlagen!$A$3:$A$10,Grundlagen!$C$3:$C$10))</f>
        <v/>
      </c>
      <c r="V485" s="34" t="str">
        <f t="shared" si="133"/>
        <v/>
      </c>
      <c r="W485" s="34" t="str">
        <f t="shared" si="134"/>
        <v/>
      </c>
      <c r="X485" s="34" t="str">
        <f>IF('Events einzeln'!J485="","",'Events einzeln'!J485)</f>
        <v/>
      </c>
      <c r="Y485" s="1" t="str">
        <f>IF(X485="","",LOOKUP(X485,Grundlagen!$A$3:$A$10,Grundlagen!$B$3:$B$10))</f>
        <v/>
      </c>
      <c r="Z485" s="1" t="str">
        <f t="shared" si="135"/>
        <v/>
      </c>
      <c r="AA485" s="1" t="str">
        <f>IF(X485="","",LOOKUP(X485,Grundlagen!$A$3:$A$10,Grundlagen!$C$3:$C$10))</f>
        <v/>
      </c>
      <c r="AB485" s="1" t="str">
        <f t="shared" si="136"/>
        <v/>
      </c>
      <c r="AC485" s="34" t="str">
        <f t="shared" si="137"/>
        <v/>
      </c>
      <c r="AD485" s="34" t="str">
        <f>IF('Events einzeln'!K485="","",'Events einzeln'!K485)</f>
        <v/>
      </c>
      <c r="AE485" s="34" t="str">
        <f>IF(AD485="","",LOOKUP(AD485,Grundlagen!$A$3:$A$10,Grundlagen!$B$3:$B$10))</f>
        <v/>
      </c>
      <c r="AF485" s="34" t="str">
        <f t="shared" si="138"/>
        <v/>
      </c>
      <c r="AG485" s="34" t="str">
        <f>IF(AD485="","",LOOKUP(AD485,Grundlagen!$A$3:$A$10,Grundlagen!$C$3:$C$10))</f>
        <v/>
      </c>
      <c r="AH485" s="34" t="str">
        <f t="shared" si="139"/>
        <v/>
      </c>
      <c r="AI485" s="34" t="str">
        <f t="shared" si="140"/>
        <v/>
      </c>
      <c r="AJ485" s="34" t="str">
        <f>IF('Events einzeln'!L485="","",'Events einzeln'!L485)</f>
        <v/>
      </c>
      <c r="AK485" s="1" t="str">
        <f>IF(AJ485="","",LOOKUP(AJ485,Grundlagen!$A$3:$A$10,Grundlagen!$B$3:$B$10))</f>
        <v/>
      </c>
      <c r="AL485" s="1" t="str">
        <f t="shared" si="141"/>
        <v/>
      </c>
      <c r="AM485" s="1" t="str">
        <f>IF(AJ485="","",LOOKUP(AJ485,Grundlagen!$A$3:$A$10,Grundlagen!$C$3:$C$10))</f>
        <v/>
      </c>
      <c r="AN485" s="1" t="str">
        <f t="shared" si="142"/>
        <v/>
      </c>
      <c r="AO485" s="34" t="str">
        <f t="shared" si="143"/>
        <v/>
      </c>
    </row>
    <row r="486" spans="1:41" x14ac:dyDescent="0.25">
      <c r="A486" s="1" t="str">
        <f>IF('Events einzeln'!A486="","",'Events einzeln'!A486)</f>
        <v/>
      </c>
      <c r="B486" s="1" t="str">
        <f>IF('Events einzeln'!B486="","",'Events einzeln'!B486)</f>
        <v/>
      </c>
      <c r="C486" s="1" t="str">
        <f>IF('Events einzeln'!C486="","",'Events einzeln'!C486)</f>
        <v/>
      </c>
      <c r="D486" s="32" t="str">
        <f>IF('Events einzeln'!E486="","",'Events einzeln'!E486)</f>
        <v/>
      </c>
      <c r="E486" s="1" t="str">
        <f>IF('Events einzeln'!F486="","",'Events einzeln'!F486)</f>
        <v/>
      </c>
      <c r="F486" s="34" t="str">
        <f>IF('Events einzeln'!G486="","",'Events einzeln'!G486)</f>
        <v/>
      </c>
      <c r="G486" s="34" t="str">
        <f>IF(F486="","",LOOKUP(F486,Grundlagen!$A$3:$A$10,Grundlagen!$B$3:$B$10))</f>
        <v/>
      </c>
      <c r="H486" s="34" t="str">
        <f t="shared" si="128"/>
        <v/>
      </c>
      <c r="I486" s="34" t="str">
        <f>IF(F486="","",LOOKUP(F486,Grundlagen!$A$3:$A$10,Grundlagen!$C$3:$C$10))</f>
        <v/>
      </c>
      <c r="J486" s="34" t="str">
        <f t="shared" si="129"/>
        <v/>
      </c>
      <c r="K486" s="34" t="str">
        <f t="shared" si="127"/>
        <v/>
      </c>
      <c r="L486" s="34" t="str">
        <f>IF('Events einzeln'!H486="","",'Events einzeln'!H486)</f>
        <v/>
      </c>
      <c r="M486" s="1" t="str">
        <f>IF(L486="","",LOOKUP(L486,Grundlagen!$A$3:$A$10,Grundlagen!$B$3:$B$10))</f>
        <v/>
      </c>
      <c r="N486" s="1" t="str">
        <f t="shared" si="130"/>
        <v/>
      </c>
      <c r="O486" s="1" t="str">
        <f>IF(L486="","",LOOKUP(L486,Grundlagen!$A$3:$A$10,Grundlagen!$C$3:$C$10))</f>
        <v/>
      </c>
      <c r="P486" s="1" t="str">
        <f t="shared" si="131"/>
        <v/>
      </c>
      <c r="Q486" s="34" t="str">
        <f t="shared" si="144"/>
        <v/>
      </c>
      <c r="R486" s="34" t="str">
        <f>IF('Events einzeln'!I486="","",'Events einzeln'!I486)</f>
        <v/>
      </c>
      <c r="S486" s="34" t="str">
        <f>IF(R486="","",LOOKUP(R486,Grundlagen!$A$3:$A$10,Grundlagen!$B$3:$B$10))</f>
        <v/>
      </c>
      <c r="T486" s="34" t="str">
        <f t="shared" si="132"/>
        <v/>
      </c>
      <c r="U486" s="34" t="str">
        <f>IF(R486="","",LOOKUP(R486,Grundlagen!$A$3:$A$10,Grundlagen!$C$3:$C$10))</f>
        <v/>
      </c>
      <c r="V486" s="34" t="str">
        <f t="shared" si="133"/>
        <v/>
      </c>
      <c r="W486" s="34" t="str">
        <f t="shared" si="134"/>
        <v/>
      </c>
      <c r="X486" s="34" t="str">
        <f>IF('Events einzeln'!J486="","",'Events einzeln'!J486)</f>
        <v/>
      </c>
      <c r="Y486" s="1" t="str">
        <f>IF(X486="","",LOOKUP(X486,Grundlagen!$A$3:$A$10,Grundlagen!$B$3:$B$10))</f>
        <v/>
      </c>
      <c r="Z486" s="1" t="str">
        <f t="shared" si="135"/>
        <v/>
      </c>
      <c r="AA486" s="1" t="str">
        <f>IF(X486="","",LOOKUP(X486,Grundlagen!$A$3:$A$10,Grundlagen!$C$3:$C$10))</f>
        <v/>
      </c>
      <c r="AB486" s="1" t="str">
        <f t="shared" si="136"/>
        <v/>
      </c>
      <c r="AC486" s="34" t="str">
        <f t="shared" si="137"/>
        <v/>
      </c>
      <c r="AD486" s="34" t="str">
        <f>IF('Events einzeln'!K486="","",'Events einzeln'!K486)</f>
        <v/>
      </c>
      <c r="AE486" s="34" t="str">
        <f>IF(AD486="","",LOOKUP(AD486,Grundlagen!$A$3:$A$10,Grundlagen!$B$3:$B$10))</f>
        <v/>
      </c>
      <c r="AF486" s="34" t="str">
        <f t="shared" si="138"/>
        <v/>
      </c>
      <c r="AG486" s="34" t="str">
        <f>IF(AD486="","",LOOKUP(AD486,Grundlagen!$A$3:$A$10,Grundlagen!$C$3:$C$10))</f>
        <v/>
      </c>
      <c r="AH486" s="34" t="str">
        <f t="shared" si="139"/>
        <v/>
      </c>
      <c r="AI486" s="34" t="str">
        <f t="shared" si="140"/>
        <v/>
      </c>
      <c r="AJ486" s="34" t="str">
        <f>IF('Events einzeln'!L486="","",'Events einzeln'!L486)</f>
        <v/>
      </c>
      <c r="AK486" s="1" t="str">
        <f>IF(AJ486="","",LOOKUP(AJ486,Grundlagen!$A$3:$A$10,Grundlagen!$B$3:$B$10))</f>
        <v/>
      </c>
      <c r="AL486" s="1" t="str">
        <f t="shared" si="141"/>
        <v/>
      </c>
      <c r="AM486" s="1" t="str">
        <f>IF(AJ486="","",LOOKUP(AJ486,Grundlagen!$A$3:$A$10,Grundlagen!$C$3:$C$10))</f>
        <v/>
      </c>
      <c r="AN486" s="1" t="str">
        <f t="shared" si="142"/>
        <v/>
      </c>
      <c r="AO486" s="34" t="str">
        <f t="shared" si="143"/>
        <v/>
      </c>
    </row>
    <row r="487" spans="1:41" x14ac:dyDescent="0.25">
      <c r="A487" s="1" t="str">
        <f>IF('Events einzeln'!A487="","",'Events einzeln'!A487)</f>
        <v/>
      </c>
      <c r="B487" s="1" t="str">
        <f>IF('Events einzeln'!B487="","",'Events einzeln'!B487)</f>
        <v/>
      </c>
      <c r="C487" s="1" t="str">
        <f>IF('Events einzeln'!C487="","",'Events einzeln'!C487)</f>
        <v/>
      </c>
      <c r="D487" s="32" t="str">
        <f>IF('Events einzeln'!E487="","",'Events einzeln'!E487)</f>
        <v/>
      </c>
      <c r="E487" s="1" t="str">
        <f>IF('Events einzeln'!F487="","",'Events einzeln'!F487)</f>
        <v/>
      </c>
      <c r="F487" s="34" t="str">
        <f>IF('Events einzeln'!G487="","",'Events einzeln'!G487)</f>
        <v/>
      </c>
      <c r="G487" s="34" t="str">
        <f>IF(F487="","",LOOKUP(F487,Grundlagen!$A$3:$A$10,Grundlagen!$B$3:$B$10))</f>
        <v/>
      </c>
      <c r="H487" s="34" t="str">
        <f t="shared" si="128"/>
        <v/>
      </c>
      <c r="I487" s="34" t="str">
        <f>IF(F487="","",LOOKUP(F487,Grundlagen!$A$3:$A$10,Grundlagen!$C$3:$C$10))</f>
        <v/>
      </c>
      <c r="J487" s="34" t="str">
        <f t="shared" si="129"/>
        <v/>
      </c>
      <c r="K487" s="34" t="str">
        <f t="shared" si="127"/>
        <v/>
      </c>
      <c r="L487" s="34" t="str">
        <f>IF('Events einzeln'!H487="","",'Events einzeln'!H487)</f>
        <v/>
      </c>
      <c r="M487" s="1" t="str">
        <f>IF(L487="","",LOOKUP(L487,Grundlagen!$A$3:$A$10,Grundlagen!$B$3:$B$10))</f>
        <v/>
      </c>
      <c r="N487" s="1" t="str">
        <f t="shared" si="130"/>
        <v/>
      </c>
      <c r="O487" s="1" t="str">
        <f>IF(L487="","",LOOKUP(L487,Grundlagen!$A$3:$A$10,Grundlagen!$C$3:$C$10))</f>
        <v/>
      </c>
      <c r="P487" s="1" t="str">
        <f t="shared" si="131"/>
        <v/>
      </c>
      <c r="Q487" s="34" t="str">
        <f t="shared" si="144"/>
        <v/>
      </c>
      <c r="R487" s="34" t="str">
        <f>IF('Events einzeln'!I487="","",'Events einzeln'!I487)</f>
        <v/>
      </c>
      <c r="S487" s="34" t="str">
        <f>IF(R487="","",LOOKUP(R487,Grundlagen!$A$3:$A$10,Grundlagen!$B$3:$B$10))</f>
        <v/>
      </c>
      <c r="T487" s="34" t="str">
        <f t="shared" si="132"/>
        <v/>
      </c>
      <c r="U487" s="34" t="str">
        <f>IF(R487="","",LOOKUP(R487,Grundlagen!$A$3:$A$10,Grundlagen!$C$3:$C$10))</f>
        <v/>
      </c>
      <c r="V487" s="34" t="str">
        <f t="shared" si="133"/>
        <v/>
      </c>
      <c r="W487" s="34" t="str">
        <f t="shared" si="134"/>
        <v/>
      </c>
      <c r="X487" s="34" t="str">
        <f>IF('Events einzeln'!J487="","",'Events einzeln'!J487)</f>
        <v/>
      </c>
      <c r="Y487" s="1" t="str">
        <f>IF(X487="","",LOOKUP(X487,Grundlagen!$A$3:$A$10,Grundlagen!$B$3:$B$10))</f>
        <v/>
      </c>
      <c r="Z487" s="1" t="str">
        <f t="shared" si="135"/>
        <v/>
      </c>
      <c r="AA487" s="1" t="str">
        <f>IF(X487="","",LOOKUP(X487,Grundlagen!$A$3:$A$10,Grundlagen!$C$3:$C$10))</f>
        <v/>
      </c>
      <c r="AB487" s="1" t="str">
        <f t="shared" si="136"/>
        <v/>
      </c>
      <c r="AC487" s="34" t="str">
        <f t="shared" si="137"/>
        <v/>
      </c>
      <c r="AD487" s="34" t="str">
        <f>IF('Events einzeln'!K487="","",'Events einzeln'!K487)</f>
        <v/>
      </c>
      <c r="AE487" s="34" t="str">
        <f>IF(AD487="","",LOOKUP(AD487,Grundlagen!$A$3:$A$10,Grundlagen!$B$3:$B$10))</f>
        <v/>
      </c>
      <c r="AF487" s="34" t="str">
        <f t="shared" si="138"/>
        <v/>
      </c>
      <c r="AG487" s="34" t="str">
        <f>IF(AD487="","",LOOKUP(AD487,Grundlagen!$A$3:$A$10,Grundlagen!$C$3:$C$10))</f>
        <v/>
      </c>
      <c r="AH487" s="34" t="str">
        <f t="shared" si="139"/>
        <v/>
      </c>
      <c r="AI487" s="34" t="str">
        <f t="shared" si="140"/>
        <v/>
      </c>
      <c r="AJ487" s="34" t="str">
        <f>IF('Events einzeln'!L487="","",'Events einzeln'!L487)</f>
        <v/>
      </c>
      <c r="AK487" s="1" t="str">
        <f>IF(AJ487="","",LOOKUP(AJ487,Grundlagen!$A$3:$A$10,Grundlagen!$B$3:$B$10))</f>
        <v/>
      </c>
      <c r="AL487" s="1" t="str">
        <f t="shared" si="141"/>
        <v/>
      </c>
      <c r="AM487" s="1" t="str">
        <f>IF(AJ487="","",LOOKUP(AJ487,Grundlagen!$A$3:$A$10,Grundlagen!$C$3:$C$10))</f>
        <v/>
      </c>
      <c r="AN487" s="1" t="str">
        <f t="shared" si="142"/>
        <v/>
      </c>
      <c r="AO487" s="34" t="str">
        <f t="shared" si="143"/>
        <v/>
      </c>
    </row>
    <row r="488" spans="1:41" x14ac:dyDescent="0.25">
      <c r="A488" s="1" t="str">
        <f>IF('Events einzeln'!A488="","",'Events einzeln'!A488)</f>
        <v/>
      </c>
      <c r="B488" s="1" t="str">
        <f>IF('Events einzeln'!B488="","",'Events einzeln'!B488)</f>
        <v/>
      </c>
      <c r="C488" s="1" t="str">
        <f>IF('Events einzeln'!C488="","",'Events einzeln'!C488)</f>
        <v/>
      </c>
      <c r="D488" s="32" t="str">
        <f>IF('Events einzeln'!E488="","",'Events einzeln'!E488)</f>
        <v/>
      </c>
      <c r="E488" s="1" t="str">
        <f>IF('Events einzeln'!F488="","",'Events einzeln'!F488)</f>
        <v/>
      </c>
      <c r="F488" s="34" t="str">
        <f>IF('Events einzeln'!G488="","",'Events einzeln'!G488)</f>
        <v/>
      </c>
      <c r="G488" s="34" t="str">
        <f>IF(F488="","",LOOKUP(F488,Grundlagen!$A$3:$A$10,Grundlagen!$B$3:$B$10))</f>
        <v/>
      </c>
      <c r="H488" s="34" t="str">
        <f t="shared" si="128"/>
        <v/>
      </c>
      <c r="I488" s="34" t="str">
        <f>IF(F488="","",LOOKUP(F488,Grundlagen!$A$3:$A$10,Grundlagen!$C$3:$C$10))</f>
        <v/>
      </c>
      <c r="J488" s="34" t="str">
        <f t="shared" si="129"/>
        <v/>
      </c>
      <c r="K488" s="34" t="str">
        <f t="shared" si="127"/>
        <v/>
      </c>
      <c r="L488" s="34" t="str">
        <f>IF('Events einzeln'!H488="","",'Events einzeln'!H488)</f>
        <v/>
      </c>
      <c r="M488" s="1" t="str">
        <f>IF(L488="","",LOOKUP(L488,Grundlagen!$A$3:$A$10,Grundlagen!$B$3:$B$10))</f>
        <v/>
      </c>
      <c r="N488" s="1" t="str">
        <f t="shared" si="130"/>
        <v/>
      </c>
      <c r="O488" s="1" t="str">
        <f>IF(L488="","",LOOKUP(L488,Grundlagen!$A$3:$A$10,Grundlagen!$C$3:$C$10))</f>
        <v/>
      </c>
      <c r="P488" s="1" t="str">
        <f t="shared" si="131"/>
        <v/>
      </c>
      <c r="Q488" s="34" t="str">
        <f t="shared" si="144"/>
        <v/>
      </c>
      <c r="R488" s="34" t="str">
        <f>IF('Events einzeln'!I488="","",'Events einzeln'!I488)</f>
        <v/>
      </c>
      <c r="S488" s="34" t="str">
        <f>IF(R488="","",LOOKUP(R488,Grundlagen!$A$3:$A$10,Grundlagen!$B$3:$B$10))</f>
        <v/>
      </c>
      <c r="T488" s="34" t="str">
        <f t="shared" si="132"/>
        <v/>
      </c>
      <c r="U488" s="34" t="str">
        <f>IF(R488="","",LOOKUP(R488,Grundlagen!$A$3:$A$10,Grundlagen!$C$3:$C$10))</f>
        <v/>
      </c>
      <c r="V488" s="34" t="str">
        <f t="shared" si="133"/>
        <v/>
      </c>
      <c r="W488" s="34" t="str">
        <f t="shared" si="134"/>
        <v/>
      </c>
      <c r="X488" s="34" t="str">
        <f>IF('Events einzeln'!J488="","",'Events einzeln'!J488)</f>
        <v/>
      </c>
      <c r="Y488" s="1" t="str">
        <f>IF(X488="","",LOOKUP(X488,Grundlagen!$A$3:$A$10,Grundlagen!$B$3:$B$10))</f>
        <v/>
      </c>
      <c r="Z488" s="1" t="str">
        <f t="shared" si="135"/>
        <v/>
      </c>
      <c r="AA488" s="1" t="str">
        <f>IF(X488="","",LOOKUP(X488,Grundlagen!$A$3:$A$10,Grundlagen!$C$3:$C$10))</f>
        <v/>
      </c>
      <c r="AB488" s="1" t="str">
        <f t="shared" si="136"/>
        <v/>
      </c>
      <c r="AC488" s="34" t="str">
        <f t="shared" si="137"/>
        <v/>
      </c>
      <c r="AD488" s="34" t="str">
        <f>IF('Events einzeln'!K488="","",'Events einzeln'!K488)</f>
        <v/>
      </c>
      <c r="AE488" s="34" t="str">
        <f>IF(AD488="","",LOOKUP(AD488,Grundlagen!$A$3:$A$10,Grundlagen!$B$3:$B$10))</f>
        <v/>
      </c>
      <c r="AF488" s="34" t="str">
        <f t="shared" si="138"/>
        <v/>
      </c>
      <c r="AG488" s="34" t="str">
        <f>IF(AD488="","",LOOKUP(AD488,Grundlagen!$A$3:$A$10,Grundlagen!$C$3:$C$10))</f>
        <v/>
      </c>
      <c r="AH488" s="34" t="str">
        <f t="shared" si="139"/>
        <v/>
      </c>
      <c r="AI488" s="34" t="str">
        <f t="shared" si="140"/>
        <v/>
      </c>
      <c r="AJ488" s="34" t="str">
        <f>IF('Events einzeln'!L488="","",'Events einzeln'!L488)</f>
        <v/>
      </c>
      <c r="AK488" s="1" t="str">
        <f>IF(AJ488="","",LOOKUP(AJ488,Grundlagen!$A$3:$A$10,Grundlagen!$B$3:$B$10))</f>
        <v/>
      </c>
      <c r="AL488" s="1" t="str">
        <f t="shared" si="141"/>
        <v/>
      </c>
      <c r="AM488" s="1" t="str">
        <f>IF(AJ488="","",LOOKUP(AJ488,Grundlagen!$A$3:$A$10,Grundlagen!$C$3:$C$10))</f>
        <v/>
      </c>
      <c r="AN488" s="1" t="str">
        <f t="shared" si="142"/>
        <v/>
      </c>
      <c r="AO488" s="34" t="str">
        <f t="shared" si="143"/>
        <v/>
      </c>
    </row>
    <row r="489" spans="1:41" x14ac:dyDescent="0.25">
      <c r="A489" s="1" t="str">
        <f>IF('Events einzeln'!A489="","",'Events einzeln'!A489)</f>
        <v/>
      </c>
      <c r="B489" s="1" t="str">
        <f>IF('Events einzeln'!B489="","",'Events einzeln'!B489)</f>
        <v/>
      </c>
      <c r="C489" s="1" t="str">
        <f>IF('Events einzeln'!C489="","",'Events einzeln'!C489)</f>
        <v/>
      </c>
      <c r="D489" s="32" t="str">
        <f>IF('Events einzeln'!E489="","",'Events einzeln'!E489)</f>
        <v/>
      </c>
      <c r="E489" s="1" t="str">
        <f>IF('Events einzeln'!F489="","",'Events einzeln'!F489)</f>
        <v/>
      </c>
      <c r="F489" s="34" t="str">
        <f>IF('Events einzeln'!G489="","",'Events einzeln'!G489)</f>
        <v/>
      </c>
      <c r="G489" s="34" t="str">
        <f>IF(F489="","",LOOKUP(F489,Grundlagen!$A$3:$A$10,Grundlagen!$B$3:$B$10))</f>
        <v/>
      </c>
      <c r="H489" s="34" t="str">
        <f t="shared" si="128"/>
        <v/>
      </c>
      <c r="I489" s="34" t="str">
        <f>IF(F489="","",LOOKUP(F489,Grundlagen!$A$3:$A$10,Grundlagen!$C$3:$C$10))</f>
        <v/>
      </c>
      <c r="J489" s="34" t="str">
        <f t="shared" si="129"/>
        <v/>
      </c>
      <c r="K489" s="34" t="str">
        <f t="shared" si="127"/>
        <v/>
      </c>
      <c r="L489" s="34" t="str">
        <f>IF('Events einzeln'!H489="","",'Events einzeln'!H489)</f>
        <v/>
      </c>
      <c r="M489" s="1" t="str">
        <f>IF(L489="","",LOOKUP(L489,Grundlagen!$A$3:$A$10,Grundlagen!$B$3:$B$10))</f>
        <v/>
      </c>
      <c r="N489" s="1" t="str">
        <f t="shared" si="130"/>
        <v/>
      </c>
      <c r="O489" s="1" t="str">
        <f>IF(L489="","",LOOKUP(L489,Grundlagen!$A$3:$A$10,Grundlagen!$C$3:$C$10))</f>
        <v/>
      </c>
      <c r="P489" s="1" t="str">
        <f t="shared" si="131"/>
        <v/>
      </c>
      <c r="Q489" s="34" t="str">
        <f t="shared" si="144"/>
        <v/>
      </c>
      <c r="R489" s="34" t="str">
        <f>IF('Events einzeln'!I489="","",'Events einzeln'!I489)</f>
        <v/>
      </c>
      <c r="S489" s="34" t="str">
        <f>IF(R489="","",LOOKUP(R489,Grundlagen!$A$3:$A$10,Grundlagen!$B$3:$B$10))</f>
        <v/>
      </c>
      <c r="T489" s="34" t="str">
        <f t="shared" si="132"/>
        <v/>
      </c>
      <c r="U489" s="34" t="str">
        <f>IF(R489="","",LOOKUP(R489,Grundlagen!$A$3:$A$10,Grundlagen!$C$3:$C$10))</f>
        <v/>
      </c>
      <c r="V489" s="34" t="str">
        <f t="shared" si="133"/>
        <v/>
      </c>
      <c r="W489" s="34" t="str">
        <f t="shared" si="134"/>
        <v/>
      </c>
      <c r="X489" s="34" t="str">
        <f>IF('Events einzeln'!J489="","",'Events einzeln'!J489)</f>
        <v/>
      </c>
      <c r="Y489" s="1" t="str">
        <f>IF(X489="","",LOOKUP(X489,Grundlagen!$A$3:$A$10,Grundlagen!$B$3:$B$10))</f>
        <v/>
      </c>
      <c r="Z489" s="1" t="str">
        <f t="shared" si="135"/>
        <v/>
      </c>
      <c r="AA489" s="1" t="str">
        <f>IF(X489="","",LOOKUP(X489,Grundlagen!$A$3:$A$10,Grundlagen!$C$3:$C$10))</f>
        <v/>
      </c>
      <c r="AB489" s="1" t="str">
        <f t="shared" si="136"/>
        <v/>
      </c>
      <c r="AC489" s="34" t="str">
        <f t="shared" si="137"/>
        <v/>
      </c>
      <c r="AD489" s="34" t="str">
        <f>IF('Events einzeln'!K489="","",'Events einzeln'!K489)</f>
        <v/>
      </c>
      <c r="AE489" s="34" t="str">
        <f>IF(AD489="","",LOOKUP(AD489,Grundlagen!$A$3:$A$10,Grundlagen!$B$3:$B$10))</f>
        <v/>
      </c>
      <c r="AF489" s="34" t="str">
        <f t="shared" si="138"/>
        <v/>
      </c>
      <c r="AG489" s="34" t="str">
        <f>IF(AD489="","",LOOKUP(AD489,Grundlagen!$A$3:$A$10,Grundlagen!$C$3:$C$10))</f>
        <v/>
      </c>
      <c r="AH489" s="34" t="str">
        <f t="shared" si="139"/>
        <v/>
      </c>
      <c r="AI489" s="34" t="str">
        <f t="shared" si="140"/>
        <v/>
      </c>
      <c r="AJ489" s="34" t="str">
        <f>IF('Events einzeln'!L489="","",'Events einzeln'!L489)</f>
        <v/>
      </c>
      <c r="AK489" s="1" t="str">
        <f>IF(AJ489="","",LOOKUP(AJ489,Grundlagen!$A$3:$A$10,Grundlagen!$B$3:$B$10))</f>
        <v/>
      </c>
      <c r="AL489" s="1" t="str">
        <f t="shared" si="141"/>
        <v/>
      </c>
      <c r="AM489" s="1" t="str">
        <f>IF(AJ489="","",LOOKUP(AJ489,Grundlagen!$A$3:$A$10,Grundlagen!$C$3:$C$10))</f>
        <v/>
      </c>
      <c r="AN489" s="1" t="str">
        <f t="shared" si="142"/>
        <v/>
      </c>
      <c r="AO489" s="34" t="str">
        <f t="shared" si="143"/>
        <v/>
      </c>
    </row>
    <row r="490" spans="1:41" x14ac:dyDescent="0.25">
      <c r="A490" s="1" t="str">
        <f>IF('Events einzeln'!A490="","",'Events einzeln'!A490)</f>
        <v/>
      </c>
      <c r="B490" s="1" t="str">
        <f>IF('Events einzeln'!B490="","",'Events einzeln'!B490)</f>
        <v/>
      </c>
      <c r="C490" s="1" t="str">
        <f>IF('Events einzeln'!C490="","",'Events einzeln'!C490)</f>
        <v/>
      </c>
      <c r="D490" s="32" t="str">
        <f>IF('Events einzeln'!E490="","",'Events einzeln'!E490)</f>
        <v/>
      </c>
      <c r="E490" s="1" t="str">
        <f>IF('Events einzeln'!F490="","",'Events einzeln'!F490)</f>
        <v/>
      </c>
      <c r="F490" s="34" t="str">
        <f>IF('Events einzeln'!G490="","",'Events einzeln'!G490)</f>
        <v/>
      </c>
      <c r="G490" s="34" t="str">
        <f>IF(F490="","",LOOKUP(F490,Grundlagen!$A$3:$A$10,Grundlagen!$B$3:$B$10))</f>
        <v/>
      </c>
      <c r="H490" s="34" t="str">
        <f t="shared" si="128"/>
        <v/>
      </c>
      <c r="I490" s="34" t="str">
        <f>IF(F490="","",LOOKUP(F490,Grundlagen!$A$3:$A$10,Grundlagen!$C$3:$C$10))</f>
        <v/>
      </c>
      <c r="J490" s="34" t="str">
        <f t="shared" si="129"/>
        <v/>
      </c>
      <c r="K490" s="34" t="str">
        <f t="shared" si="127"/>
        <v/>
      </c>
      <c r="L490" s="34" t="str">
        <f>IF('Events einzeln'!H490="","",'Events einzeln'!H490)</f>
        <v/>
      </c>
      <c r="M490" s="1" t="str">
        <f>IF(L490="","",LOOKUP(L490,Grundlagen!$A$3:$A$10,Grundlagen!$B$3:$B$10))</f>
        <v/>
      </c>
      <c r="N490" s="1" t="str">
        <f t="shared" si="130"/>
        <v/>
      </c>
      <c r="O490" s="1" t="str">
        <f>IF(L490="","",LOOKUP(L490,Grundlagen!$A$3:$A$10,Grundlagen!$C$3:$C$10))</f>
        <v/>
      </c>
      <c r="P490" s="1" t="str">
        <f t="shared" si="131"/>
        <v/>
      </c>
      <c r="Q490" s="34" t="str">
        <f t="shared" si="144"/>
        <v/>
      </c>
      <c r="R490" s="34" t="str">
        <f>IF('Events einzeln'!I490="","",'Events einzeln'!I490)</f>
        <v/>
      </c>
      <c r="S490" s="34" t="str">
        <f>IF(R490="","",LOOKUP(R490,Grundlagen!$A$3:$A$10,Grundlagen!$B$3:$B$10))</f>
        <v/>
      </c>
      <c r="T490" s="34" t="str">
        <f t="shared" si="132"/>
        <v/>
      </c>
      <c r="U490" s="34" t="str">
        <f>IF(R490="","",LOOKUP(R490,Grundlagen!$A$3:$A$10,Grundlagen!$C$3:$C$10))</f>
        <v/>
      </c>
      <c r="V490" s="34" t="str">
        <f t="shared" si="133"/>
        <v/>
      </c>
      <c r="W490" s="34" t="str">
        <f t="shared" si="134"/>
        <v/>
      </c>
      <c r="X490" s="34" t="str">
        <f>IF('Events einzeln'!J490="","",'Events einzeln'!J490)</f>
        <v/>
      </c>
      <c r="Y490" s="1" t="str">
        <f>IF(X490="","",LOOKUP(X490,Grundlagen!$A$3:$A$10,Grundlagen!$B$3:$B$10))</f>
        <v/>
      </c>
      <c r="Z490" s="1" t="str">
        <f t="shared" si="135"/>
        <v/>
      </c>
      <c r="AA490" s="1" t="str">
        <f>IF(X490="","",LOOKUP(X490,Grundlagen!$A$3:$A$10,Grundlagen!$C$3:$C$10))</f>
        <v/>
      </c>
      <c r="AB490" s="1" t="str">
        <f t="shared" si="136"/>
        <v/>
      </c>
      <c r="AC490" s="34" t="str">
        <f t="shared" si="137"/>
        <v/>
      </c>
      <c r="AD490" s="34" t="str">
        <f>IF('Events einzeln'!K490="","",'Events einzeln'!K490)</f>
        <v/>
      </c>
      <c r="AE490" s="34" t="str">
        <f>IF(AD490="","",LOOKUP(AD490,Grundlagen!$A$3:$A$10,Grundlagen!$B$3:$B$10))</f>
        <v/>
      </c>
      <c r="AF490" s="34" t="str">
        <f t="shared" si="138"/>
        <v/>
      </c>
      <c r="AG490" s="34" t="str">
        <f>IF(AD490="","",LOOKUP(AD490,Grundlagen!$A$3:$A$10,Grundlagen!$C$3:$C$10))</f>
        <v/>
      </c>
      <c r="AH490" s="34" t="str">
        <f t="shared" si="139"/>
        <v/>
      </c>
      <c r="AI490" s="34" t="str">
        <f t="shared" si="140"/>
        <v/>
      </c>
      <c r="AJ490" s="34" t="str">
        <f>IF('Events einzeln'!L490="","",'Events einzeln'!L490)</f>
        <v/>
      </c>
      <c r="AK490" s="1" t="str">
        <f>IF(AJ490="","",LOOKUP(AJ490,Grundlagen!$A$3:$A$10,Grundlagen!$B$3:$B$10))</f>
        <v/>
      </c>
      <c r="AL490" s="1" t="str">
        <f t="shared" si="141"/>
        <v/>
      </c>
      <c r="AM490" s="1" t="str">
        <f>IF(AJ490="","",LOOKUP(AJ490,Grundlagen!$A$3:$A$10,Grundlagen!$C$3:$C$10))</f>
        <v/>
      </c>
      <c r="AN490" s="1" t="str">
        <f t="shared" si="142"/>
        <v/>
      </c>
      <c r="AO490" s="34" t="str">
        <f t="shared" si="143"/>
        <v/>
      </c>
    </row>
    <row r="491" spans="1:41" x14ac:dyDescent="0.25">
      <c r="A491" s="1" t="str">
        <f>IF('Events einzeln'!A491="","",'Events einzeln'!A491)</f>
        <v/>
      </c>
      <c r="B491" s="1" t="str">
        <f>IF('Events einzeln'!B491="","",'Events einzeln'!B491)</f>
        <v/>
      </c>
      <c r="C491" s="1" t="str">
        <f>IF('Events einzeln'!C491="","",'Events einzeln'!C491)</f>
        <v/>
      </c>
      <c r="D491" s="32" t="str">
        <f>IF('Events einzeln'!E491="","",'Events einzeln'!E491)</f>
        <v/>
      </c>
      <c r="E491" s="1" t="str">
        <f>IF('Events einzeln'!F491="","",'Events einzeln'!F491)</f>
        <v/>
      </c>
      <c r="F491" s="34" t="str">
        <f>IF('Events einzeln'!G491="","",'Events einzeln'!G491)</f>
        <v/>
      </c>
      <c r="G491" s="34" t="str">
        <f>IF(F491="","",LOOKUP(F491,Grundlagen!$A$3:$A$10,Grundlagen!$B$3:$B$10))</f>
        <v/>
      </c>
      <c r="H491" s="34" t="str">
        <f t="shared" si="128"/>
        <v/>
      </c>
      <c r="I491" s="34" t="str">
        <f>IF(F491="","",LOOKUP(F491,Grundlagen!$A$3:$A$10,Grundlagen!$C$3:$C$10))</f>
        <v/>
      </c>
      <c r="J491" s="34" t="str">
        <f t="shared" si="129"/>
        <v/>
      </c>
      <c r="K491" s="34" t="str">
        <f t="shared" si="127"/>
        <v/>
      </c>
      <c r="L491" s="34" t="str">
        <f>IF('Events einzeln'!H491="","",'Events einzeln'!H491)</f>
        <v/>
      </c>
      <c r="M491" s="1" t="str">
        <f>IF(L491="","",LOOKUP(L491,Grundlagen!$A$3:$A$10,Grundlagen!$B$3:$B$10))</f>
        <v/>
      </c>
      <c r="N491" s="1" t="str">
        <f t="shared" si="130"/>
        <v/>
      </c>
      <c r="O491" s="1" t="str">
        <f>IF(L491="","",LOOKUP(L491,Grundlagen!$A$3:$A$10,Grundlagen!$C$3:$C$10))</f>
        <v/>
      </c>
      <c r="P491" s="1" t="str">
        <f t="shared" si="131"/>
        <v/>
      </c>
      <c r="Q491" s="34" t="str">
        <f t="shared" si="144"/>
        <v/>
      </c>
      <c r="R491" s="34" t="str">
        <f>IF('Events einzeln'!I491="","",'Events einzeln'!I491)</f>
        <v/>
      </c>
      <c r="S491" s="34" t="str">
        <f>IF(R491="","",LOOKUP(R491,Grundlagen!$A$3:$A$10,Grundlagen!$B$3:$B$10))</f>
        <v/>
      </c>
      <c r="T491" s="34" t="str">
        <f t="shared" si="132"/>
        <v/>
      </c>
      <c r="U491" s="34" t="str">
        <f>IF(R491="","",LOOKUP(R491,Grundlagen!$A$3:$A$10,Grundlagen!$C$3:$C$10))</f>
        <v/>
      </c>
      <c r="V491" s="34" t="str">
        <f t="shared" si="133"/>
        <v/>
      </c>
      <c r="W491" s="34" t="str">
        <f t="shared" si="134"/>
        <v/>
      </c>
      <c r="X491" s="34" t="str">
        <f>IF('Events einzeln'!J491="","",'Events einzeln'!J491)</f>
        <v/>
      </c>
      <c r="Y491" s="1" t="str">
        <f>IF(X491="","",LOOKUP(X491,Grundlagen!$A$3:$A$10,Grundlagen!$B$3:$B$10))</f>
        <v/>
      </c>
      <c r="Z491" s="1" t="str">
        <f t="shared" si="135"/>
        <v/>
      </c>
      <c r="AA491" s="1" t="str">
        <f>IF(X491="","",LOOKUP(X491,Grundlagen!$A$3:$A$10,Grundlagen!$C$3:$C$10))</f>
        <v/>
      </c>
      <c r="AB491" s="1" t="str">
        <f t="shared" si="136"/>
        <v/>
      </c>
      <c r="AC491" s="34" t="str">
        <f t="shared" si="137"/>
        <v/>
      </c>
      <c r="AD491" s="34" t="str">
        <f>IF('Events einzeln'!K491="","",'Events einzeln'!K491)</f>
        <v/>
      </c>
      <c r="AE491" s="34" t="str">
        <f>IF(AD491="","",LOOKUP(AD491,Grundlagen!$A$3:$A$10,Grundlagen!$B$3:$B$10))</f>
        <v/>
      </c>
      <c r="AF491" s="34" t="str">
        <f t="shared" si="138"/>
        <v/>
      </c>
      <c r="AG491" s="34" t="str">
        <f>IF(AD491="","",LOOKUP(AD491,Grundlagen!$A$3:$A$10,Grundlagen!$C$3:$C$10))</f>
        <v/>
      </c>
      <c r="AH491" s="34" t="str">
        <f t="shared" si="139"/>
        <v/>
      </c>
      <c r="AI491" s="34" t="str">
        <f t="shared" si="140"/>
        <v/>
      </c>
      <c r="AJ491" s="34" t="str">
        <f>IF('Events einzeln'!L491="","",'Events einzeln'!L491)</f>
        <v/>
      </c>
      <c r="AK491" s="1" t="str">
        <f>IF(AJ491="","",LOOKUP(AJ491,Grundlagen!$A$3:$A$10,Grundlagen!$B$3:$B$10))</f>
        <v/>
      </c>
      <c r="AL491" s="1" t="str">
        <f t="shared" si="141"/>
        <v/>
      </c>
      <c r="AM491" s="1" t="str">
        <f>IF(AJ491="","",LOOKUP(AJ491,Grundlagen!$A$3:$A$10,Grundlagen!$C$3:$C$10))</f>
        <v/>
      </c>
      <c r="AN491" s="1" t="str">
        <f t="shared" si="142"/>
        <v/>
      </c>
      <c r="AO491" s="34" t="str">
        <f t="shared" si="143"/>
        <v/>
      </c>
    </row>
    <row r="492" spans="1:41" x14ac:dyDescent="0.25">
      <c r="A492" s="1" t="str">
        <f>IF('Events einzeln'!A492="","",'Events einzeln'!A492)</f>
        <v/>
      </c>
      <c r="B492" s="1" t="str">
        <f>IF('Events einzeln'!B492="","",'Events einzeln'!B492)</f>
        <v/>
      </c>
      <c r="C492" s="1" t="str">
        <f>IF('Events einzeln'!C492="","",'Events einzeln'!C492)</f>
        <v/>
      </c>
      <c r="D492" s="32" t="str">
        <f>IF('Events einzeln'!E492="","",'Events einzeln'!E492)</f>
        <v/>
      </c>
      <c r="E492" s="1" t="str">
        <f>IF('Events einzeln'!F492="","",'Events einzeln'!F492)</f>
        <v/>
      </c>
      <c r="F492" s="34" t="str">
        <f>IF('Events einzeln'!G492="","",'Events einzeln'!G492)</f>
        <v/>
      </c>
      <c r="G492" s="34" t="str">
        <f>IF(F492="","",LOOKUP(F492,Grundlagen!$A$3:$A$10,Grundlagen!$B$3:$B$10))</f>
        <v/>
      </c>
      <c r="H492" s="34" t="str">
        <f t="shared" si="128"/>
        <v/>
      </c>
      <c r="I492" s="34" t="str">
        <f>IF(F492="","",LOOKUP(F492,Grundlagen!$A$3:$A$10,Grundlagen!$C$3:$C$10))</f>
        <v/>
      </c>
      <c r="J492" s="34" t="str">
        <f t="shared" si="129"/>
        <v/>
      </c>
      <c r="K492" s="34" t="str">
        <f t="shared" si="127"/>
        <v/>
      </c>
      <c r="L492" s="34" t="str">
        <f>IF('Events einzeln'!H492="","",'Events einzeln'!H492)</f>
        <v/>
      </c>
      <c r="M492" s="1" t="str">
        <f>IF(L492="","",LOOKUP(L492,Grundlagen!$A$3:$A$10,Grundlagen!$B$3:$B$10))</f>
        <v/>
      </c>
      <c r="N492" s="1" t="str">
        <f t="shared" si="130"/>
        <v/>
      </c>
      <c r="O492" s="1" t="str">
        <f>IF(L492="","",LOOKUP(L492,Grundlagen!$A$3:$A$10,Grundlagen!$C$3:$C$10))</f>
        <v/>
      </c>
      <c r="P492" s="1" t="str">
        <f t="shared" si="131"/>
        <v/>
      </c>
      <c r="Q492" s="34" t="str">
        <f t="shared" si="144"/>
        <v/>
      </c>
      <c r="R492" s="34" t="str">
        <f>IF('Events einzeln'!I492="","",'Events einzeln'!I492)</f>
        <v/>
      </c>
      <c r="S492" s="34" t="str">
        <f>IF(R492="","",LOOKUP(R492,Grundlagen!$A$3:$A$10,Grundlagen!$B$3:$B$10))</f>
        <v/>
      </c>
      <c r="T492" s="34" t="str">
        <f t="shared" si="132"/>
        <v/>
      </c>
      <c r="U492" s="34" t="str">
        <f>IF(R492="","",LOOKUP(R492,Grundlagen!$A$3:$A$10,Grundlagen!$C$3:$C$10))</f>
        <v/>
      </c>
      <c r="V492" s="34" t="str">
        <f t="shared" si="133"/>
        <v/>
      </c>
      <c r="W492" s="34" t="str">
        <f t="shared" si="134"/>
        <v/>
      </c>
      <c r="X492" s="34" t="str">
        <f>IF('Events einzeln'!J492="","",'Events einzeln'!J492)</f>
        <v/>
      </c>
      <c r="Y492" s="1" t="str">
        <f>IF(X492="","",LOOKUP(X492,Grundlagen!$A$3:$A$10,Grundlagen!$B$3:$B$10))</f>
        <v/>
      </c>
      <c r="Z492" s="1" t="str">
        <f t="shared" si="135"/>
        <v/>
      </c>
      <c r="AA492" s="1" t="str">
        <f>IF(X492="","",LOOKUP(X492,Grundlagen!$A$3:$A$10,Grundlagen!$C$3:$C$10))</f>
        <v/>
      </c>
      <c r="AB492" s="1" t="str">
        <f t="shared" si="136"/>
        <v/>
      </c>
      <c r="AC492" s="34" t="str">
        <f t="shared" si="137"/>
        <v/>
      </c>
      <c r="AD492" s="34" t="str">
        <f>IF('Events einzeln'!K492="","",'Events einzeln'!K492)</f>
        <v/>
      </c>
      <c r="AE492" s="34" t="str">
        <f>IF(AD492="","",LOOKUP(AD492,Grundlagen!$A$3:$A$10,Grundlagen!$B$3:$B$10))</f>
        <v/>
      </c>
      <c r="AF492" s="34" t="str">
        <f t="shared" si="138"/>
        <v/>
      </c>
      <c r="AG492" s="34" t="str">
        <f>IF(AD492="","",LOOKUP(AD492,Grundlagen!$A$3:$A$10,Grundlagen!$C$3:$C$10))</f>
        <v/>
      </c>
      <c r="AH492" s="34" t="str">
        <f t="shared" si="139"/>
        <v/>
      </c>
      <c r="AI492" s="34" t="str">
        <f t="shared" si="140"/>
        <v/>
      </c>
      <c r="AJ492" s="34" t="str">
        <f>IF('Events einzeln'!L492="","",'Events einzeln'!L492)</f>
        <v/>
      </c>
      <c r="AK492" s="1" t="str">
        <f>IF(AJ492="","",LOOKUP(AJ492,Grundlagen!$A$3:$A$10,Grundlagen!$B$3:$B$10))</f>
        <v/>
      </c>
      <c r="AL492" s="1" t="str">
        <f t="shared" si="141"/>
        <v/>
      </c>
      <c r="AM492" s="1" t="str">
        <f>IF(AJ492="","",LOOKUP(AJ492,Grundlagen!$A$3:$A$10,Grundlagen!$C$3:$C$10))</f>
        <v/>
      </c>
      <c r="AN492" s="1" t="str">
        <f t="shared" si="142"/>
        <v/>
      </c>
      <c r="AO492" s="34" t="str">
        <f t="shared" si="143"/>
        <v/>
      </c>
    </row>
    <row r="493" spans="1:41" x14ac:dyDescent="0.25">
      <c r="A493" s="1" t="str">
        <f>IF('Events einzeln'!A493="","",'Events einzeln'!A493)</f>
        <v/>
      </c>
      <c r="B493" s="1" t="str">
        <f>IF('Events einzeln'!B493="","",'Events einzeln'!B493)</f>
        <v/>
      </c>
      <c r="C493" s="1" t="str">
        <f>IF('Events einzeln'!C493="","",'Events einzeln'!C493)</f>
        <v/>
      </c>
      <c r="D493" s="32" t="str">
        <f>IF('Events einzeln'!E493="","",'Events einzeln'!E493)</f>
        <v/>
      </c>
      <c r="E493" s="1" t="str">
        <f>IF('Events einzeln'!F493="","",'Events einzeln'!F493)</f>
        <v/>
      </c>
      <c r="F493" s="34" t="str">
        <f>IF('Events einzeln'!G493="","",'Events einzeln'!G493)</f>
        <v/>
      </c>
      <c r="G493" s="34" t="str">
        <f>IF(F493="","",LOOKUP(F493,Grundlagen!$A$3:$A$10,Grundlagen!$B$3:$B$10))</f>
        <v/>
      </c>
      <c r="H493" s="34" t="str">
        <f t="shared" si="128"/>
        <v/>
      </c>
      <c r="I493" s="34" t="str">
        <f>IF(F493="","",LOOKUP(F493,Grundlagen!$A$3:$A$10,Grundlagen!$C$3:$C$10))</f>
        <v/>
      </c>
      <c r="J493" s="34" t="str">
        <f t="shared" si="129"/>
        <v/>
      </c>
      <c r="K493" s="34" t="str">
        <f t="shared" si="127"/>
        <v/>
      </c>
      <c r="L493" s="34" t="str">
        <f>IF('Events einzeln'!H493="","",'Events einzeln'!H493)</f>
        <v/>
      </c>
      <c r="M493" s="1" t="str">
        <f>IF(L493="","",LOOKUP(L493,Grundlagen!$A$3:$A$10,Grundlagen!$B$3:$B$10))</f>
        <v/>
      </c>
      <c r="N493" s="1" t="str">
        <f t="shared" si="130"/>
        <v/>
      </c>
      <c r="O493" s="1" t="str">
        <f>IF(L493="","",LOOKUP(L493,Grundlagen!$A$3:$A$10,Grundlagen!$C$3:$C$10))</f>
        <v/>
      </c>
      <c r="P493" s="1" t="str">
        <f t="shared" si="131"/>
        <v/>
      </c>
      <c r="Q493" s="34" t="str">
        <f t="shared" si="144"/>
        <v/>
      </c>
      <c r="R493" s="34" t="str">
        <f>IF('Events einzeln'!I493="","",'Events einzeln'!I493)</f>
        <v/>
      </c>
      <c r="S493" s="34" t="str">
        <f>IF(R493="","",LOOKUP(R493,Grundlagen!$A$3:$A$10,Grundlagen!$B$3:$B$10))</f>
        <v/>
      </c>
      <c r="T493" s="34" t="str">
        <f t="shared" si="132"/>
        <v/>
      </c>
      <c r="U493" s="34" t="str">
        <f>IF(R493="","",LOOKUP(R493,Grundlagen!$A$3:$A$10,Grundlagen!$C$3:$C$10))</f>
        <v/>
      </c>
      <c r="V493" s="34" t="str">
        <f t="shared" si="133"/>
        <v/>
      </c>
      <c r="W493" s="34" t="str">
        <f t="shared" si="134"/>
        <v/>
      </c>
      <c r="X493" s="34" t="str">
        <f>IF('Events einzeln'!J493="","",'Events einzeln'!J493)</f>
        <v/>
      </c>
      <c r="Y493" s="1" t="str">
        <f>IF(X493="","",LOOKUP(X493,Grundlagen!$A$3:$A$10,Grundlagen!$B$3:$B$10))</f>
        <v/>
      </c>
      <c r="Z493" s="1" t="str">
        <f t="shared" si="135"/>
        <v/>
      </c>
      <c r="AA493" s="1" t="str">
        <f>IF(X493="","",LOOKUP(X493,Grundlagen!$A$3:$A$10,Grundlagen!$C$3:$C$10))</f>
        <v/>
      </c>
      <c r="AB493" s="1" t="str">
        <f t="shared" si="136"/>
        <v/>
      </c>
      <c r="AC493" s="34" t="str">
        <f t="shared" si="137"/>
        <v/>
      </c>
      <c r="AD493" s="34" t="str">
        <f>IF('Events einzeln'!K493="","",'Events einzeln'!K493)</f>
        <v/>
      </c>
      <c r="AE493" s="34" t="str">
        <f>IF(AD493="","",LOOKUP(AD493,Grundlagen!$A$3:$A$10,Grundlagen!$B$3:$B$10))</f>
        <v/>
      </c>
      <c r="AF493" s="34" t="str">
        <f t="shared" si="138"/>
        <v/>
      </c>
      <c r="AG493" s="34" t="str">
        <f>IF(AD493="","",LOOKUP(AD493,Grundlagen!$A$3:$A$10,Grundlagen!$C$3:$C$10))</f>
        <v/>
      </c>
      <c r="AH493" s="34" t="str">
        <f t="shared" si="139"/>
        <v/>
      </c>
      <c r="AI493" s="34" t="str">
        <f t="shared" si="140"/>
        <v/>
      </c>
      <c r="AJ493" s="34" t="str">
        <f>IF('Events einzeln'!L493="","",'Events einzeln'!L493)</f>
        <v/>
      </c>
      <c r="AK493" s="1" t="str">
        <f>IF(AJ493="","",LOOKUP(AJ493,Grundlagen!$A$3:$A$10,Grundlagen!$B$3:$B$10))</f>
        <v/>
      </c>
      <c r="AL493" s="1" t="str">
        <f t="shared" si="141"/>
        <v/>
      </c>
      <c r="AM493" s="1" t="str">
        <f>IF(AJ493="","",LOOKUP(AJ493,Grundlagen!$A$3:$A$10,Grundlagen!$C$3:$C$10))</f>
        <v/>
      </c>
      <c r="AN493" s="1" t="str">
        <f t="shared" si="142"/>
        <v/>
      </c>
      <c r="AO493" s="34" t="str">
        <f t="shared" si="143"/>
        <v/>
      </c>
    </row>
    <row r="494" spans="1:41" x14ac:dyDescent="0.25">
      <c r="A494" s="1" t="str">
        <f>IF('Events einzeln'!A494="","",'Events einzeln'!A494)</f>
        <v/>
      </c>
      <c r="B494" s="1" t="str">
        <f>IF('Events einzeln'!B494="","",'Events einzeln'!B494)</f>
        <v/>
      </c>
      <c r="C494" s="1" t="str">
        <f>IF('Events einzeln'!C494="","",'Events einzeln'!C494)</f>
        <v/>
      </c>
      <c r="D494" s="32" t="str">
        <f>IF('Events einzeln'!E494="","",'Events einzeln'!E494)</f>
        <v/>
      </c>
      <c r="E494" s="1" t="str">
        <f>IF('Events einzeln'!F494="","",'Events einzeln'!F494)</f>
        <v/>
      </c>
      <c r="F494" s="34" t="str">
        <f>IF('Events einzeln'!G494="","",'Events einzeln'!G494)</f>
        <v/>
      </c>
      <c r="G494" s="34" t="str">
        <f>IF(F494="","",LOOKUP(F494,Grundlagen!$A$3:$A$10,Grundlagen!$B$3:$B$10))</f>
        <v/>
      </c>
      <c r="H494" s="34" t="str">
        <f t="shared" si="128"/>
        <v/>
      </c>
      <c r="I494" s="34" t="str">
        <f>IF(F494="","",LOOKUP(F494,Grundlagen!$A$3:$A$10,Grundlagen!$C$3:$C$10))</f>
        <v/>
      </c>
      <c r="J494" s="34" t="str">
        <f t="shared" si="129"/>
        <v/>
      </c>
      <c r="K494" s="34" t="str">
        <f t="shared" si="127"/>
        <v/>
      </c>
      <c r="L494" s="34" t="str">
        <f>IF('Events einzeln'!H494="","",'Events einzeln'!H494)</f>
        <v/>
      </c>
      <c r="M494" s="1" t="str">
        <f>IF(L494="","",LOOKUP(L494,Grundlagen!$A$3:$A$10,Grundlagen!$B$3:$B$10))</f>
        <v/>
      </c>
      <c r="N494" s="1" t="str">
        <f t="shared" si="130"/>
        <v/>
      </c>
      <c r="O494" s="1" t="str">
        <f>IF(L494="","",LOOKUP(L494,Grundlagen!$A$3:$A$10,Grundlagen!$C$3:$C$10))</f>
        <v/>
      </c>
      <c r="P494" s="1" t="str">
        <f t="shared" si="131"/>
        <v/>
      </c>
      <c r="Q494" s="34" t="str">
        <f t="shared" si="144"/>
        <v/>
      </c>
      <c r="R494" s="34" t="str">
        <f>IF('Events einzeln'!I494="","",'Events einzeln'!I494)</f>
        <v/>
      </c>
      <c r="S494" s="34" t="str">
        <f>IF(R494="","",LOOKUP(R494,Grundlagen!$A$3:$A$10,Grundlagen!$B$3:$B$10))</f>
        <v/>
      </c>
      <c r="T494" s="34" t="str">
        <f t="shared" si="132"/>
        <v/>
      </c>
      <c r="U494" s="34" t="str">
        <f>IF(R494="","",LOOKUP(R494,Grundlagen!$A$3:$A$10,Grundlagen!$C$3:$C$10))</f>
        <v/>
      </c>
      <c r="V494" s="34" t="str">
        <f t="shared" si="133"/>
        <v/>
      </c>
      <c r="W494" s="34" t="str">
        <f t="shared" si="134"/>
        <v/>
      </c>
      <c r="X494" s="34" t="str">
        <f>IF('Events einzeln'!J494="","",'Events einzeln'!J494)</f>
        <v/>
      </c>
      <c r="Y494" s="1" t="str">
        <f>IF(X494="","",LOOKUP(X494,Grundlagen!$A$3:$A$10,Grundlagen!$B$3:$B$10))</f>
        <v/>
      </c>
      <c r="Z494" s="1" t="str">
        <f t="shared" si="135"/>
        <v/>
      </c>
      <c r="AA494" s="1" t="str">
        <f>IF(X494="","",LOOKUP(X494,Grundlagen!$A$3:$A$10,Grundlagen!$C$3:$C$10))</f>
        <v/>
      </c>
      <c r="AB494" s="1" t="str">
        <f t="shared" si="136"/>
        <v/>
      </c>
      <c r="AC494" s="34" t="str">
        <f t="shared" si="137"/>
        <v/>
      </c>
      <c r="AD494" s="34" t="str">
        <f>IF('Events einzeln'!K494="","",'Events einzeln'!K494)</f>
        <v/>
      </c>
      <c r="AE494" s="34" t="str">
        <f>IF(AD494="","",LOOKUP(AD494,Grundlagen!$A$3:$A$10,Grundlagen!$B$3:$B$10))</f>
        <v/>
      </c>
      <c r="AF494" s="34" t="str">
        <f t="shared" si="138"/>
        <v/>
      </c>
      <c r="AG494" s="34" t="str">
        <f>IF(AD494="","",LOOKUP(AD494,Grundlagen!$A$3:$A$10,Grundlagen!$C$3:$C$10))</f>
        <v/>
      </c>
      <c r="AH494" s="34" t="str">
        <f t="shared" si="139"/>
        <v/>
      </c>
      <c r="AI494" s="34" t="str">
        <f t="shared" si="140"/>
        <v/>
      </c>
      <c r="AJ494" s="34" t="str">
        <f>IF('Events einzeln'!L494="","",'Events einzeln'!L494)</f>
        <v/>
      </c>
      <c r="AK494" s="1" t="str">
        <f>IF(AJ494="","",LOOKUP(AJ494,Grundlagen!$A$3:$A$10,Grundlagen!$B$3:$B$10))</f>
        <v/>
      </c>
      <c r="AL494" s="1" t="str">
        <f t="shared" si="141"/>
        <v/>
      </c>
      <c r="AM494" s="1" t="str">
        <f>IF(AJ494="","",LOOKUP(AJ494,Grundlagen!$A$3:$A$10,Grundlagen!$C$3:$C$10))</f>
        <v/>
      </c>
      <c r="AN494" s="1" t="str">
        <f t="shared" si="142"/>
        <v/>
      </c>
      <c r="AO494" s="34" t="str">
        <f t="shared" si="143"/>
        <v/>
      </c>
    </row>
    <row r="495" spans="1:41" x14ac:dyDescent="0.25">
      <c r="A495" s="1" t="str">
        <f>IF('Events einzeln'!A495="","",'Events einzeln'!A495)</f>
        <v/>
      </c>
      <c r="B495" s="1" t="str">
        <f>IF('Events einzeln'!B495="","",'Events einzeln'!B495)</f>
        <v/>
      </c>
      <c r="C495" s="1" t="str">
        <f>IF('Events einzeln'!C495="","",'Events einzeln'!C495)</f>
        <v/>
      </c>
      <c r="D495" s="32" t="str">
        <f>IF('Events einzeln'!E495="","",'Events einzeln'!E495)</f>
        <v/>
      </c>
      <c r="E495" s="1" t="str">
        <f>IF('Events einzeln'!F495="","",'Events einzeln'!F495)</f>
        <v/>
      </c>
      <c r="F495" s="34" t="str">
        <f>IF('Events einzeln'!G495="","",'Events einzeln'!G495)</f>
        <v/>
      </c>
      <c r="G495" s="34" t="str">
        <f>IF(F495="","",LOOKUP(F495,Grundlagen!$A$3:$A$10,Grundlagen!$B$3:$B$10))</f>
        <v/>
      </c>
      <c r="H495" s="34" t="str">
        <f t="shared" si="128"/>
        <v/>
      </c>
      <c r="I495" s="34" t="str">
        <f>IF(F495="","",LOOKUP(F495,Grundlagen!$A$3:$A$10,Grundlagen!$C$3:$C$10))</f>
        <v/>
      </c>
      <c r="J495" s="34" t="str">
        <f t="shared" si="129"/>
        <v/>
      </c>
      <c r="K495" s="34" t="str">
        <f t="shared" si="127"/>
        <v/>
      </c>
      <c r="L495" s="34" t="str">
        <f>IF('Events einzeln'!H495="","",'Events einzeln'!H495)</f>
        <v/>
      </c>
      <c r="M495" s="1" t="str">
        <f>IF(L495="","",LOOKUP(L495,Grundlagen!$A$3:$A$10,Grundlagen!$B$3:$B$10))</f>
        <v/>
      </c>
      <c r="N495" s="1" t="str">
        <f t="shared" si="130"/>
        <v/>
      </c>
      <c r="O495" s="1" t="str">
        <f>IF(L495="","",LOOKUP(L495,Grundlagen!$A$3:$A$10,Grundlagen!$C$3:$C$10))</f>
        <v/>
      </c>
      <c r="P495" s="1" t="str">
        <f t="shared" si="131"/>
        <v/>
      </c>
      <c r="Q495" s="34" t="str">
        <f t="shared" si="144"/>
        <v/>
      </c>
      <c r="R495" s="34" t="str">
        <f>IF('Events einzeln'!I495="","",'Events einzeln'!I495)</f>
        <v/>
      </c>
      <c r="S495" s="34" t="str">
        <f>IF(R495="","",LOOKUP(R495,Grundlagen!$A$3:$A$10,Grundlagen!$B$3:$B$10))</f>
        <v/>
      </c>
      <c r="T495" s="34" t="str">
        <f t="shared" si="132"/>
        <v/>
      </c>
      <c r="U495" s="34" t="str">
        <f>IF(R495="","",LOOKUP(R495,Grundlagen!$A$3:$A$10,Grundlagen!$C$3:$C$10))</f>
        <v/>
      </c>
      <c r="V495" s="34" t="str">
        <f t="shared" si="133"/>
        <v/>
      </c>
      <c r="W495" s="34" t="str">
        <f t="shared" si="134"/>
        <v/>
      </c>
      <c r="X495" s="34" t="str">
        <f>IF('Events einzeln'!J495="","",'Events einzeln'!J495)</f>
        <v/>
      </c>
      <c r="Y495" s="1" t="str">
        <f>IF(X495="","",LOOKUP(X495,Grundlagen!$A$3:$A$10,Grundlagen!$B$3:$B$10))</f>
        <v/>
      </c>
      <c r="Z495" s="1" t="str">
        <f t="shared" si="135"/>
        <v/>
      </c>
      <c r="AA495" s="1" t="str">
        <f>IF(X495="","",LOOKUP(X495,Grundlagen!$A$3:$A$10,Grundlagen!$C$3:$C$10))</f>
        <v/>
      </c>
      <c r="AB495" s="1" t="str">
        <f t="shared" si="136"/>
        <v/>
      </c>
      <c r="AC495" s="34" t="str">
        <f t="shared" si="137"/>
        <v/>
      </c>
      <c r="AD495" s="34" t="str">
        <f>IF('Events einzeln'!K495="","",'Events einzeln'!K495)</f>
        <v/>
      </c>
      <c r="AE495" s="34" t="str">
        <f>IF(AD495="","",LOOKUP(AD495,Grundlagen!$A$3:$A$10,Grundlagen!$B$3:$B$10))</f>
        <v/>
      </c>
      <c r="AF495" s="34" t="str">
        <f t="shared" si="138"/>
        <v/>
      </c>
      <c r="AG495" s="34" t="str">
        <f>IF(AD495="","",LOOKUP(AD495,Grundlagen!$A$3:$A$10,Grundlagen!$C$3:$C$10))</f>
        <v/>
      </c>
      <c r="AH495" s="34" t="str">
        <f t="shared" si="139"/>
        <v/>
      </c>
      <c r="AI495" s="34" t="str">
        <f t="shared" si="140"/>
        <v/>
      </c>
      <c r="AJ495" s="34" t="str">
        <f>IF('Events einzeln'!L495="","",'Events einzeln'!L495)</f>
        <v/>
      </c>
      <c r="AK495" s="1" t="str">
        <f>IF(AJ495="","",LOOKUP(AJ495,Grundlagen!$A$3:$A$10,Grundlagen!$B$3:$B$10))</f>
        <v/>
      </c>
      <c r="AL495" s="1" t="str">
        <f t="shared" si="141"/>
        <v/>
      </c>
      <c r="AM495" s="1" t="str">
        <f>IF(AJ495="","",LOOKUP(AJ495,Grundlagen!$A$3:$A$10,Grundlagen!$C$3:$C$10))</f>
        <v/>
      </c>
      <c r="AN495" s="1" t="str">
        <f t="shared" si="142"/>
        <v/>
      </c>
      <c r="AO495" s="34" t="str">
        <f t="shared" si="143"/>
        <v/>
      </c>
    </row>
    <row r="496" spans="1:41" x14ac:dyDescent="0.25">
      <c r="A496" s="1" t="str">
        <f>IF('Events einzeln'!A496="","",'Events einzeln'!A496)</f>
        <v/>
      </c>
      <c r="B496" s="1" t="str">
        <f>IF('Events einzeln'!B496="","",'Events einzeln'!B496)</f>
        <v/>
      </c>
      <c r="C496" s="1" t="str">
        <f>IF('Events einzeln'!C496="","",'Events einzeln'!C496)</f>
        <v/>
      </c>
      <c r="D496" s="32" t="str">
        <f>IF('Events einzeln'!E496="","",'Events einzeln'!E496)</f>
        <v/>
      </c>
      <c r="E496" s="1" t="str">
        <f>IF('Events einzeln'!F496="","",'Events einzeln'!F496)</f>
        <v/>
      </c>
      <c r="F496" s="34" t="str">
        <f>IF('Events einzeln'!G496="","",'Events einzeln'!G496)</f>
        <v/>
      </c>
      <c r="G496" s="34" t="str">
        <f>IF(F496="","",LOOKUP(F496,Grundlagen!$A$3:$A$10,Grundlagen!$B$3:$B$10))</f>
        <v/>
      </c>
      <c r="H496" s="34" t="str">
        <f t="shared" si="128"/>
        <v/>
      </c>
      <c r="I496" s="34" t="str">
        <f>IF(F496="","",LOOKUP(F496,Grundlagen!$A$3:$A$10,Grundlagen!$C$3:$C$10))</f>
        <v/>
      </c>
      <c r="J496" s="34" t="str">
        <f t="shared" si="129"/>
        <v/>
      </c>
      <c r="K496" s="34" t="str">
        <f t="shared" si="127"/>
        <v/>
      </c>
      <c r="L496" s="34" t="str">
        <f>IF('Events einzeln'!H496="","",'Events einzeln'!H496)</f>
        <v/>
      </c>
      <c r="M496" s="1" t="str">
        <f>IF(L496="","",LOOKUP(L496,Grundlagen!$A$3:$A$10,Grundlagen!$B$3:$B$10))</f>
        <v/>
      </c>
      <c r="N496" s="1" t="str">
        <f t="shared" si="130"/>
        <v/>
      </c>
      <c r="O496" s="1" t="str">
        <f>IF(L496="","",LOOKUP(L496,Grundlagen!$A$3:$A$10,Grundlagen!$C$3:$C$10))</f>
        <v/>
      </c>
      <c r="P496" s="1" t="str">
        <f t="shared" si="131"/>
        <v/>
      </c>
      <c r="Q496" s="34" t="str">
        <f t="shared" si="144"/>
        <v/>
      </c>
      <c r="R496" s="34" t="str">
        <f>IF('Events einzeln'!I496="","",'Events einzeln'!I496)</f>
        <v/>
      </c>
      <c r="S496" s="34" t="str">
        <f>IF(R496="","",LOOKUP(R496,Grundlagen!$A$3:$A$10,Grundlagen!$B$3:$B$10))</f>
        <v/>
      </c>
      <c r="T496" s="34" t="str">
        <f t="shared" si="132"/>
        <v/>
      </c>
      <c r="U496" s="34" t="str">
        <f>IF(R496="","",LOOKUP(R496,Grundlagen!$A$3:$A$10,Grundlagen!$C$3:$C$10))</f>
        <v/>
      </c>
      <c r="V496" s="34" t="str">
        <f t="shared" si="133"/>
        <v/>
      </c>
      <c r="W496" s="34" t="str">
        <f t="shared" si="134"/>
        <v/>
      </c>
      <c r="X496" s="34" t="str">
        <f>IF('Events einzeln'!J496="","",'Events einzeln'!J496)</f>
        <v/>
      </c>
      <c r="Y496" s="1" t="str">
        <f>IF(X496="","",LOOKUP(X496,Grundlagen!$A$3:$A$10,Grundlagen!$B$3:$B$10))</f>
        <v/>
      </c>
      <c r="Z496" s="1" t="str">
        <f t="shared" si="135"/>
        <v/>
      </c>
      <c r="AA496" s="1" t="str">
        <f>IF(X496="","",LOOKUP(X496,Grundlagen!$A$3:$A$10,Grundlagen!$C$3:$C$10))</f>
        <v/>
      </c>
      <c r="AB496" s="1" t="str">
        <f t="shared" si="136"/>
        <v/>
      </c>
      <c r="AC496" s="34" t="str">
        <f t="shared" si="137"/>
        <v/>
      </c>
      <c r="AD496" s="34" t="str">
        <f>IF('Events einzeln'!K496="","",'Events einzeln'!K496)</f>
        <v/>
      </c>
      <c r="AE496" s="34" t="str">
        <f>IF(AD496="","",LOOKUP(AD496,Grundlagen!$A$3:$A$10,Grundlagen!$B$3:$B$10))</f>
        <v/>
      </c>
      <c r="AF496" s="34" t="str">
        <f t="shared" si="138"/>
        <v/>
      </c>
      <c r="AG496" s="34" t="str">
        <f>IF(AD496="","",LOOKUP(AD496,Grundlagen!$A$3:$A$10,Grundlagen!$C$3:$C$10))</f>
        <v/>
      </c>
      <c r="AH496" s="34" t="str">
        <f t="shared" si="139"/>
        <v/>
      </c>
      <c r="AI496" s="34" t="str">
        <f t="shared" si="140"/>
        <v/>
      </c>
      <c r="AJ496" s="34" t="str">
        <f>IF('Events einzeln'!L496="","",'Events einzeln'!L496)</f>
        <v/>
      </c>
      <c r="AK496" s="1" t="str">
        <f>IF(AJ496="","",LOOKUP(AJ496,Grundlagen!$A$3:$A$10,Grundlagen!$B$3:$B$10))</f>
        <v/>
      </c>
      <c r="AL496" s="1" t="str">
        <f t="shared" si="141"/>
        <v/>
      </c>
      <c r="AM496" s="1" t="str">
        <f>IF(AJ496="","",LOOKUP(AJ496,Grundlagen!$A$3:$A$10,Grundlagen!$C$3:$C$10))</f>
        <v/>
      </c>
      <c r="AN496" s="1" t="str">
        <f t="shared" si="142"/>
        <v/>
      </c>
      <c r="AO496" s="34" t="str">
        <f t="shared" si="143"/>
        <v/>
      </c>
    </row>
    <row r="497" spans="1:41" x14ac:dyDescent="0.25">
      <c r="A497" s="1" t="str">
        <f>IF('Events einzeln'!A497="","",'Events einzeln'!A497)</f>
        <v/>
      </c>
      <c r="B497" s="1" t="str">
        <f>IF('Events einzeln'!B497="","",'Events einzeln'!B497)</f>
        <v/>
      </c>
      <c r="C497" s="1" t="str">
        <f>IF('Events einzeln'!C497="","",'Events einzeln'!C497)</f>
        <v/>
      </c>
      <c r="D497" s="32" t="str">
        <f>IF('Events einzeln'!E497="","",'Events einzeln'!E497)</f>
        <v/>
      </c>
      <c r="E497" s="1" t="str">
        <f>IF('Events einzeln'!F497="","",'Events einzeln'!F497)</f>
        <v/>
      </c>
      <c r="F497" s="34" t="str">
        <f>IF('Events einzeln'!G497="","",'Events einzeln'!G497)</f>
        <v/>
      </c>
      <c r="G497" s="34" t="str">
        <f>IF(F497="","",LOOKUP(F497,Grundlagen!$A$3:$A$10,Grundlagen!$B$3:$B$10))</f>
        <v/>
      </c>
      <c r="H497" s="34" t="str">
        <f t="shared" si="128"/>
        <v/>
      </c>
      <c r="I497" s="34" t="str">
        <f>IF(F497="","",LOOKUP(F497,Grundlagen!$A$3:$A$10,Grundlagen!$C$3:$C$10))</f>
        <v/>
      </c>
      <c r="J497" s="34" t="str">
        <f t="shared" si="129"/>
        <v/>
      </c>
      <c r="K497" s="34" t="str">
        <f t="shared" si="127"/>
        <v/>
      </c>
      <c r="L497" s="34" t="str">
        <f>IF('Events einzeln'!H497="","",'Events einzeln'!H497)</f>
        <v/>
      </c>
      <c r="M497" s="1" t="str">
        <f>IF(L497="","",LOOKUP(L497,Grundlagen!$A$3:$A$10,Grundlagen!$B$3:$B$10))</f>
        <v/>
      </c>
      <c r="N497" s="1" t="str">
        <f t="shared" si="130"/>
        <v/>
      </c>
      <c r="O497" s="1" t="str">
        <f>IF(L497="","",LOOKUP(L497,Grundlagen!$A$3:$A$10,Grundlagen!$C$3:$C$10))</f>
        <v/>
      </c>
      <c r="P497" s="1" t="str">
        <f t="shared" si="131"/>
        <v/>
      </c>
      <c r="Q497" s="34" t="str">
        <f t="shared" si="144"/>
        <v/>
      </c>
      <c r="R497" s="34" t="str">
        <f>IF('Events einzeln'!I497="","",'Events einzeln'!I497)</f>
        <v/>
      </c>
      <c r="S497" s="34" t="str">
        <f>IF(R497="","",LOOKUP(R497,Grundlagen!$A$3:$A$10,Grundlagen!$B$3:$B$10))</f>
        <v/>
      </c>
      <c r="T497" s="34" t="str">
        <f t="shared" si="132"/>
        <v/>
      </c>
      <c r="U497" s="34" t="str">
        <f>IF(R497="","",LOOKUP(R497,Grundlagen!$A$3:$A$10,Grundlagen!$C$3:$C$10))</f>
        <v/>
      </c>
      <c r="V497" s="34" t="str">
        <f t="shared" si="133"/>
        <v/>
      </c>
      <c r="W497" s="34" t="str">
        <f t="shared" si="134"/>
        <v/>
      </c>
      <c r="X497" s="34" t="str">
        <f>IF('Events einzeln'!J497="","",'Events einzeln'!J497)</f>
        <v/>
      </c>
      <c r="Y497" s="1" t="str">
        <f>IF(X497="","",LOOKUP(X497,Grundlagen!$A$3:$A$10,Grundlagen!$B$3:$B$10))</f>
        <v/>
      </c>
      <c r="Z497" s="1" t="str">
        <f t="shared" si="135"/>
        <v/>
      </c>
      <c r="AA497" s="1" t="str">
        <f>IF(X497="","",LOOKUP(X497,Grundlagen!$A$3:$A$10,Grundlagen!$C$3:$C$10))</f>
        <v/>
      </c>
      <c r="AB497" s="1" t="str">
        <f t="shared" si="136"/>
        <v/>
      </c>
      <c r="AC497" s="34" t="str">
        <f t="shared" si="137"/>
        <v/>
      </c>
      <c r="AD497" s="34" t="str">
        <f>IF('Events einzeln'!K497="","",'Events einzeln'!K497)</f>
        <v/>
      </c>
      <c r="AE497" s="34" t="str">
        <f>IF(AD497="","",LOOKUP(AD497,Grundlagen!$A$3:$A$10,Grundlagen!$B$3:$B$10))</f>
        <v/>
      </c>
      <c r="AF497" s="34" t="str">
        <f t="shared" si="138"/>
        <v/>
      </c>
      <c r="AG497" s="34" t="str">
        <f>IF(AD497="","",LOOKUP(AD497,Grundlagen!$A$3:$A$10,Grundlagen!$C$3:$C$10))</f>
        <v/>
      </c>
      <c r="AH497" s="34" t="str">
        <f t="shared" si="139"/>
        <v/>
      </c>
      <c r="AI497" s="34" t="str">
        <f t="shared" si="140"/>
        <v/>
      </c>
      <c r="AJ497" s="34" t="str">
        <f>IF('Events einzeln'!L497="","",'Events einzeln'!L497)</f>
        <v/>
      </c>
      <c r="AK497" s="1" t="str">
        <f>IF(AJ497="","",LOOKUP(AJ497,Grundlagen!$A$3:$A$10,Grundlagen!$B$3:$B$10))</f>
        <v/>
      </c>
      <c r="AL497" s="1" t="str">
        <f t="shared" si="141"/>
        <v/>
      </c>
      <c r="AM497" s="1" t="str">
        <f>IF(AJ497="","",LOOKUP(AJ497,Grundlagen!$A$3:$A$10,Grundlagen!$C$3:$C$10))</f>
        <v/>
      </c>
      <c r="AN497" s="1" t="str">
        <f t="shared" si="142"/>
        <v/>
      </c>
      <c r="AO497" s="34" t="str">
        <f t="shared" si="143"/>
        <v/>
      </c>
    </row>
    <row r="498" spans="1:41" x14ac:dyDescent="0.25">
      <c r="A498" s="1" t="str">
        <f>IF('Events einzeln'!A498="","",'Events einzeln'!A498)</f>
        <v/>
      </c>
      <c r="B498" s="1" t="str">
        <f>IF('Events einzeln'!B498="","",'Events einzeln'!B498)</f>
        <v/>
      </c>
      <c r="C498" s="1" t="str">
        <f>IF('Events einzeln'!C498="","",'Events einzeln'!C498)</f>
        <v/>
      </c>
      <c r="D498" s="32" t="str">
        <f>IF('Events einzeln'!E498="","",'Events einzeln'!E498)</f>
        <v/>
      </c>
      <c r="E498" s="1" t="str">
        <f>IF('Events einzeln'!F498="","",'Events einzeln'!F498)</f>
        <v/>
      </c>
      <c r="F498" s="34" t="str">
        <f>IF('Events einzeln'!G498="","",'Events einzeln'!G498)</f>
        <v/>
      </c>
      <c r="G498" s="34" t="str">
        <f>IF(F498="","",LOOKUP(F498,Grundlagen!$A$3:$A$10,Grundlagen!$B$3:$B$10))</f>
        <v/>
      </c>
      <c r="H498" s="34" t="str">
        <f t="shared" si="128"/>
        <v/>
      </c>
      <c r="I498" s="34" t="str">
        <f>IF(F498="","",LOOKUP(F498,Grundlagen!$A$3:$A$10,Grundlagen!$C$3:$C$10))</f>
        <v/>
      </c>
      <c r="J498" s="34" t="str">
        <f t="shared" si="129"/>
        <v/>
      </c>
      <c r="K498" s="34" t="str">
        <f t="shared" si="127"/>
        <v/>
      </c>
      <c r="L498" s="34" t="str">
        <f>IF('Events einzeln'!H498="","",'Events einzeln'!H498)</f>
        <v/>
      </c>
      <c r="M498" s="1" t="str">
        <f>IF(L498="","",LOOKUP(L498,Grundlagen!$A$3:$A$10,Grundlagen!$B$3:$B$10))</f>
        <v/>
      </c>
      <c r="N498" s="1" t="str">
        <f t="shared" si="130"/>
        <v/>
      </c>
      <c r="O498" s="1" t="str">
        <f>IF(L498="","",LOOKUP(L498,Grundlagen!$A$3:$A$10,Grundlagen!$C$3:$C$10))</f>
        <v/>
      </c>
      <c r="P498" s="1" t="str">
        <f t="shared" si="131"/>
        <v/>
      </c>
      <c r="Q498" s="34" t="str">
        <f t="shared" si="144"/>
        <v/>
      </c>
      <c r="R498" s="34" t="str">
        <f>IF('Events einzeln'!I498="","",'Events einzeln'!I498)</f>
        <v/>
      </c>
      <c r="S498" s="34" t="str">
        <f>IF(R498="","",LOOKUP(R498,Grundlagen!$A$3:$A$10,Grundlagen!$B$3:$B$10))</f>
        <v/>
      </c>
      <c r="T498" s="34" t="str">
        <f t="shared" si="132"/>
        <v/>
      </c>
      <c r="U498" s="34" t="str">
        <f>IF(R498="","",LOOKUP(R498,Grundlagen!$A$3:$A$10,Grundlagen!$C$3:$C$10))</f>
        <v/>
      </c>
      <c r="V498" s="34" t="str">
        <f t="shared" si="133"/>
        <v/>
      </c>
      <c r="W498" s="34" t="str">
        <f t="shared" si="134"/>
        <v/>
      </c>
      <c r="X498" s="34" t="str">
        <f>IF('Events einzeln'!J498="","",'Events einzeln'!J498)</f>
        <v/>
      </c>
      <c r="Y498" s="1" t="str">
        <f>IF(X498="","",LOOKUP(X498,Grundlagen!$A$3:$A$10,Grundlagen!$B$3:$B$10))</f>
        <v/>
      </c>
      <c r="Z498" s="1" t="str">
        <f t="shared" si="135"/>
        <v/>
      </c>
      <c r="AA498" s="1" t="str">
        <f>IF(X498="","",LOOKUP(X498,Grundlagen!$A$3:$A$10,Grundlagen!$C$3:$C$10))</f>
        <v/>
      </c>
      <c r="AB498" s="1" t="str">
        <f t="shared" si="136"/>
        <v/>
      </c>
      <c r="AC498" s="34" t="str">
        <f t="shared" si="137"/>
        <v/>
      </c>
      <c r="AD498" s="34" t="str">
        <f>IF('Events einzeln'!K498="","",'Events einzeln'!K498)</f>
        <v/>
      </c>
      <c r="AE498" s="34" t="str">
        <f>IF(AD498="","",LOOKUP(AD498,Grundlagen!$A$3:$A$10,Grundlagen!$B$3:$B$10))</f>
        <v/>
      </c>
      <c r="AF498" s="34" t="str">
        <f t="shared" si="138"/>
        <v/>
      </c>
      <c r="AG498" s="34" t="str">
        <f>IF(AD498="","",LOOKUP(AD498,Grundlagen!$A$3:$A$10,Grundlagen!$C$3:$C$10))</f>
        <v/>
      </c>
      <c r="AH498" s="34" t="str">
        <f t="shared" si="139"/>
        <v/>
      </c>
      <c r="AI498" s="34" t="str">
        <f t="shared" si="140"/>
        <v/>
      </c>
      <c r="AJ498" s="34" t="str">
        <f>IF('Events einzeln'!L498="","",'Events einzeln'!L498)</f>
        <v/>
      </c>
      <c r="AK498" s="1" t="str">
        <f>IF(AJ498="","",LOOKUP(AJ498,Grundlagen!$A$3:$A$10,Grundlagen!$B$3:$B$10))</f>
        <v/>
      </c>
      <c r="AL498" s="1" t="str">
        <f t="shared" si="141"/>
        <v/>
      </c>
      <c r="AM498" s="1" t="str">
        <f>IF(AJ498="","",LOOKUP(AJ498,Grundlagen!$A$3:$A$10,Grundlagen!$C$3:$C$10))</f>
        <v/>
      </c>
      <c r="AN498" s="1" t="str">
        <f t="shared" si="142"/>
        <v/>
      </c>
      <c r="AO498" s="34" t="str">
        <f t="shared" si="143"/>
        <v/>
      </c>
    </row>
    <row r="499" spans="1:41" x14ac:dyDescent="0.25">
      <c r="A499" s="1" t="str">
        <f>IF('Events einzeln'!A499="","",'Events einzeln'!A499)</f>
        <v/>
      </c>
      <c r="B499" s="1" t="str">
        <f>IF('Events einzeln'!B499="","",'Events einzeln'!B499)</f>
        <v/>
      </c>
      <c r="C499" s="1" t="str">
        <f>IF('Events einzeln'!C499="","",'Events einzeln'!C499)</f>
        <v/>
      </c>
      <c r="D499" s="32" t="str">
        <f>IF('Events einzeln'!E499="","",'Events einzeln'!E499)</f>
        <v/>
      </c>
      <c r="E499" s="1" t="str">
        <f>IF('Events einzeln'!F499="","",'Events einzeln'!F499)</f>
        <v/>
      </c>
      <c r="F499" s="34" t="str">
        <f>IF('Events einzeln'!G499="","",'Events einzeln'!G499)</f>
        <v/>
      </c>
      <c r="G499" s="34" t="str">
        <f>IF(F499="","",LOOKUP(F499,Grundlagen!$A$3:$A$10,Grundlagen!$B$3:$B$10))</f>
        <v/>
      </c>
      <c r="H499" s="34" t="str">
        <f t="shared" si="128"/>
        <v/>
      </c>
      <c r="I499" s="34" t="str">
        <f>IF(F499="","",LOOKUP(F499,Grundlagen!$A$3:$A$10,Grundlagen!$C$3:$C$10))</f>
        <v/>
      </c>
      <c r="J499" s="34" t="str">
        <f t="shared" si="129"/>
        <v/>
      </c>
      <c r="K499" s="34" t="str">
        <f t="shared" si="127"/>
        <v/>
      </c>
      <c r="L499" s="34" t="str">
        <f>IF('Events einzeln'!H499="","",'Events einzeln'!H499)</f>
        <v/>
      </c>
      <c r="M499" s="1" t="str">
        <f>IF(L499="","",LOOKUP(L499,Grundlagen!$A$3:$A$10,Grundlagen!$B$3:$B$10))</f>
        <v/>
      </c>
      <c r="N499" s="1" t="str">
        <f t="shared" si="130"/>
        <v/>
      </c>
      <c r="O499" s="1" t="str">
        <f>IF(L499="","",LOOKUP(L499,Grundlagen!$A$3:$A$10,Grundlagen!$C$3:$C$10))</f>
        <v/>
      </c>
      <c r="P499" s="1" t="str">
        <f t="shared" si="131"/>
        <v/>
      </c>
      <c r="Q499" s="34" t="str">
        <f t="shared" si="144"/>
        <v/>
      </c>
      <c r="R499" s="34" t="str">
        <f>IF('Events einzeln'!I499="","",'Events einzeln'!I499)</f>
        <v/>
      </c>
      <c r="S499" s="34" t="str">
        <f>IF(R499="","",LOOKUP(R499,Grundlagen!$A$3:$A$10,Grundlagen!$B$3:$B$10))</f>
        <v/>
      </c>
      <c r="T499" s="34" t="str">
        <f t="shared" si="132"/>
        <v/>
      </c>
      <c r="U499" s="34" t="str">
        <f>IF(R499="","",LOOKUP(R499,Grundlagen!$A$3:$A$10,Grundlagen!$C$3:$C$10))</f>
        <v/>
      </c>
      <c r="V499" s="34" t="str">
        <f t="shared" si="133"/>
        <v/>
      </c>
      <c r="W499" s="34" t="str">
        <f t="shared" si="134"/>
        <v/>
      </c>
      <c r="X499" s="34" t="str">
        <f>IF('Events einzeln'!J499="","",'Events einzeln'!J499)</f>
        <v/>
      </c>
      <c r="Y499" s="1" t="str">
        <f>IF(X499="","",LOOKUP(X499,Grundlagen!$A$3:$A$10,Grundlagen!$B$3:$B$10))</f>
        <v/>
      </c>
      <c r="Z499" s="1" t="str">
        <f t="shared" si="135"/>
        <v/>
      </c>
      <c r="AA499" s="1" t="str">
        <f>IF(X499="","",LOOKUP(X499,Grundlagen!$A$3:$A$10,Grundlagen!$C$3:$C$10))</f>
        <v/>
      </c>
      <c r="AB499" s="1" t="str">
        <f t="shared" si="136"/>
        <v/>
      </c>
      <c r="AC499" s="34" t="str">
        <f t="shared" si="137"/>
        <v/>
      </c>
      <c r="AD499" s="34" t="str">
        <f>IF('Events einzeln'!K499="","",'Events einzeln'!K499)</f>
        <v/>
      </c>
      <c r="AE499" s="34" t="str">
        <f>IF(AD499="","",LOOKUP(AD499,Grundlagen!$A$3:$A$10,Grundlagen!$B$3:$B$10))</f>
        <v/>
      </c>
      <c r="AF499" s="34" t="str">
        <f t="shared" si="138"/>
        <v/>
      </c>
      <c r="AG499" s="34" t="str">
        <f>IF(AD499="","",LOOKUP(AD499,Grundlagen!$A$3:$A$10,Grundlagen!$C$3:$C$10))</f>
        <v/>
      </c>
      <c r="AH499" s="34" t="str">
        <f t="shared" si="139"/>
        <v/>
      </c>
      <c r="AI499" s="34" t="str">
        <f t="shared" si="140"/>
        <v/>
      </c>
      <c r="AJ499" s="34" t="str">
        <f>IF('Events einzeln'!L499="","",'Events einzeln'!L499)</f>
        <v/>
      </c>
      <c r="AK499" s="1" t="str">
        <f>IF(AJ499="","",LOOKUP(AJ499,Grundlagen!$A$3:$A$10,Grundlagen!$B$3:$B$10))</f>
        <v/>
      </c>
      <c r="AL499" s="1" t="str">
        <f t="shared" si="141"/>
        <v/>
      </c>
      <c r="AM499" s="1" t="str">
        <f>IF(AJ499="","",LOOKUP(AJ499,Grundlagen!$A$3:$A$10,Grundlagen!$C$3:$C$10))</f>
        <v/>
      </c>
      <c r="AN499" s="1" t="str">
        <f t="shared" si="142"/>
        <v/>
      </c>
      <c r="AO499" s="34" t="str">
        <f t="shared" si="143"/>
        <v/>
      </c>
    </row>
    <row r="500" spans="1:41" x14ac:dyDescent="0.25">
      <c r="A500" s="1" t="str">
        <f>IF('Events einzeln'!A500="","",'Events einzeln'!A500)</f>
        <v/>
      </c>
      <c r="B500" s="1" t="str">
        <f>IF('Events einzeln'!B500="","",'Events einzeln'!B500)</f>
        <v/>
      </c>
      <c r="C500" s="1" t="str">
        <f>IF('Events einzeln'!C500="","",'Events einzeln'!C500)</f>
        <v/>
      </c>
      <c r="D500" s="32" t="str">
        <f>IF('Events einzeln'!E500="","",'Events einzeln'!E500)</f>
        <v/>
      </c>
      <c r="E500" s="1" t="str">
        <f>IF('Events einzeln'!F500="","",'Events einzeln'!F500)</f>
        <v/>
      </c>
      <c r="F500" s="34" t="str">
        <f>IF('Events einzeln'!G500="","",'Events einzeln'!G500)</f>
        <v/>
      </c>
      <c r="G500" s="34" t="str">
        <f>IF(F500="","",LOOKUP(F500,Grundlagen!$A$3:$A$10,Grundlagen!$B$3:$B$10))</f>
        <v/>
      </c>
      <c r="H500" s="34" t="str">
        <f t="shared" si="128"/>
        <v/>
      </c>
      <c r="I500" s="34" t="str">
        <f>IF(F500="","",LOOKUP(F500,Grundlagen!$A$3:$A$10,Grundlagen!$C$3:$C$10))</f>
        <v/>
      </c>
      <c r="J500" s="34" t="str">
        <f t="shared" si="129"/>
        <v/>
      </c>
      <c r="K500" s="34" t="str">
        <f t="shared" si="127"/>
        <v/>
      </c>
      <c r="L500" s="34" t="str">
        <f>IF('Events einzeln'!H500="","",'Events einzeln'!H500)</f>
        <v/>
      </c>
      <c r="M500" s="1" t="str">
        <f>IF(L500="","",LOOKUP(L500,Grundlagen!$A$3:$A$10,Grundlagen!$B$3:$B$10))</f>
        <v/>
      </c>
      <c r="N500" s="1" t="str">
        <f t="shared" si="130"/>
        <v/>
      </c>
      <c r="O500" s="1" t="str">
        <f>IF(L500="","",LOOKUP(L500,Grundlagen!$A$3:$A$10,Grundlagen!$C$3:$C$10))</f>
        <v/>
      </c>
      <c r="P500" s="1" t="str">
        <f t="shared" si="131"/>
        <v/>
      </c>
      <c r="Q500" s="34" t="str">
        <f t="shared" si="144"/>
        <v/>
      </c>
      <c r="R500" s="34" t="str">
        <f>IF('Events einzeln'!I500="","",'Events einzeln'!I500)</f>
        <v/>
      </c>
      <c r="S500" s="34" t="str">
        <f>IF(R500="","",LOOKUP(R500,Grundlagen!$A$3:$A$10,Grundlagen!$B$3:$B$10))</f>
        <v/>
      </c>
      <c r="T500" s="34" t="str">
        <f t="shared" si="132"/>
        <v/>
      </c>
      <c r="U500" s="34" t="str">
        <f>IF(R500="","",LOOKUP(R500,Grundlagen!$A$3:$A$10,Grundlagen!$C$3:$C$10))</f>
        <v/>
      </c>
      <c r="V500" s="34" t="str">
        <f t="shared" si="133"/>
        <v/>
      </c>
      <c r="W500" s="34" t="str">
        <f t="shared" si="134"/>
        <v/>
      </c>
      <c r="X500" s="34" t="str">
        <f>IF('Events einzeln'!J500="","",'Events einzeln'!J500)</f>
        <v/>
      </c>
      <c r="Y500" s="1" t="str">
        <f>IF(X500="","",LOOKUP(X500,Grundlagen!$A$3:$A$10,Grundlagen!$B$3:$B$10))</f>
        <v/>
      </c>
      <c r="Z500" s="1" t="str">
        <f t="shared" si="135"/>
        <v/>
      </c>
      <c r="AA500" s="1" t="str">
        <f>IF(X500="","",LOOKUP(X500,Grundlagen!$A$3:$A$10,Grundlagen!$C$3:$C$10))</f>
        <v/>
      </c>
      <c r="AB500" s="1" t="str">
        <f t="shared" si="136"/>
        <v/>
      </c>
      <c r="AC500" s="34" t="str">
        <f t="shared" si="137"/>
        <v/>
      </c>
      <c r="AD500" s="34" t="str">
        <f>IF('Events einzeln'!K500="","",'Events einzeln'!K500)</f>
        <v/>
      </c>
      <c r="AE500" s="34" t="str">
        <f>IF(AD500="","",LOOKUP(AD500,Grundlagen!$A$3:$A$10,Grundlagen!$B$3:$B$10))</f>
        <v/>
      </c>
      <c r="AF500" s="34" t="str">
        <f t="shared" si="138"/>
        <v/>
      </c>
      <c r="AG500" s="34" t="str">
        <f>IF(AD500="","",LOOKUP(AD500,Grundlagen!$A$3:$A$10,Grundlagen!$C$3:$C$10))</f>
        <v/>
      </c>
      <c r="AH500" s="34" t="str">
        <f t="shared" si="139"/>
        <v/>
      </c>
      <c r="AI500" s="34" t="str">
        <f t="shared" si="140"/>
        <v/>
      </c>
      <c r="AJ500" s="34" t="str">
        <f>IF('Events einzeln'!L500="","",'Events einzeln'!L500)</f>
        <v/>
      </c>
      <c r="AK500" s="1" t="str">
        <f>IF(AJ500="","",LOOKUP(AJ500,Grundlagen!$A$3:$A$10,Grundlagen!$B$3:$B$10))</f>
        <v/>
      </c>
      <c r="AL500" s="1" t="str">
        <f t="shared" si="141"/>
        <v/>
      </c>
      <c r="AM500" s="1" t="str">
        <f>IF(AJ500="","",LOOKUP(AJ500,Grundlagen!$A$3:$A$10,Grundlagen!$C$3:$C$10))</f>
        <v/>
      </c>
      <c r="AN500" s="1" t="str">
        <f t="shared" si="142"/>
        <v/>
      </c>
      <c r="AO500" s="34" t="str">
        <f t="shared" si="143"/>
        <v/>
      </c>
    </row>
    <row r="501" spans="1:41" x14ac:dyDescent="0.25">
      <c r="A501" s="1" t="str">
        <f>IF('Events einzeln'!A501="","",'Events einzeln'!A501)</f>
        <v/>
      </c>
      <c r="B501" s="1" t="str">
        <f>IF('Events einzeln'!B501="","",'Events einzeln'!B501)</f>
        <v/>
      </c>
      <c r="C501" s="1" t="str">
        <f>IF('Events einzeln'!C501="","",'Events einzeln'!C501)</f>
        <v/>
      </c>
      <c r="D501" s="32" t="str">
        <f>IF('Events einzeln'!E501="","",'Events einzeln'!E501)</f>
        <v/>
      </c>
      <c r="E501" s="1" t="str">
        <f>IF('Events einzeln'!F501="","",'Events einzeln'!F501)</f>
        <v/>
      </c>
      <c r="F501" s="34" t="str">
        <f>IF('Events einzeln'!G501="","",'Events einzeln'!G501)</f>
        <v/>
      </c>
      <c r="G501" s="34" t="str">
        <f>IF(F501="","",LOOKUP(F501,Grundlagen!$A$3:$A$10,Grundlagen!$B$3:$B$10))</f>
        <v/>
      </c>
      <c r="H501" s="34" t="str">
        <f t="shared" si="128"/>
        <v/>
      </c>
      <c r="I501" s="34" t="str">
        <f>IF(F501="","",LOOKUP(F501,Grundlagen!$A$3:$A$10,Grundlagen!$C$3:$C$10))</f>
        <v/>
      </c>
      <c r="J501" s="34" t="str">
        <f t="shared" si="129"/>
        <v/>
      </c>
      <c r="K501" s="34" t="str">
        <f t="shared" si="127"/>
        <v/>
      </c>
      <c r="L501" s="34" t="str">
        <f>IF('Events einzeln'!H501="","",'Events einzeln'!H501)</f>
        <v/>
      </c>
      <c r="M501" s="1" t="str">
        <f>IF(L501="","",LOOKUP(L501,Grundlagen!$A$3:$A$10,Grundlagen!$B$3:$B$10))</f>
        <v/>
      </c>
      <c r="N501" s="1" t="str">
        <f t="shared" si="130"/>
        <v/>
      </c>
      <c r="O501" s="1" t="str">
        <f>IF(L501="","",LOOKUP(L501,Grundlagen!$A$3:$A$10,Grundlagen!$C$3:$C$10))</f>
        <v/>
      </c>
      <c r="P501" s="1" t="str">
        <f t="shared" si="131"/>
        <v/>
      </c>
      <c r="Q501" s="34" t="str">
        <f t="shared" si="144"/>
        <v/>
      </c>
      <c r="R501" s="34" t="str">
        <f>IF('Events einzeln'!I501="","",'Events einzeln'!I501)</f>
        <v/>
      </c>
      <c r="S501" s="34" t="str">
        <f>IF(R501="","",LOOKUP(R501,Grundlagen!$A$3:$A$10,Grundlagen!$B$3:$B$10))</f>
        <v/>
      </c>
      <c r="T501" s="34" t="str">
        <f t="shared" si="132"/>
        <v/>
      </c>
      <c r="U501" s="34" t="str">
        <f>IF(R501="","",LOOKUP(R501,Grundlagen!$A$3:$A$10,Grundlagen!$C$3:$C$10))</f>
        <v/>
      </c>
      <c r="V501" s="34" t="str">
        <f t="shared" si="133"/>
        <v/>
      </c>
      <c r="W501" s="34" t="str">
        <f t="shared" si="134"/>
        <v/>
      </c>
      <c r="X501" s="34" t="str">
        <f>IF('Events einzeln'!J501="","",'Events einzeln'!J501)</f>
        <v/>
      </c>
      <c r="Y501" s="1" t="str">
        <f>IF(X501="","",LOOKUP(X501,Grundlagen!$A$3:$A$10,Grundlagen!$B$3:$B$10))</f>
        <v/>
      </c>
      <c r="Z501" s="1" t="str">
        <f t="shared" si="135"/>
        <v/>
      </c>
      <c r="AA501" s="1" t="str">
        <f>IF(X501="","",LOOKUP(X501,Grundlagen!$A$3:$A$10,Grundlagen!$C$3:$C$10))</f>
        <v/>
      </c>
      <c r="AB501" s="1" t="str">
        <f t="shared" si="136"/>
        <v/>
      </c>
      <c r="AC501" s="34" t="str">
        <f t="shared" si="137"/>
        <v/>
      </c>
      <c r="AD501" s="34" t="str">
        <f>IF('Events einzeln'!K501="","",'Events einzeln'!K501)</f>
        <v/>
      </c>
      <c r="AE501" s="34" t="str">
        <f>IF(AD501="","",LOOKUP(AD501,Grundlagen!$A$3:$A$10,Grundlagen!$B$3:$B$10))</f>
        <v/>
      </c>
      <c r="AF501" s="34" t="str">
        <f t="shared" si="138"/>
        <v/>
      </c>
      <c r="AG501" s="34" t="str">
        <f>IF(AD501="","",LOOKUP(AD501,Grundlagen!$A$3:$A$10,Grundlagen!$C$3:$C$10))</f>
        <v/>
      </c>
      <c r="AH501" s="34" t="str">
        <f t="shared" si="139"/>
        <v/>
      </c>
      <c r="AI501" s="34" t="str">
        <f t="shared" si="140"/>
        <v/>
      </c>
      <c r="AJ501" s="34" t="str">
        <f>IF('Events einzeln'!L501="","",'Events einzeln'!L501)</f>
        <v/>
      </c>
      <c r="AK501" s="1" t="str">
        <f>IF(AJ501="","",LOOKUP(AJ501,Grundlagen!$A$3:$A$10,Grundlagen!$B$3:$B$10))</f>
        <v/>
      </c>
      <c r="AL501" s="1" t="str">
        <f t="shared" si="141"/>
        <v/>
      </c>
      <c r="AM501" s="1" t="str">
        <f>IF(AJ501="","",LOOKUP(AJ501,Grundlagen!$A$3:$A$10,Grundlagen!$C$3:$C$10))</f>
        <v/>
      </c>
      <c r="AN501" s="1" t="str">
        <f t="shared" si="142"/>
        <v/>
      </c>
      <c r="AO501" s="34" t="str">
        <f t="shared" si="143"/>
        <v/>
      </c>
    </row>
    <row r="502" spans="1:41" x14ac:dyDescent="0.25">
      <c r="A502" s="1" t="str">
        <f>IF('Events einzeln'!A502="","",'Events einzeln'!A502)</f>
        <v/>
      </c>
      <c r="B502" s="1" t="str">
        <f>IF('Events einzeln'!B502="","",'Events einzeln'!B502)</f>
        <v/>
      </c>
      <c r="C502" s="1" t="str">
        <f>IF('Events einzeln'!C502="","",'Events einzeln'!C502)</f>
        <v/>
      </c>
      <c r="D502" s="32" t="str">
        <f>IF('Events einzeln'!E502="","",'Events einzeln'!E502)</f>
        <v/>
      </c>
      <c r="E502" s="1" t="str">
        <f>IF('Events einzeln'!F502="","",'Events einzeln'!F502)</f>
        <v/>
      </c>
      <c r="F502" s="34" t="str">
        <f>IF('Events einzeln'!G502="","",'Events einzeln'!G502)</f>
        <v/>
      </c>
      <c r="G502" s="34" t="str">
        <f>IF(F502="","",LOOKUP(F502,Grundlagen!$A$3:$A$10,Grundlagen!$B$3:$B$10))</f>
        <v/>
      </c>
      <c r="H502" s="34" t="str">
        <f t="shared" si="128"/>
        <v/>
      </c>
      <c r="I502" s="34" t="str">
        <f>IF(F502="","",LOOKUP(F502,Grundlagen!$A$3:$A$10,Grundlagen!$C$3:$C$10))</f>
        <v/>
      </c>
      <c r="J502" s="34" t="str">
        <f t="shared" si="129"/>
        <v/>
      </c>
      <c r="K502" s="34" t="str">
        <f t="shared" si="127"/>
        <v/>
      </c>
      <c r="L502" s="34" t="str">
        <f>IF('Events einzeln'!H502="","",'Events einzeln'!H502)</f>
        <v/>
      </c>
      <c r="M502" s="1" t="str">
        <f>IF(L502="","",LOOKUP(L502,Grundlagen!$A$3:$A$10,Grundlagen!$B$3:$B$10))</f>
        <v/>
      </c>
      <c r="N502" s="1" t="str">
        <f t="shared" si="130"/>
        <v/>
      </c>
      <c r="O502" s="1" t="str">
        <f>IF(L502="","",LOOKUP(L502,Grundlagen!$A$3:$A$10,Grundlagen!$C$3:$C$10))</f>
        <v/>
      </c>
      <c r="P502" s="1" t="str">
        <f t="shared" si="131"/>
        <v/>
      </c>
      <c r="Q502" s="34" t="str">
        <f t="shared" si="144"/>
        <v/>
      </c>
      <c r="R502" s="34" t="str">
        <f>IF('Events einzeln'!I502="","",'Events einzeln'!I502)</f>
        <v/>
      </c>
      <c r="S502" s="34" t="str">
        <f>IF(R502="","",LOOKUP(R502,Grundlagen!$A$3:$A$10,Grundlagen!$B$3:$B$10))</f>
        <v/>
      </c>
      <c r="T502" s="34" t="str">
        <f t="shared" si="132"/>
        <v/>
      </c>
      <c r="U502" s="34" t="str">
        <f>IF(R502="","",LOOKUP(R502,Grundlagen!$A$3:$A$10,Grundlagen!$C$3:$C$10))</f>
        <v/>
      </c>
      <c r="V502" s="34" t="str">
        <f t="shared" si="133"/>
        <v/>
      </c>
      <c r="W502" s="34" t="str">
        <f t="shared" si="134"/>
        <v/>
      </c>
      <c r="X502" s="34" t="str">
        <f>IF('Events einzeln'!J502="","",'Events einzeln'!J502)</f>
        <v/>
      </c>
      <c r="Y502" s="1" t="str">
        <f>IF(X502="","",LOOKUP(X502,Grundlagen!$A$3:$A$10,Grundlagen!$B$3:$B$10))</f>
        <v/>
      </c>
      <c r="Z502" s="1" t="str">
        <f t="shared" si="135"/>
        <v/>
      </c>
      <c r="AA502" s="1" t="str">
        <f>IF(X502="","",LOOKUP(X502,Grundlagen!$A$3:$A$10,Grundlagen!$C$3:$C$10))</f>
        <v/>
      </c>
      <c r="AB502" s="1" t="str">
        <f t="shared" si="136"/>
        <v/>
      </c>
      <c r="AC502" s="34" t="str">
        <f t="shared" si="137"/>
        <v/>
      </c>
      <c r="AD502" s="34" t="str">
        <f>IF('Events einzeln'!K502="","",'Events einzeln'!K502)</f>
        <v/>
      </c>
      <c r="AE502" s="34" t="str">
        <f>IF(AD502="","",LOOKUP(AD502,Grundlagen!$A$3:$A$10,Grundlagen!$B$3:$B$10))</f>
        <v/>
      </c>
      <c r="AF502" s="34" t="str">
        <f t="shared" si="138"/>
        <v/>
      </c>
      <c r="AG502" s="34" t="str">
        <f>IF(AD502="","",LOOKUP(AD502,Grundlagen!$A$3:$A$10,Grundlagen!$C$3:$C$10))</f>
        <v/>
      </c>
      <c r="AH502" s="34" t="str">
        <f t="shared" si="139"/>
        <v/>
      </c>
      <c r="AI502" s="34" t="str">
        <f t="shared" si="140"/>
        <v/>
      </c>
      <c r="AJ502" s="34" t="str">
        <f>IF('Events einzeln'!L502="","",'Events einzeln'!L502)</f>
        <v/>
      </c>
      <c r="AK502" s="1" t="str">
        <f>IF(AJ502="","",LOOKUP(AJ502,Grundlagen!$A$3:$A$10,Grundlagen!$B$3:$B$10))</f>
        <v/>
      </c>
      <c r="AL502" s="1" t="str">
        <f t="shared" si="141"/>
        <v/>
      </c>
      <c r="AM502" s="1" t="str">
        <f>IF(AJ502="","",LOOKUP(AJ502,Grundlagen!$A$3:$A$10,Grundlagen!$C$3:$C$10))</f>
        <v/>
      </c>
      <c r="AN502" s="1" t="str">
        <f t="shared" si="142"/>
        <v/>
      </c>
      <c r="AO502" s="34" t="str">
        <f t="shared" si="143"/>
        <v/>
      </c>
    </row>
    <row r="503" spans="1:41" x14ac:dyDescent="0.25">
      <c r="A503" s="1" t="str">
        <f>IF('Events einzeln'!A503="","",'Events einzeln'!A503)</f>
        <v/>
      </c>
      <c r="B503" s="1" t="str">
        <f>IF('Events einzeln'!B503="","",'Events einzeln'!B503)</f>
        <v/>
      </c>
      <c r="C503" s="1" t="str">
        <f>IF('Events einzeln'!C503="","",'Events einzeln'!C503)</f>
        <v/>
      </c>
      <c r="D503" s="32" t="str">
        <f>IF('Events einzeln'!E503="","",'Events einzeln'!E503)</f>
        <v/>
      </c>
      <c r="E503" s="1" t="str">
        <f>IF('Events einzeln'!F503="","",'Events einzeln'!F503)</f>
        <v/>
      </c>
      <c r="F503" s="34" t="str">
        <f>IF('Events einzeln'!G503="","",'Events einzeln'!G503)</f>
        <v/>
      </c>
      <c r="G503" s="34" t="str">
        <f>IF(F503="","",LOOKUP(F503,Grundlagen!$A$3:$A$10,Grundlagen!$B$3:$B$10))</f>
        <v/>
      </c>
      <c r="H503" s="34" t="str">
        <f t="shared" si="128"/>
        <v/>
      </c>
      <c r="I503" s="34" t="str">
        <f>IF(F503="","",LOOKUP(F503,Grundlagen!$A$3:$A$10,Grundlagen!$C$3:$C$10))</f>
        <v/>
      </c>
      <c r="J503" s="34" t="str">
        <f t="shared" si="129"/>
        <v/>
      </c>
      <c r="K503" s="34" t="str">
        <f t="shared" si="127"/>
        <v/>
      </c>
      <c r="L503" s="34" t="str">
        <f>IF('Events einzeln'!H503="","",'Events einzeln'!H503)</f>
        <v/>
      </c>
      <c r="M503" s="1" t="str">
        <f>IF(L503="","",LOOKUP(L503,Grundlagen!$A$3:$A$10,Grundlagen!$B$3:$B$10))</f>
        <v/>
      </c>
      <c r="N503" s="1" t="str">
        <f t="shared" si="130"/>
        <v/>
      </c>
      <c r="O503" s="1" t="str">
        <f>IF(L503="","",LOOKUP(L503,Grundlagen!$A$3:$A$10,Grundlagen!$C$3:$C$10))</f>
        <v/>
      </c>
      <c r="P503" s="1" t="str">
        <f t="shared" si="131"/>
        <v/>
      </c>
      <c r="Q503" s="34" t="str">
        <f t="shared" si="144"/>
        <v/>
      </c>
      <c r="R503" s="34" t="str">
        <f>IF('Events einzeln'!I503="","",'Events einzeln'!I503)</f>
        <v/>
      </c>
      <c r="S503" s="34" t="str">
        <f>IF(R503="","",LOOKUP(R503,Grundlagen!$A$3:$A$10,Grundlagen!$B$3:$B$10))</f>
        <v/>
      </c>
      <c r="T503" s="34" t="str">
        <f t="shared" si="132"/>
        <v/>
      </c>
      <c r="U503" s="34" t="str">
        <f>IF(R503="","",LOOKUP(R503,Grundlagen!$A$3:$A$10,Grundlagen!$C$3:$C$10))</f>
        <v/>
      </c>
      <c r="V503" s="34" t="str">
        <f t="shared" si="133"/>
        <v/>
      </c>
      <c r="W503" s="34" t="str">
        <f t="shared" si="134"/>
        <v/>
      </c>
      <c r="X503" s="34" t="str">
        <f>IF('Events einzeln'!J503="","",'Events einzeln'!J503)</f>
        <v/>
      </c>
      <c r="Y503" s="1" t="str">
        <f>IF(X503="","",LOOKUP(X503,Grundlagen!$A$3:$A$10,Grundlagen!$B$3:$B$10))</f>
        <v/>
      </c>
      <c r="Z503" s="1" t="str">
        <f t="shared" si="135"/>
        <v/>
      </c>
      <c r="AA503" s="1" t="str">
        <f>IF(X503="","",LOOKUP(X503,Grundlagen!$A$3:$A$10,Grundlagen!$C$3:$C$10))</f>
        <v/>
      </c>
      <c r="AB503" s="1" t="str">
        <f t="shared" si="136"/>
        <v/>
      </c>
      <c r="AC503" s="34" t="str">
        <f t="shared" si="137"/>
        <v/>
      </c>
      <c r="AD503" s="34" t="str">
        <f>IF('Events einzeln'!K503="","",'Events einzeln'!K503)</f>
        <v/>
      </c>
      <c r="AE503" s="34" t="str">
        <f>IF(AD503="","",LOOKUP(AD503,Grundlagen!$A$3:$A$10,Grundlagen!$B$3:$B$10))</f>
        <v/>
      </c>
      <c r="AF503" s="34" t="str">
        <f t="shared" si="138"/>
        <v/>
      </c>
      <c r="AG503" s="34" t="str">
        <f>IF(AD503="","",LOOKUP(AD503,Grundlagen!$A$3:$A$10,Grundlagen!$C$3:$C$10))</f>
        <v/>
      </c>
      <c r="AH503" s="34" t="str">
        <f t="shared" si="139"/>
        <v/>
      </c>
      <c r="AI503" s="34" t="str">
        <f t="shared" si="140"/>
        <v/>
      </c>
      <c r="AJ503" s="34" t="str">
        <f>IF('Events einzeln'!L503="","",'Events einzeln'!L503)</f>
        <v/>
      </c>
      <c r="AK503" s="1" t="str">
        <f>IF(AJ503="","",LOOKUP(AJ503,Grundlagen!$A$3:$A$10,Grundlagen!$B$3:$B$10))</f>
        <v/>
      </c>
      <c r="AL503" s="1" t="str">
        <f t="shared" si="141"/>
        <v/>
      </c>
      <c r="AM503" s="1" t="str">
        <f>IF(AJ503="","",LOOKUP(AJ503,Grundlagen!$A$3:$A$10,Grundlagen!$C$3:$C$10))</f>
        <v/>
      </c>
      <c r="AN503" s="1" t="str">
        <f t="shared" si="142"/>
        <v/>
      </c>
      <c r="AO503" s="34" t="str">
        <f t="shared" si="143"/>
        <v/>
      </c>
    </row>
    <row r="504" spans="1:41" x14ac:dyDescent="0.25">
      <c r="A504" s="1" t="str">
        <f>IF('Events einzeln'!A504="","",'Events einzeln'!A504)</f>
        <v/>
      </c>
      <c r="B504" s="1" t="str">
        <f>IF('Events einzeln'!B504="","",'Events einzeln'!B504)</f>
        <v/>
      </c>
      <c r="C504" s="1" t="str">
        <f>IF('Events einzeln'!C504="","",'Events einzeln'!C504)</f>
        <v/>
      </c>
      <c r="D504" s="32" t="str">
        <f>IF('Events einzeln'!E504="","",'Events einzeln'!E504)</f>
        <v/>
      </c>
      <c r="E504" s="1" t="str">
        <f>IF('Events einzeln'!F504="","",'Events einzeln'!F504)</f>
        <v/>
      </c>
      <c r="F504" s="34" t="str">
        <f>IF('Events einzeln'!G504="","",'Events einzeln'!G504)</f>
        <v/>
      </c>
      <c r="G504" s="34" t="str">
        <f>IF(F504="","",LOOKUP(F504,Grundlagen!$A$3:$A$10,Grundlagen!$B$3:$B$10))</f>
        <v/>
      </c>
      <c r="H504" s="34" t="str">
        <f t="shared" si="128"/>
        <v/>
      </c>
      <c r="I504" s="34" t="str">
        <f>IF(F504="","",LOOKUP(F504,Grundlagen!$A$3:$A$10,Grundlagen!$C$3:$C$10))</f>
        <v/>
      </c>
      <c r="J504" s="34" t="str">
        <f t="shared" si="129"/>
        <v/>
      </c>
      <c r="K504" s="34" t="str">
        <f t="shared" si="127"/>
        <v/>
      </c>
      <c r="L504" s="34" t="str">
        <f>IF('Events einzeln'!H504="","",'Events einzeln'!H504)</f>
        <v/>
      </c>
      <c r="M504" s="1" t="str">
        <f>IF(L504="","",LOOKUP(L504,Grundlagen!$A$3:$A$10,Grundlagen!$B$3:$B$10))</f>
        <v/>
      </c>
      <c r="N504" s="1" t="str">
        <f t="shared" si="130"/>
        <v/>
      </c>
      <c r="O504" s="1" t="str">
        <f>IF(L504="","",LOOKUP(L504,Grundlagen!$A$3:$A$10,Grundlagen!$C$3:$C$10))</f>
        <v/>
      </c>
      <c r="P504" s="1" t="str">
        <f t="shared" si="131"/>
        <v/>
      </c>
      <c r="Q504" s="34" t="str">
        <f t="shared" si="144"/>
        <v/>
      </c>
      <c r="R504" s="34" t="str">
        <f>IF('Events einzeln'!I504="","",'Events einzeln'!I504)</f>
        <v/>
      </c>
      <c r="S504" s="34" t="str">
        <f>IF(R504="","",LOOKUP(R504,Grundlagen!$A$3:$A$10,Grundlagen!$B$3:$B$10))</f>
        <v/>
      </c>
      <c r="T504" s="34" t="str">
        <f t="shared" si="132"/>
        <v/>
      </c>
      <c r="U504" s="34" t="str">
        <f>IF(R504="","",LOOKUP(R504,Grundlagen!$A$3:$A$10,Grundlagen!$C$3:$C$10))</f>
        <v/>
      </c>
      <c r="V504" s="34" t="str">
        <f t="shared" si="133"/>
        <v/>
      </c>
      <c r="W504" s="34" t="str">
        <f t="shared" si="134"/>
        <v/>
      </c>
      <c r="X504" s="34" t="str">
        <f>IF('Events einzeln'!J504="","",'Events einzeln'!J504)</f>
        <v/>
      </c>
      <c r="Y504" s="1" t="str">
        <f>IF(X504="","",LOOKUP(X504,Grundlagen!$A$3:$A$10,Grundlagen!$B$3:$B$10))</f>
        <v/>
      </c>
      <c r="Z504" s="1" t="str">
        <f t="shared" si="135"/>
        <v/>
      </c>
      <c r="AA504" s="1" t="str">
        <f>IF(X504="","",LOOKUP(X504,Grundlagen!$A$3:$A$10,Grundlagen!$C$3:$C$10))</f>
        <v/>
      </c>
      <c r="AB504" s="1" t="str">
        <f t="shared" si="136"/>
        <v/>
      </c>
      <c r="AC504" s="34" t="str">
        <f t="shared" si="137"/>
        <v/>
      </c>
      <c r="AD504" s="34" t="str">
        <f>IF('Events einzeln'!K504="","",'Events einzeln'!K504)</f>
        <v/>
      </c>
      <c r="AE504" s="34" t="str">
        <f>IF(AD504="","",LOOKUP(AD504,Grundlagen!$A$3:$A$10,Grundlagen!$B$3:$B$10))</f>
        <v/>
      </c>
      <c r="AF504" s="34" t="str">
        <f t="shared" si="138"/>
        <v/>
      </c>
      <c r="AG504" s="34" t="str">
        <f>IF(AD504="","",LOOKUP(AD504,Grundlagen!$A$3:$A$10,Grundlagen!$C$3:$C$10))</f>
        <v/>
      </c>
      <c r="AH504" s="34" t="str">
        <f t="shared" si="139"/>
        <v/>
      </c>
      <c r="AI504" s="34" t="str">
        <f t="shared" si="140"/>
        <v/>
      </c>
      <c r="AJ504" s="34" t="str">
        <f>IF('Events einzeln'!L504="","",'Events einzeln'!L504)</f>
        <v/>
      </c>
      <c r="AK504" s="1" t="str">
        <f>IF(AJ504="","",LOOKUP(AJ504,Grundlagen!$A$3:$A$10,Grundlagen!$B$3:$B$10))</f>
        <v/>
      </c>
      <c r="AL504" s="1" t="str">
        <f t="shared" si="141"/>
        <v/>
      </c>
      <c r="AM504" s="1" t="str">
        <f>IF(AJ504="","",LOOKUP(AJ504,Grundlagen!$A$3:$A$10,Grundlagen!$C$3:$C$10))</f>
        <v/>
      </c>
      <c r="AN504" s="1" t="str">
        <f t="shared" si="142"/>
        <v/>
      </c>
      <c r="AO504" s="34" t="str">
        <f t="shared" si="143"/>
        <v/>
      </c>
    </row>
    <row r="505" spans="1:41" x14ac:dyDescent="0.25">
      <c r="A505" s="1" t="str">
        <f>IF('Events einzeln'!A505="","",'Events einzeln'!A505)</f>
        <v/>
      </c>
      <c r="B505" s="1" t="str">
        <f>IF('Events einzeln'!B505="","",'Events einzeln'!B505)</f>
        <v/>
      </c>
      <c r="C505" s="1" t="str">
        <f>IF('Events einzeln'!C505="","",'Events einzeln'!C505)</f>
        <v/>
      </c>
      <c r="D505" s="32" t="str">
        <f>IF('Events einzeln'!E505="","",'Events einzeln'!E505)</f>
        <v/>
      </c>
      <c r="E505" s="1" t="str">
        <f>IF('Events einzeln'!F505="","",'Events einzeln'!F505)</f>
        <v/>
      </c>
      <c r="F505" s="34" t="str">
        <f>IF('Events einzeln'!G505="","",'Events einzeln'!G505)</f>
        <v/>
      </c>
      <c r="G505" s="34" t="str">
        <f>IF(F505="","",LOOKUP(F505,Grundlagen!$A$3:$A$10,Grundlagen!$B$3:$B$10))</f>
        <v/>
      </c>
      <c r="H505" s="34" t="str">
        <f t="shared" si="128"/>
        <v/>
      </c>
      <c r="I505" s="34" t="str">
        <f>IF(F505="","",LOOKUP(F505,Grundlagen!$A$3:$A$10,Grundlagen!$C$3:$C$10))</f>
        <v/>
      </c>
      <c r="J505" s="34" t="str">
        <f t="shared" si="129"/>
        <v/>
      </c>
      <c r="K505" s="34" t="str">
        <f t="shared" si="127"/>
        <v/>
      </c>
      <c r="L505" s="34" t="str">
        <f>IF('Events einzeln'!H505="","",'Events einzeln'!H505)</f>
        <v/>
      </c>
      <c r="M505" s="1" t="str">
        <f>IF(L505="","",LOOKUP(L505,Grundlagen!$A$3:$A$10,Grundlagen!$B$3:$B$10))</f>
        <v/>
      </c>
      <c r="N505" s="1" t="str">
        <f t="shared" si="130"/>
        <v/>
      </c>
      <c r="O505" s="1" t="str">
        <f>IF(L505="","",LOOKUP(L505,Grundlagen!$A$3:$A$10,Grundlagen!$C$3:$C$10))</f>
        <v/>
      </c>
      <c r="P505" s="1" t="str">
        <f t="shared" si="131"/>
        <v/>
      </c>
      <c r="Q505" s="34" t="str">
        <f t="shared" si="144"/>
        <v/>
      </c>
      <c r="R505" s="34" t="str">
        <f>IF('Events einzeln'!I505="","",'Events einzeln'!I505)</f>
        <v/>
      </c>
      <c r="S505" s="34" t="str">
        <f>IF(R505="","",LOOKUP(R505,Grundlagen!$A$3:$A$10,Grundlagen!$B$3:$B$10))</f>
        <v/>
      </c>
      <c r="T505" s="34" t="str">
        <f t="shared" si="132"/>
        <v/>
      </c>
      <c r="U505" s="34" t="str">
        <f>IF(R505="","",LOOKUP(R505,Grundlagen!$A$3:$A$10,Grundlagen!$C$3:$C$10))</f>
        <v/>
      </c>
      <c r="V505" s="34" t="str">
        <f t="shared" si="133"/>
        <v/>
      </c>
      <c r="W505" s="34" t="str">
        <f t="shared" si="134"/>
        <v/>
      </c>
      <c r="X505" s="34" t="str">
        <f>IF('Events einzeln'!J505="","",'Events einzeln'!J505)</f>
        <v/>
      </c>
      <c r="Y505" s="1" t="str">
        <f>IF(X505="","",LOOKUP(X505,Grundlagen!$A$3:$A$10,Grundlagen!$B$3:$B$10))</f>
        <v/>
      </c>
      <c r="Z505" s="1" t="str">
        <f t="shared" si="135"/>
        <v/>
      </c>
      <c r="AA505" s="1" t="str">
        <f>IF(X505="","",LOOKUP(X505,Grundlagen!$A$3:$A$10,Grundlagen!$C$3:$C$10))</f>
        <v/>
      </c>
      <c r="AB505" s="1" t="str">
        <f t="shared" si="136"/>
        <v/>
      </c>
      <c r="AC505" s="34" t="str">
        <f t="shared" si="137"/>
        <v/>
      </c>
      <c r="AD505" s="34" t="str">
        <f>IF('Events einzeln'!K505="","",'Events einzeln'!K505)</f>
        <v/>
      </c>
      <c r="AE505" s="34" t="str">
        <f>IF(AD505="","",LOOKUP(AD505,Grundlagen!$A$3:$A$10,Grundlagen!$B$3:$B$10))</f>
        <v/>
      </c>
      <c r="AF505" s="34" t="str">
        <f t="shared" si="138"/>
        <v/>
      </c>
      <c r="AG505" s="34" t="str">
        <f>IF(AD505="","",LOOKUP(AD505,Grundlagen!$A$3:$A$10,Grundlagen!$C$3:$C$10))</f>
        <v/>
      </c>
      <c r="AH505" s="34" t="str">
        <f t="shared" si="139"/>
        <v/>
      </c>
      <c r="AI505" s="34" t="str">
        <f t="shared" si="140"/>
        <v/>
      </c>
      <c r="AJ505" s="34" t="str">
        <f>IF('Events einzeln'!L505="","",'Events einzeln'!L505)</f>
        <v/>
      </c>
      <c r="AK505" s="1" t="str">
        <f>IF(AJ505="","",LOOKUP(AJ505,Grundlagen!$A$3:$A$10,Grundlagen!$B$3:$B$10))</f>
        <v/>
      </c>
      <c r="AL505" s="1" t="str">
        <f t="shared" si="141"/>
        <v/>
      </c>
      <c r="AM505" s="1" t="str">
        <f>IF(AJ505="","",LOOKUP(AJ505,Grundlagen!$A$3:$A$10,Grundlagen!$C$3:$C$10))</f>
        <v/>
      </c>
      <c r="AN505" s="1" t="str">
        <f t="shared" si="142"/>
        <v/>
      </c>
      <c r="AO505" s="34" t="str">
        <f t="shared" si="143"/>
        <v/>
      </c>
    </row>
    <row r="506" spans="1:41" x14ac:dyDescent="0.25">
      <c r="A506" s="1" t="str">
        <f>IF('Events einzeln'!A506="","",'Events einzeln'!A506)</f>
        <v/>
      </c>
      <c r="B506" s="1" t="str">
        <f>IF('Events einzeln'!B506="","",'Events einzeln'!B506)</f>
        <v/>
      </c>
      <c r="C506" s="1" t="str">
        <f>IF('Events einzeln'!C506="","",'Events einzeln'!C506)</f>
        <v/>
      </c>
      <c r="D506" s="32" t="str">
        <f>IF('Events einzeln'!E506="","",'Events einzeln'!E506)</f>
        <v/>
      </c>
      <c r="E506" s="1" t="str">
        <f>IF('Events einzeln'!F506="","",'Events einzeln'!F506)</f>
        <v/>
      </c>
      <c r="F506" s="34" t="str">
        <f>IF('Events einzeln'!G506="","",'Events einzeln'!G506)</f>
        <v/>
      </c>
      <c r="G506" s="34" t="str">
        <f>IF(F506="","",LOOKUP(F506,Grundlagen!$A$3:$A$10,Grundlagen!$B$3:$B$10))</f>
        <v/>
      </c>
      <c r="H506" s="34" t="str">
        <f t="shared" si="128"/>
        <v/>
      </c>
      <c r="I506" s="34" t="str">
        <f>IF(F506="","",LOOKUP(F506,Grundlagen!$A$3:$A$10,Grundlagen!$C$3:$C$10))</f>
        <v/>
      </c>
      <c r="J506" s="34" t="str">
        <f t="shared" si="129"/>
        <v/>
      </c>
      <c r="K506" s="34" t="str">
        <f t="shared" si="127"/>
        <v/>
      </c>
      <c r="L506" s="34" t="str">
        <f>IF('Events einzeln'!H506="","",'Events einzeln'!H506)</f>
        <v/>
      </c>
      <c r="M506" s="1" t="str">
        <f>IF(L506="","",LOOKUP(L506,Grundlagen!$A$3:$A$10,Grundlagen!$B$3:$B$10))</f>
        <v/>
      </c>
      <c r="N506" s="1" t="str">
        <f t="shared" si="130"/>
        <v/>
      </c>
      <c r="O506" s="1" t="str">
        <f>IF(L506="","",LOOKUP(L506,Grundlagen!$A$3:$A$10,Grundlagen!$C$3:$C$10))</f>
        <v/>
      </c>
      <c r="P506" s="1" t="str">
        <f t="shared" si="131"/>
        <v/>
      </c>
      <c r="Q506" s="34" t="str">
        <f t="shared" si="144"/>
        <v/>
      </c>
      <c r="R506" s="34" t="str">
        <f>IF('Events einzeln'!I506="","",'Events einzeln'!I506)</f>
        <v/>
      </c>
      <c r="S506" s="34" t="str">
        <f>IF(R506="","",LOOKUP(R506,Grundlagen!$A$3:$A$10,Grundlagen!$B$3:$B$10))</f>
        <v/>
      </c>
      <c r="T506" s="34" t="str">
        <f t="shared" si="132"/>
        <v/>
      </c>
      <c r="U506" s="34" t="str">
        <f>IF(R506="","",LOOKUP(R506,Grundlagen!$A$3:$A$10,Grundlagen!$C$3:$C$10))</f>
        <v/>
      </c>
      <c r="V506" s="34" t="str">
        <f t="shared" si="133"/>
        <v/>
      </c>
      <c r="W506" s="34" t="str">
        <f t="shared" si="134"/>
        <v/>
      </c>
      <c r="X506" s="34" t="str">
        <f>IF('Events einzeln'!J506="","",'Events einzeln'!J506)</f>
        <v/>
      </c>
      <c r="Y506" s="1" t="str">
        <f>IF(X506="","",LOOKUP(X506,Grundlagen!$A$3:$A$10,Grundlagen!$B$3:$B$10))</f>
        <v/>
      </c>
      <c r="Z506" s="1" t="str">
        <f t="shared" si="135"/>
        <v/>
      </c>
      <c r="AA506" s="1" t="str">
        <f>IF(X506="","",LOOKUP(X506,Grundlagen!$A$3:$A$10,Grundlagen!$C$3:$C$10))</f>
        <v/>
      </c>
      <c r="AB506" s="1" t="str">
        <f t="shared" si="136"/>
        <v/>
      </c>
      <c r="AC506" s="34" t="str">
        <f t="shared" si="137"/>
        <v/>
      </c>
      <c r="AD506" s="34" t="str">
        <f>IF('Events einzeln'!K506="","",'Events einzeln'!K506)</f>
        <v/>
      </c>
      <c r="AE506" s="34" t="str">
        <f>IF(AD506="","",LOOKUP(AD506,Grundlagen!$A$3:$A$10,Grundlagen!$B$3:$B$10))</f>
        <v/>
      </c>
      <c r="AF506" s="34" t="str">
        <f t="shared" si="138"/>
        <v/>
      </c>
      <c r="AG506" s="34" t="str">
        <f>IF(AD506="","",LOOKUP(AD506,Grundlagen!$A$3:$A$10,Grundlagen!$C$3:$C$10))</f>
        <v/>
      </c>
      <c r="AH506" s="34" t="str">
        <f t="shared" si="139"/>
        <v/>
      </c>
      <c r="AI506" s="34" t="str">
        <f t="shared" si="140"/>
        <v/>
      </c>
      <c r="AJ506" s="34" t="str">
        <f>IF('Events einzeln'!L506="","",'Events einzeln'!L506)</f>
        <v/>
      </c>
      <c r="AK506" s="1" t="str">
        <f>IF(AJ506="","",LOOKUP(AJ506,Grundlagen!$A$3:$A$10,Grundlagen!$B$3:$B$10))</f>
        <v/>
      </c>
      <c r="AL506" s="1" t="str">
        <f t="shared" si="141"/>
        <v/>
      </c>
      <c r="AM506" s="1" t="str">
        <f>IF(AJ506="","",LOOKUP(AJ506,Grundlagen!$A$3:$A$10,Grundlagen!$C$3:$C$10))</f>
        <v/>
      </c>
      <c r="AN506" s="1" t="str">
        <f t="shared" si="142"/>
        <v/>
      </c>
      <c r="AO506" s="34" t="str">
        <f t="shared" si="143"/>
        <v/>
      </c>
    </row>
    <row r="507" spans="1:41" x14ac:dyDescent="0.25">
      <c r="A507" s="1" t="str">
        <f>IF('Events einzeln'!A507="","",'Events einzeln'!A507)</f>
        <v/>
      </c>
      <c r="B507" s="1" t="str">
        <f>IF('Events einzeln'!B507="","",'Events einzeln'!B507)</f>
        <v/>
      </c>
      <c r="C507" s="1" t="str">
        <f>IF('Events einzeln'!C507="","",'Events einzeln'!C507)</f>
        <v/>
      </c>
      <c r="D507" s="32" t="str">
        <f>IF('Events einzeln'!E507="","",'Events einzeln'!E507)</f>
        <v/>
      </c>
      <c r="E507" s="1" t="str">
        <f>IF('Events einzeln'!F507="","",'Events einzeln'!F507)</f>
        <v/>
      </c>
      <c r="F507" s="34" t="str">
        <f>IF('Events einzeln'!G507="","",'Events einzeln'!G507)</f>
        <v/>
      </c>
      <c r="G507" s="34" t="str">
        <f>IF(F507="","",LOOKUP(F507,Grundlagen!$A$3:$A$10,Grundlagen!$B$3:$B$10))</f>
        <v/>
      </c>
      <c r="H507" s="34" t="str">
        <f t="shared" si="128"/>
        <v/>
      </c>
      <c r="I507" s="34" t="str">
        <f>IF(F507="","",LOOKUP(F507,Grundlagen!$A$3:$A$10,Grundlagen!$C$3:$C$10))</f>
        <v/>
      </c>
      <c r="J507" s="34" t="str">
        <f t="shared" si="129"/>
        <v/>
      </c>
      <c r="K507" s="34" t="str">
        <f t="shared" si="127"/>
        <v/>
      </c>
      <c r="L507" s="34" t="str">
        <f>IF('Events einzeln'!H507="","",'Events einzeln'!H507)</f>
        <v/>
      </c>
      <c r="M507" s="1" t="str">
        <f>IF(L507="","",LOOKUP(L507,Grundlagen!$A$3:$A$10,Grundlagen!$B$3:$B$10))</f>
        <v/>
      </c>
      <c r="N507" s="1" t="str">
        <f t="shared" si="130"/>
        <v/>
      </c>
      <c r="O507" s="1" t="str">
        <f>IF(L507="","",LOOKUP(L507,Grundlagen!$A$3:$A$10,Grundlagen!$C$3:$C$10))</f>
        <v/>
      </c>
      <c r="P507" s="1" t="str">
        <f t="shared" si="131"/>
        <v/>
      </c>
      <c r="Q507" s="34" t="str">
        <f t="shared" si="144"/>
        <v/>
      </c>
      <c r="R507" s="34" t="str">
        <f>IF('Events einzeln'!I507="","",'Events einzeln'!I507)</f>
        <v/>
      </c>
      <c r="S507" s="34" t="str">
        <f>IF(R507="","",LOOKUP(R507,Grundlagen!$A$3:$A$10,Grundlagen!$B$3:$B$10))</f>
        <v/>
      </c>
      <c r="T507" s="34" t="str">
        <f t="shared" si="132"/>
        <v/>
      </c>
      <c r="U507" s="34" t="str">
        <f>IF(R507="","",LOOKUP(R507,Grundlagen!$A$3:$A$10,Grundlagen!$C$3:$C$10))</f>
        <v/>
      </c>
      <c r="V507" s="34" t="str">
        <f t="shared" si="133"/>
        <v/>
      </c>
      <c r="W507" s="34" t="str">
        <f t="shared" si="134"/>
        <v/>
      </c>
      <c r="X507" s="34" t="str">
        <f>IF('Events einzeln'!J507="","",'Events einzeln'!J507)</f>
        <v/>
      </c>
      <c r="Y507" s="1" t="str">
        <f>IF(X507="","",LOOKUP(X507,Grundlagen!$A$3:$A$10,Grundlagen!$B$3:$B$10))</f>
        <v/>
      </c>
      <c r="Z507" s="1" t="str">
        <f t="shared" si="135"/>
        <v/>
      </c>
      <c r="AA507" s="1" t="str">
        <f>IF(X507="","",LOOKUP(X507,Grundlagen!$A$3:$A$10,Grundlagen!$C$3:$C$10))</f>
        <v/>
      </c>
      <c r="AB507" s="1" t="str">
        <f t="shared" si="136"/>
        <v/>
      </c>
      <c r="AC507" s="34" t="str">
        <f t="shared" si="137"/>
        <v/>
      </c>
      <c r="AD507" s="34" t="str">
        <f>IF('Events einzeln'!K507="","",'Events einzeln'!K507)</f>
        <v/>
      </c>
      <c r="AE507" s="34" t="str">
        <f>IF(AD507="","",LOOKUP(AD507,Grundlagen!$A$3:$A$10,Grundlagen!$B$3:$B$10))</f>
        <v/>
      </c>
      <c r="AF507" s="34" t="str">
        <f t="shared" si="138"/>
        <v/>
      </c>
      <c r="AG507" s="34" t="str">
        <f>IF(AD507="","",LOOKUP(AD507,Grundlagen!$A$3:$A$10,Grundlagen!$C$3:$C$10))</f>
        <v/>
      </c>
      <c r="AH507" s="34" t="str">
        <f t="shared" si="139"/>
        <v/>
      </c>
      <c r="AI507" s="34" t="str">
        <f t="shared" si="140"/>
        <v/>
      </c>
      <c r="AJ507" s="34" t="str">
        <f>IF('Events einzeln'!L507="","",'Events einzeln'!L507)</f>
        <v/>
      </c>
      <c r="AK507" s="1" t="str">
        <f>IF(AJ507="","",LOOKUP(AJ507,Grundlagen!$A$3:$A$10,Grundlagen!$B$3:$B$10))</f>
        <v/>
      </c>
      <c r="AL507" s="1" t="str">
        <f t="shared" si="141"/>
        <v/>
      </c>
      <c r="AM507" s="1" t="str">
        <f>IF(AJ507="","",LOOKUP(AJ507,Grundlagen!$A$3:$A$10,Grundlagen!$C$3:$C$10))</f>
        <v/>
      </c>
      <c r="AN507" s="1" t="str">
        <f t="shared" si="142"/>
        <v/>
      </c>
      <c r="AO507" s="34" t="str">
        <f t="shared" si="143"/>
        <v/>
      </c>
    </row>
    <row r="508" spans="1:41" x14ac:dyDescent="0.25">
      <c r="A508" s="1" t="str">
        <f>IF('Events einzeln'!A508="","",'Events einzeln'!A508)</f>
        <v/>
      </c>
      <c r="B508" s="1" t="str">
        <f>IF('Events einzeln'!B508="","",'Events einzeln'!B508)</f>
        <v/>
      </c>
      <c r="C508" s="1" t="str">
        <f>IF('Events einzeln'!C508="","",'Events einzeln'!C508)</f>
        <v/>
      </c>
      <c r="D508" s="32" t="str">
        <f>IF('Events einzeln'!E508="","",'Events einzeln'!E508)</f>
        <v/>
      </c>
      <c r="E508" s="1" t="str">
        <f>IF('Events einzeln'!F508="","",'Events einzeln'!F508)</f>
        <v/>
      </c>
      <c r="F508" s="34" t="str">
        <f>IF('Events einzeln'!G508="","",'Events einzeln'!G508)</f>
        <v/>
      </c>
      <c r="G508" s="34" t="str">
        <f>IF(F508="","",LOOKUP(F508,Grundlagen!$A$3:$A$10,Grundlagen!$B$3:$B$10))</f>
        <v/>
      </c>
      <c r="H508" s="34" t="str">
        <f t="shared" si="128"/>
        <v/>
      </c>
      <c r="I508" s="34" t="str">
        <f>IF(F508="","",LOOKUP(F508,Grundlagen!$A$3:$A$10,Grundlagen!$C$3:$C$10))</f>
        <v/>
      </c>
      <c r="J508" s="34" t="str">
        <f t="shared" si="129"/>
        <v/>
      </c>
      <c r="K508" s="34" t="str">
        <f t="shared" si="127"/>
        <v/>
      </c>
      <c r="L508" s="34" t="str">
        <f>IF('Events einzeln'!H508="","",'Events einzeln'!H508)</f>
        <v/>
      </c>
      <c r="M508" s="1" t="str">
        <f>IF(L508="","",LOOKUP(L508,Grundlagen!$A$3:$A$10,Grundlagen!$B$3:$B$10))</f>
        <v/>
      </c>
      <c r="N508" s="1" t="str">
        <f t="shared" si="130"/>
        <v/>
      </c>
      <c r="O508" s="1" t="str">
        <f>IF(L508="","",LOOKUP(L508,Grundlagen!$A$3:$A$10,Grundlagen!$C$3:$C$10))</f>
        <v/>
      </c>
      <c r="P508" s="1" t="str">
        <f t="shared" si="131"/>
        <v/>
      </c>
      <c r="Q508" s="34" t="str">
        <f t="shared" si="144"/>
        <v/>
      </c>
      <c r="R508" s="34" t="str">
        <f>IF('Events einzeln'!I508="","",'Events einzeln'!I508)</f>
        <v/>
      </c>
      <c r="S508" s="34" t="str">
        <f>IF(R508="","",LOOKUP(R508,Grundlagen!$A$3:$A$10,Grundlagen!$B$3:$B$10))</f>
        <v/>
      </c>
      <c r="T508" s="34" t="str">
        <f t="shared" si="132"/>
        <v/>
      </c>
      <c r="U508" s="34" t="str">
        <f>IF(R508="","",LOOKUP(R508,Grundlagen!$A$3:$A$10,Grundlagen!$C$3:$C$10))</f>
        <v/>
      </c>
      <c r="V508" s="34" t="str">
        <f t="shared" si="133"/>
        <v/>
      </c>
      <c r="W508" s="34" t="str">
        <f t="shared" si="134"/>
        <v/>
      </c>
      <c r="X508" s="34" t="str">
        <f>IF('Events einzeln'!J508="","",'Events einzeln'!J508)</f>
        <v/>
      </c>
      <c r="Y508" s="1" t="str">
        <f>IF(X508="","",LOOKUP(X508,Grundlagen!$A$3:$A$10,Grundlagen!$B$3:$B$10))</f>
        <v/>
      </c>
      <c r="Z508" s="1" t="str">
        <f t="shared" si="135"/>
        <v/>
      </c>
      <c r="AA508" s="1" t="str">
        <f>IF(X508="","",LOOKUP(X508,Grundlagen!$A$3:$A$10,Grundlagen!$C$3:$C$10))</f>
        <v/>
      </c>
      <c r="AB508" s="1" t="str">
        <f t="shared" si="136"/>
        <v/>
      </c>
      <c r="AC508" s="34" t="str">
        <f t="shared" si="137"/>
        <v/>
      </c>
      <c r="AD508" s="34" t="str">
        <f>IF('Events einzeln'!K508="","",'Events einzeln'!K508)</f>
        <v/>
      </c>
      <c r="AE508" s="34" t="str">
        <f>IF(AD508="","",LOOKUP(AD508,Grundlagen!$A$3:$A$10,Grundlagen!$B$3:$B$10))</f>
        <v/>
      </c>
      <c r="AF508" s="34" t="str">
        <f t="shared" si="138"/>
        <v/>
      </c>
      <c r="AG508" s="34" t="str">
        <f>IF(AD508="","",LOOKUP(AD508,Grundlagen!$A$3:$A$10,Grundlagen!$C$3:$C$10))</f>
        <v/>
      </c>
      <c r="AH508" s="34" t="str">
        <f t="shared" si="139"/>
        <v/>
      </c>
      <c r="AI508" s="34" t="str">
        <f t="shared" si="140"/>
        <v/>
      </c>
      <c r="AJ508" s="34" t="str">
        <f>IF('Events einzeln'!L508="","",'Events einzeln'!L508)</f>
        <v/>
      </c>
      <c r="AK508" s="1" t="str">
        <f>IF(AJ508="","",LOOKUP(AJ508,Grundlagen!$A$3:$A$10,Grundlagen!$B$3:$B$10))</f>
        <v/>
      </c>
      <c r="AL508" s="1" t="str">
        <f t="shared" si="141"/>
        <v/>
      </c>
      <c r="AM508" s="1" t="str">
        <f>IF(AJ508="","",LOOKUP(AJ508,Grundlagen!$A$3:$A$10,Grundlagen!$C$3:$C$10))</f>
        <v/>
      </c>
      <c r="AN508" s="1" t="str">
        <f t="shared" si="142"/>
        <v/>
      </c>
      <c r="AO508" s="34" t="str">
        <f t="shared" si="143"/>
        <v/>
      </c>
    </row>
    <row r="509" spans="1:41" x14ac:dyDescent="0.25">
      <c r="A509" s="1" t="str">
        <f>IF('Events einzeln'!A509="","",'Events einzeln'!A509)</f>
        <v/>
      </c>
      <c r="B509" s="1" t="str">
        <f>IF('Events einzeln'!B509="","",'Events einzeln'!B509)</f>
        <v/>
      </c>
      <c r="C509" s="1" t="str">
        <f>IF('Events einzeln'!C509="","",'Events einzeln'!C509)</f>
        <v/>
      </c>
      <c r="D509" s="32" t="str">
        <f>IF('Events einzeln'!E509="","",'Events einzeln'!E509)</f>
        <v/>
      </c>
      <c r="E509" s="1" t="str">
        <f>IF('Events einzeln'!F509="","",'Events einzeln'!F509)</f>
        <v/>
      </c>
      <c r="F509" s="34" t="str">
        <f>IF('Events einzeln'!G509="","",'Events einzeln'!G509)</f>
        <v/>
      </c>
      <c r="G509" s="34" t="str">
        <f>IF(F509="","",LOOKUP(F509,Grundlagen!$A$3:$A$10,Grundlagen!$B$3:$B$10))</f>
        <v/>
      </c>
      <c r="H509" s="34" t="str">
        <f t="shared" si="128"/>
        <v/>
      </c>
      <c r="I509" s="34" t="str">
        <f>IF(F509="","",LOOKUP(F509,Grundlagen!$A$3:$A$10,Grundlagen!$C$3:$C$10))</f>
        <v/>
      </c>
      <c r="J509" s="34" t="str">
        <f t="shared" si="129"/>
        <v/>
      </c>
      <c r="K509" s="34" t="str">
        <f t="shared" si="127"/>
        <v/>
      </c>
      <c r="L509" s="34" t="str">
        <f>IF('Events einzeln'!H509="","",'Events einzeln'!H509)</f>
        <v/>
      </c>
      <c r="M509" s="1" t="str">
        <f>IF(L509="","",LOOKUP(L509,Grundlagen!$A$3:$A$10,Grundlagen!$B$3:$B$10))</f>
        <v/>
      </c>
      <c r="N509" s="1" t="str">
        <f t="shared" si="130"/>
        <v/>
      </c>
      <c r="O509" s="1" t="str">
        <f>IF(L509="","",LOOKUP(L509,Grundlagen!$A$3:$A$10,Grundlagen!$C$3:$C$10))</f>
        <v/>
      </c>
      <c r="P509" s="1" t="str">
        <f t="shared" si="131"/>
        <v/>
      </c>
      <c r="Q509" s="34" t="str">
        <f t="shared" si="144"/>
        <v/>
      </c>
      <c r="R509" s="34" t="str">
        <f>IF('Events einzeln'!I509="","",'Events einzeln'!I509)</f>
        <v/>
      </c>
      <c r="S509" s="34" t="str">
        <f>IF(R509="","",LOOKUP(R509,Grundlagen!$A$3:$A$10,Grundlagen!$B$3:$B$10))</f>
        <v/>
      </c>
      <c r="T509" s="34" t="str">
        <f t="shared" si="132"/>
        <v/>
      </c>
      <c r="U509" s="34" t="str">
        <f>IF(R509="","",LOOKUP(R509,Grundlagen!$A$3:$A$10,Grundlagen!$C$3:$C$10))</f>
        <v/>
      </c>
      <c r="V509" s="34" t="str">
        <f t="shared" si="133"/>
        <v/>
      </c>
      <c r="W509" s="34" t="str">
        <f t="shared" si="134"/>
        <v/>
      </c>
      <c r="X509" s="34" t="str">
        <f>IF('Events einzeln'!J509="","",'Events einzeln'!J509)</f>
        <v/>
      </c>
      <c r="Y509" s="1" t="str">
        <f>IF(X509="","",LOOKUP(X509,Grundlagen!$A$3:$A$10,Grundlagen!$B$3:$B$10))</f>
        <v/>
      </c>
      <c r="Z509" s="1" t="str">
        <f t="shared" si="135"/>
        <v/>
      </c>
      <c r="AA509" s="1" t="str">
        <f>IF(X509="","",LOOKUP(X509,Grundlagen!$A$3:$A$10,Grundlagen!$C$3:$C$10))</f>
        <v/>
      </c>
      <c r="AB509" s="1" t="str">
        <f t="shared" si="136"/>
        <v/>
      </c>
      <c r="AC509" s="34" t="str">
        <f t="shared" si="137"/>
        <v/>
      </c>
      <c r="AD509" s="34" t="str">
        <f>IF('Events einzeln'!K509="","",'Events einzeln'!K509)</f>
        <v/>
      </c>
      <c r="AE509" s="34" t="str">
        <f>IF(AD509="","",LOOKUP(AD509,Grundlagen!$A$3:$A$10,Grundlagen!$B$3:$B$10))</f>
        <v/>
      </c>
      <c r="AF509" s="34" t="str">
        <f t="shared" si="138"/>
        <v/>
      </c>
      <c r="AG509" s="34" t="str">
        <f>IF(AD509="","",LOOKUP(AD509,Grundlagen!$A$3:$A$10,Grundlagen!$C$3:$C$10))</f>
        <v/>
      </c>
      <c r="AH509" s="34" t="str">
        <f t="shared" si="139"/>
        <v/>
      </c>
      <c r="AI509" s="34" t="str">
        <f t="shared" si="140"/>
        <v/>
      </c>
      <c r="AJ509" s="34" t="str">
        <f>IF('Events einzeln'!L509="","",'Events einzeln'!L509)</f>
        <v/>
      </c>
      <c r="AK509" s="1" t="str">
        <f>IF(AJ509="","",LOOKUP(AJ509,Grundlagen!$A$3:$A$10,Grundlagen!$B$3:$B$10))</f>
        <v/>
      </c>
      <c r="AL509" s="1" t="str">
        <f t="shared" si="141"/>
        <v/>
      </c>
      <c r="AM509" s="1" t="str">
        <f>IF(AJ509="","",LOOKUP(AJ509,Grundlagen!$A$3:$A$10,Grundlagen!$C$3:$C$10))</f>
        <v/>
      </c>
      <c r="AN509" s="1" t="str">
        <f t="shared" si="142"/>
        <v/>
      </c>
      <c r="AO509" s="34" t="str">
        <f t="shared" si="143"/>
        <v/>
      </c>
    </row>
    <row r="510" spans="1:41" x14ac:dyDescent="0.25">
      <c r="A510" s="1" t="str">
        <f>IF('Events einzeln'!A510="","",'Events einzeln'!A510)</f>
        <v/>
      </c>
      <c r="B510" s="1" t="str">
        <f>IF('Events einzeln'!B510="","",'Events einzeln'!B510)</f>
        <v/>
      </c>
      <c r="C510" s="1" t="str">
        <f>IF('Events einzeln'!C510="","",'Events einzeln'!C510)</f>
        <v/>
      </c>
      <c r="D510" s="32" t="str">
        <f>IF('Events einzeln'!E510="","",'Events einzeln'!E510)</f>
        <v/>
      </c>
      <c r="E510" s="1" t="str">
        <f>IF('Events einzeln'!F510="","",'Events einzeln'!F510)</f>
        <v/>
      </c>
      <c r="F510" s="34" t="str">
        <f>IF('Events einzeln'!G510="","",'Events einzeln'!G510)</f>
        <v/>
      </c>
      <c r="G510" s="34" t="str">
        <f>IF(F510="","",LOOKUP(F510,Grundlagen!$A$3:$A$10,Grundlagen!$B$3:$B$10))</f>
        <v/>
      </c>
      <c r="H510" s="34" t="str">
        <f t="shared" si="128"/>
        <v/>
      </c>
      <c r="I510" s="34" t="str">
        <f>IF(F510="","",LOOKUP(F510,Grundlagen!$A$3:$A$10,Grundlagen!$C$3:$C$10))</f>
        <v/>
      </c>
      <c r="J510" s="34" t="str">
        <f t="shared" si="129"/>
        <v/>
      </c>
      <c r="K510" s="34" t="str">
        <f t="shared" si="127"/>
        <v/>
      </c>
      <c r="L510" s="34" t="str">
        <f>IF('Events einzeln'!H510="","",'Events einzeln'!H510)</f>
        <v/>
      </c>
      <c r="M510" s="1" t="str">
        <f>IF(L510="","",LOOKUP(L510,Grundlagen!$A$3:$A$10,Grundlagen!$B$3:$B$10))</f>
        <v/>
      </c>
      <c r="N510" s="1" t="str">
        <f t="shared" si="130"/>
        <v/>
      </c>
      <c r="O510" s="1" t="str">
        <f>IF(L510="","",LOOKUP(L510,Grundlagen!$A$3:$A$10,Grundlagen!$C$3:$C$10))</f>
        <v/>
      </c>
      <c r="P510" s="1" t="str">
        <f t="shared" si="131"/>
        <v/>
      </c>
      <c r="Q510" s="34" t="str">
        <f t="shared" si="144"/>
        <v/>
      </c>
      <c r="R510" s="34" t="str">
        <f>IF('Events einzeln'!I510="","",'Events einzeln'!I510)</f>
        <v/>
      </c>
      <c r="S510" s="34" t="str">
        <f>IF(R510="","",LOOKUP(R510,Grundlagen!$A$3:$A$10,Grundlagen!$B$3:$B$10))</f>
        <v/>
      </c>
      <c r="T510" s="34" t="str">
        <f t="shared" si="132"/>
        <v/>
      </c>
      <c r="U510" s="34" t="str">
        <f>IF(R510="","",LOOKUP(R510,Grundlagen!$A$3:$A$10,Grundlagen!$C$3:$C$10))</f>
        <v/>
      </c>
      <c r="V510" s="34" t="str">
        <f t="shared" si="133"/>
        <v/>
      </c>
      <c r="W510" s="34" t="str">
        <f t="shared" si="134"/>
        <v/>
      </c>
      <c r="X510" s="34" t="str">
        <f>IF('Events einzeln'!J510="","",'Events einzeln'!J510)</f>
        <v/>
      </c>
      <c r="Y510" s="1" t="str">
        <f>IF(X510="","",LOOKUP(X510,Grundlagen!$A$3:$A$10,Grundlagen!$B$3:$B$10))</f>
        <v/>
      </c>
      <c r="Z510" s="1" t="str">
        <f t="shared" si="135"/>
        <v/>
      </c>
      <c r="AA510" s="1" t="str">
        <f>IF(X510="","",LOOKUP(X510,Grundlagen!$A$3:$A$10,Grundlagen!$C$3:$C$10))</f>
        <v/>
      </c>
      <c r="AB510" s="1" t="str">
        <f t="shared" si="136"/>
        <v/>
      </c>
      <c r="AC510" s="34" t="str">
        <f t="shared" si="137"/>
        <v/>
      </c>
      <c r="AD510" s="34" t="str">
        <f>IF('Events einzeln'!K510="","",'Events einzeln'!K510)</f>
        <v/>
      </c>
      <c r="AE510" s="34" t="str">
        <f>IF(AD510="","",LOOKUP(AD510,Grundlagen!$A$3:$A$10,Grundlagen!$B$3:$B$10))</f>
        <v/>
      </c>
      <c r="AF510" s="34" t="str">
        <f t="shared" si="138"/>
        <v/>
      </c>
      <c r="AG510" s="34" t="str">
        <f>IF(AD510="","",LOOKUP(AD510,Grundlagen!$A$3:$A$10,Grundlagen!$C$3:$C$10))</f>
        <v/>
      </c>
      <c r="AH510" s="34" t="str">
        <f t="shared" si="139"/>
        <v/>
      </c>
      <c r="AI510" s="34" t="str">
        <f t="shared" si="140"/>
        <v/>
      </c>
      <c r="AJ510" s="34" t="str">
        <f>IF('Events einzeln'!L510="","",'Events einzeln'!L510)</f>
        <v/>
      </c>
      <c r="AK510" s="1" t="str">
        <f>IF(AJ510="","",LOOKUP(AJ510,Grundlagen!$A$3:$A$10,Grundlagen!$B$3:$B$10))</f>
        <v/>
      </c>
      <c r="AL510" s="1" t="str">
        <f t="shared" si="141"/>
        <v/>
      </c>
      <c r="AM510" s="1" t="str">
        <f>IF(AJ510="","",LOOKUP(AJ510,Grundlagen!$A$3:$A$10,Grundlagen!$C$3:$C$10))</f>
        <v/>
      </c>
      <c r="AN510" s="1" t="str">
        <f t="shared" si="142"/>
        <v/>
      </c>
      <c r="AO510" s="34" t="str">
        <f t="shared" si="143"/>
        <v/>
      </c>
    </row>
    <row r="511" spans="1:41" x14ac:dyDescent="0.25">
      <c r="A511" s="1" t="str">
        <f>IF('Events einzeln'!A511="","",'Events einzeln'!A511)</f>
        <v/>
      </c>
      <c r="B511" s="1" t="str">
        <f>IF('Events einzeln'!B511="","",'Events einzeln'!B511)</f>
        <v/>
      </c>
      <c r="C511" s="1" t="str">
        <f>IF('Events einzeln'!C511="","",'Events einzeln'!C511)</f>
        <v/>
      </c>
      <c r="D511" s="32" t="str">
        <f>IF('Events einzeln'!E511="","",'Events einzeln'!E511)</f>
        <v/>
      </c>
      <c r="E511" s="1" t="str">
        <f>IF('Events einzeln'!F511="","",'Events einzeln'!F511)</f>
        <v/>
      </c>
      <c r="F511" s="34" t="str">
        <f>IF('Events einzeln'!G511="","",'Events einzeln'!G511)</f>
        <v/>
      </c>
      <c r="G511" s="34" t="str">
        <f>IF(F511="","",LOOKUP(F511,Grundlagen!$A$3:$A$10,Grundlagen!$B$3:$B$10))</f>
        <v/>
      </c>
      <c r="H511" s="34" t="str">
        <f t="shared" si="128"/>
        <v/>
      </c>
      <c r="I511" s="34" t="str">
        <f>IF(F511="","",LOOKUP(F511,Grundlagen!$A$3:$A$10,Grundlagen!$C$3:$C$10))</f>
        <v/>
      </c>
      <c r="J511" s="34" t="str">
        <f t="shared" si="129"/>
        <v/>
      </c>
      <c r="K511" s="34" t="str">
        <f t="shared" si="127"/>
        <v/>
      </c>
      <c r="L511" s="34" t="str">
        <f>IF('Events einzeln'!H511="","",'Events einzeln'!H511)</f>
        <v/>
      </c>
      <c r="M511" s="1" t="str">
        <f>IF(L511="","",LOOKUP(L511,Grundlagen!$A$3:$A$10,Grundlagen!$B$3:$B$10))</f>
        <v/>
      </c>
      <c r="N511" s="1" t="str">
        <f t="shared" si="130"/>
        <v/>
      </c>
      <c r="O511" s="1" t="str">
        <f>IF(L511="","",LOOKUP(L511,Grundlagen!$A$3:$A$10,Grundlagen!$C$3:$C$10))</f>
        <v/>
      </c>
      <c r="P511" s="1" t="str">
        <f t="shared" si="131"/>
        <v/>
      </c>
      <c r="Q511" s="34" t="str">
        <f t="shared" si="144"/>
        <v/>
      </c>
      <c r="R511" s="34" t="str">
        <f>IF('Events einzeln'!I511="","",'Events einzeln'!I511)</f>
        <v/>
      </c>
      <c r="S511" s="34" t="str">
        <f>IF(R511="","",LOOKUP(R511,Grundlagen!$A$3:$A$10,Grundlagen!$B$3:$B$10))</f>
        <v/>
      </c>
      <c r="T511" s="34" t="str">
        <f t="shared" si="132"/>
        <v/>
      </c>
      <c r="U511" s="34" t="str">
        <f>IF(R511="","",LOOKUP(R511,Grundlagen!$A$3:$A$10,Grundlagen!$C$3:$C$10))</f>
        <v/>
      </c>
      <c r="V511" s="34" t="str">
        <f t="shared" si="133"/>
        <v/>
      </c>
      <c r="W511" s="34" t="str">
        <f t="shared" si="134"/>
        <v/>
      </c>
      <c r="X511" s="34" t="str">
        <f>IF('Events einzeln'!J511="","",'Events einzeln'!J511)</f>
        <v/>
      </c>
      <c r="Y511" s="1" t="str">
        <f>IF(X511="","",LOOKUP(X511,Grundlagen!$A$3:$A$10,Grundlagen!$B$3:$B$10))</f>
        <v/>
      </c>
      <c r="Z511" s="1" t="str">
        <f t="shared" si="135"/>
        <v/>
      </c>
      <c r="AA511" s="1" t="str">
        <f>IF(X511="","",LOOKUP(X511,Grundlagen!$A$3:$A$10,Grundlagen!$C$3:$C$10))</f>
        <v/>
      </c>
      <c r="AB511" s="1" t="str">
        <f t="shared" si="136"/>
        <v/>
      </c>
      <c r="AC511" s="34" t="str">
        <f t="shared" si="137"/>
        <v/>
      </c>
      <c r="AD511" s="34" t="str">
        <f>IF('Events einzeln'!K511="","",'Events einzeln'!K511)</f>
        <v/>
      </c>
      <c r="AE511" s="34" t="str">
        <f>IF(AD511="","",LOOKUP(AD511,Grundlagen!$A$3:$A$10,Grundlagen!$B$3:$B$10))</f>
        <v/>
      </c>
      <c r="AF511" s="34" t="str">
        <f t="shared" si="138"/>
        <v/>
      </c>
      <c r="AG511" s="34" t="str">
        <f>IF(AD511="","",LOOKUP(AD511,Grundlagen!$A$3:$A$10,Grundlagen!$C$3:$C$10))</f>
        <v/>
      </c>
      <c r="AH511" s="34" t="str">
        <f t="shared" si="139"/>
        <v/>
      </c>
      <c r="AI511" s="34" t="str">
        <f t="shared" si="140"/>
        <v/>
      </c>
      <c r="AJ511" s="34" t="str">
        <f>IF('Events einzeln'!L511="","",'Events einzeln'!L511)</f>
        <v/>
      </c>
      <c r="AK511" s="1" t="str">
        <f>IF(AJ511="","",LOOKUP(AJ511,Grundlagen!$A$3:$A$10,Grundlagen!$B$3:$B$10))</f>
        <v/>
      </c>
      <c r="AL511" s="1" t="str">
        <f t="shared" si="141"/>
        <v/>
      </c>
      <c r="AM511" s="1" t="str">
        <f>IF(AJ511="","",LOOKUP(AJ511,Grundlagen!$A$3:$A$10,Grundlagen!$C$3:$C$10))</f>
        <v/>
      </c>
      <c r="AN511" s="1" t="str">
        <f t="shared" si="142"/>
        <v/>
      </c>
      <c r="AO511" s="34" t="str">
        <f t="shared" si="143"/>
        <v/>
      </c>
    </row>
    <row r="512" spans="1:41" x14ac:dyDescent="0.25">
      <c r="A512" s="1" t="str">
        <f>IF('Events einzeln'!A512="","",'Events einzeln'!A512)</f>
        <v/>
      </c>
      <c r="B512" s="1" t="str">
        <f>IF('Events einzeln'!B512="","",'Events einzeln'!B512)</f>
        <v/>
      </c>
      <c r="C512" s="1" t="str">
        <f>IF('Events einzeln'!C512="","",'Events einzeln'!C512)</f>
        <v/>
      </c>
      <c r="D512" s="32" t="str">
        <f>IF('Events einzeln'!E512="","",'Events einzeln'!E512)</f>
        <v/>
      </c>
      <c r="E512" s="1" t="str">
        <f>IF('Events einzeln'!F512="","",'Events einzeln'!F512)</f>
        <v/>
      </c>
      <c r="F512" s="34" t="str">
        <f>IF('Events einzeln'!G512="","",'Events einzeln'!G512)</f>
        <v/>
      </c>
      <c r="G512" s="34" t="str">
        <f>IF(F512="","",LOOKUP(F512,Grundlagen!$A$3:$A$10,Grundlagen!$B$3:$B$10))</f>
        <v/>
      </c>
      <c r="H512" s="34" t="str">
        <f t="shared" si="128"/>
        <v/>
      </c>
      <c r="I512" s="34" t="str">
        <f>IF(F512="","",LOOKUP(F512,Grundlagen!$A$3:$A$10,Grundlagen!$C$3:$C$10))</f>
        <v/>
      </c>
      <c r="J512" s="34" t="str">
        <f t="shared" si="129"/>
        <v/>
      </c>
      <c r="K512" s="34" t="str">
        <f t="shared" si="127"/>
        <v/>
      </c>
      <c r="L512" s="34" t="str">
        <f>IF('Events einzeln'!H512="","",'Events einzeln'!H512)</f>
        <v/>
      </c>
      <c r="M512" s="1" t="str">
        <f>IF(L512="","",LOOKUP(L512,Grundlagen!$A$3:$A$10,Grundlagen!$B$3:$B$10))</f>
        <v/>
      </c>
      <c r="N512" s="1" t="str">
        <f t="shared" si="130"/>
        <v/>
      </c>
      <c r="O512" s="1" t="str">
        <f>IF(L512="","",LOOKUP(L512,Grundlagen!$A$3:$A$10,Grundlagen!$C$3:$C$10))</f>
        <v/>
      </c>
      <c r="P512" s="1" t="str">
        <f t="shared" si="131"/>
        <v/>
      </c>
      <c r="Q512" s="34" t="str">
        <f t="shared" si="144"/>
        <v/>
      </c>
      <c r="R512" s="34" t="str">
        <f>IF('Events einzeln'!I512="","",'Events einzeln'!I512)</f>
        <v/>
      </c>
      <c r="S512" s="34" t="str">
        <f>IF(R512="","",LOOKUP(R512,Grundlagen!$A$3:$A$10,Grundlagen!$B$3:$B$10))</f>
        <v/>
      </c>
      <c r="T512" s="34" t="str">
        <f t="shared" si="132"/>
        <v/>
      </c>
      <c r="U512" s="34" t="str">
        <f>IF(R512="","",LOOKUP(R512,Grundlagen!$A$3:$A$10,Grundlagen!$C$3:$C$10))</f>
        <v/>
      </c>
      <c r="V512" s="34" t="str">
        <f t="shared" si="133"/>
        <v/>
      </c>
      <c r="W512" s="34" t="str">
        <f t="shared" si="134"/>
        <v/>
      </c>
      <c r="X512" s="34" t="str">
        <f>IF('Events einzeln'!J512="","",'Events einzeln'!J512)</f>
        <v/>
      </c>
      <c r="Y512" s="1" t="str">
        <f>IF(X512="","",LOOKUP(X512,Grundlagen!$A$3:$A$10,Grundlagen!$B$3:$B$10))</f>
        <v/>
      </c>
      <c r="Z512" s="1" t="str">
        <f t="shared" si="135"/>
        <v/>
      </c>
      <c r="AA512" s="1" t="str">
        <f>IF(X512="","",LOOKUP(X512,Grundlagen!$A$3:$A$10,Grundlagen!$C$3:$C$10))</f>
        <v/>
      </c>
      <c r="AB512" s="1" t="str">
        <f t="shared" si="136"/>
        <v/>
      </c>
      <c r="AC512" s="34" t="str">
        <f t="shared" si="137"/>
        <v/>
      </c>
      <c r="AD512" s="34" t="str">
        <f>IF('Events einzeln'!K512="","",'Events einzeln'!K512)</f>
        <v/>
      </c>
      <c r="AE512" s="34" t="str">
        <f>IF(AD512="","",LOOKUP(AD512,Grundlagen!$A$3:$A$10,Grundlagen!$B$3:$B$10))</f>
        <v/>
      </c>
      <c r="AF512" s="34" t="str">
        <f t="shared" si="138"/>
        <v/>
      </c>
      <c r="AG512" s="34" t="str">
        <f>IF(AD512="","",LOOKUP(AD512,Grundlagen!$A$3:$A$10,Grundlagen!$C$3:$C$10))</f>
        <v/>
      </c>
      <c r="AH512" s="34" t="str">
        <f t="shared" si="139"/>
        <v/>
      </c>
      <c r="AI512" s="34" t="str">
        <f t="shared" si="140"/>
        <v/>
      </c>
      <c r="AJ512" s="34" t="str">
        <f>IF('Events einzeln'!L512="","",'Events einzeln'!L512)</f>
        <v/>
      </c>
      <c r="AK512" s="1" t="str">
        <f>IF(AJ512="","",LOOKUP(AJ512,Grundlagen!$A$3:$A$10,Grundlagen!$B$3:$B$10))</f>
        <v/>
      </c>
      <c r="AL512" s="1" t="str">
        <f t="shared" si="141"/>
        <v/>
      </c>
      <c r="AM512" s="1" t="str">
        <f>IF(AJ512="","",LOOKUP(AJ512,Grundlagen!$A$3:$A$10,Grundlagen!$C$3:$C$10))</f>
        <v/>
      </c>
      <c r="AN512" s="1" t="str">
        <f t="shared" si="142"/>
        <v/>
      </c>
      <c r="AO512" s="34" t="str">
        <f t="shared" si="143"/>
        <v/>
      </c>
    </row>
    <row r="513" spans="1:41" x14ac:dyDescent="0.25">
      <c r="A513" s="1" t="str">
        <f>IF('Events einzeln'!A513="","",'Events einzeln'!A513)</f>
        <v/>
      </c>
      <c r="B513" s="1" t="str">
        <f>IF('Events einzeln'!B513="","",'Events einzeln'!B513)</f>
        <v/>
      </c>
      <c r="C513" s="1" t="str">
        <f>IF('Events einzeln'!C513="","",'Events einzeln'!C513)</f>
        <v/>
      </c>
      <c r="D513" s="32" t="str">
        <f>IF('Events einzeln'!E513="","",'Events einzeln'!E513)</f>
        <v/>
      </c>
      <c r="E513" s="1" t="str">
        <f>IF('Events einzeln'!F513="","",'Events einzeln'!F513)</f>
        <v/>
      </c>
      <c r="F513" s="34" t="str">
        <f>IF('Events einzeln'!G513="","",'Events einzeln'!G513)</f>
        <v/>
      </c>
      <c r="G513" s="34" t="str">
        <f>IF(F513="","",LOOKUP(F513,Grundlagen!$A$3:$A$10,Grundlagen!$B$3:$B$10))</f>
        <v/>
      </c>
      <c r="H513" s="34" t="str">
        <f t="shared" si="128"/>
        <v/>
      </c>
      <c r="I513" s="34" t="str">
        <f>IF(F513="","",LOOKUP(F513,Grundlagen!$A$3:$A$10,Grundlagen!$C$3:$C$10))</f>
        <v/>
      </c>
      <c r="J513" s="34" t="str">
        <f t="shared" si="129"/>
        <v/>
      </c>
      <c r="K513" s="34" t="str">
        <f t="shared" si="127"/>
        <v/>
      </c>
      <c r="L513" s="34" t="str">
        <f>IF('Events einzeln'!H513="","",'Events einzeln'!H513)</f>
        <v/>
      </c>
      <c r="M513" s="1" t="str">
        <f>IF(L513="","",LOOKUP(L513,Grundlagen!$A$3:$A$10,Grundlagen!$B$3:$B$10))</f>
        <v/>
      </c>
      <c r="N513" s="1" t="str">
        <f t="shared" si="130"/>
        <v/>
      </c>
      <c r="O513" s="1" t="str">
        <f>IF(L513="","",LOOKUP(L513,Grundlagen!$A$3:$A$10,Grundlagen!$C$3:$C$10))</f>
        <v/>
      </c>
      <c r="P513" s="1" t="str">
        <f t="shared" si="131"/>
        <v/>
      </c>
      <c r="Q513" s="34" t="str">
        <f t="shared" si="144"/>
        <v/>
      </c>
      <c r="R513" s="34" t="str">
        <f>IF('Events einzeln'!I513="","",'Events einzeln'!I513)</f>
        <v/>
      </c>
      <c r="S513" s="34" t="str">
        <f>IF(R513="","",LOOKUP(R513,Grundlagen!$A$3:$A$10,Grundlagen!$B$3:$B$10))</f>
        <v/>
      </c>
      <c r="T513" s="34" t="str">
        <f t="shared" si="132"/>
        <v/>
      </c>
      <c r="U513" s="34" t="str">
        <f>IF(R513="","",LOOKUP(R513,Grundlagen!$A$3:$A$10,Grundlagen!$C$3:$C$10))</f>
        <v/>
      </c>
      <c r="V513" s="34" t="str">
        <f t="shared" si="133"/>
        <v/>
      </c>
      <c r="W513" s="34" t="str">
        <f t="shared" si="134"/>
        <v/>
      </c>
      <c r="X513" s="34" t="str">
        <f>IF('Events einzeln'!J513="","",'Events einzeln'!J513)</f>
        <v/>
      </c>
      <c r="Y513" s="1" t="str">
        <f>IF(X513="","",LOOKUP(X513,Grundlagen!$A$3:$A$10,Grundlagen!$B$3:$B$10))</f>
        <v/>
      </c>
      <c r="Z513" s="1" t="str">
        <f t="shared" si="135"/>
        <v/>
      </c>
      <c r="AA513" s="1" t="str">
        <f>IF(X513="","",LOOKUP(X513,Grundlagen!$A$3:$A$10,Grundlagen!$C$3:$C$10))</f>
        <v/>
      </c>
      <c r="AB513" s="1" t="str">
        <f t="shared" si="136"/>
        <v/>
      </c>
      <c r="AC513" s="34" t="str">
        <f t="shared" si="137"/>
        <v/>
      </c>
      <c r="AD513" s="34" t="str">
        <f>IF('Events einzeln'!K513="","",'Events einzeln'!K513)</f>
        <v/>
      </c>
      <c r="AE513" s="34" t="str">
        <f>IF(AD513="","",LOOKUP(AD513,Grundlagen!$A$3:$A$10,Grundlagen!$B$3:$B$10))</f>
        <v/>
      </c>
      <c r="AF513" s="34" t="str">
        <f t="shared" si="138"/>
        <v/>
      </c>
      <c r="AG513" s="34" t="str">
        <f>IF(AD513="","",LOOKUP(AD513,Grundlagen!$A$3:$A$10,Grundlagen!$C$3:$C$10))</f>
        <v/>
      </c>
      <c r="AH513" s="34" t="str">
        <f t="shared" si="139"/>
        <v/>
      </c>
      <c r="AI513" s="34" t="str">
        <f t="shared" si="140"/>
        <v/>
      </c>
      <c r="AJ513" s="34" t="str">
        <f>IF('Events einzeln'!L513="","",'Events einzeln'!L513)</f>
        <v/>
      </c>
      <c r="AK513" s="1" t="str">
        <f>IF(AJ513="","",LOOKUP(AJ513,Grundlagen!$A$3:$A$10,Grundlagen!$B$3:$B$10))</f>
        <v/>
      </c>
      <c r="AL513" s="1" t="str">
        <f t="shared" si="141"/>
        <v/>
      </c>
      <c r="AM513" s="1" t="str">
        <f>IF(AJ513="","",LOOKUP(AJ513,Grundlagen!$A$3:$A$10,Grundlagen!$C$3:$C$10))</f>
        <v/>
      </c>
      <c r="AN513" s="1" t="str">
        <f t="shared" si="142"/>
        <v/>
      </c>
      <c r="AO513" s="34" t="str">
        <f t="shared" si="143"/>
        <v/>
      </c>
    </row>
    <row r="514" spans="1:41" x14ac:dyDescent="0.25">
      <c r="A514" s="1" t="str">
        <f>IF('Events einzeln'!A514="","",'Events einzeln'!A514)</f>
        <v/>
      </c>
      <c r="B514" s="1" t="str">
        <f>IF('Events einzeln'!B514="","",'Events einzeln'!B514)</f>
        <v/>
      </c>
      <c r="C514" s="1" t="str">
        <f>IF('Events einzeln'!C514="","",'Events einzeln'!C514)</f>
        <v/>
      </c>
      <c r="D514" s="32" t="str">
        <f>IF('Events einzeln'!E514="","",'Events einzeln'!E514)</f>
        <v/>
      </c>
      <c r="E514" s="1" t="str">
        <f>IF('Events einzeln'!F514="","",'Events einzeln'!F514)</f>
        <v/>
      </c>
      <c r="F514" s="34" t="str">
        <f>IF('Events einzeln'!G514="","",'Events einzeln'!G514)</f>
        <v/>
      </c>
      <c r="G514" s="34" t="str">
        <f>IF(F514="","",LOOKUP(F514,Grundlagen!$A$3:$A$10,Grundlagen!$B$3:$B$10))</f>
        <v/>
      </c>
      <c r="H514" s="34" t="str">
        <f t="shared" si="128"/>
        <v/>
      </c>
      <c r="I514" s="34" t="str">
        <f>IF(F514="","",LOOKUP(F514,Grundlagen!$A$3:$A$10,Grundlagen!$C$3:$C$10))</f>
        <v/>
      </c>
      <c r="J514" s="34" t="str">
        <f t="shared" si="129"/>
        <v/>
      </c>
      <c r="K514" s="34" t="str">
        <f t="shared" si="127"/>
        <v/>
      </c>
      <c r="L514" s="34" t="str">
        <f>IF('Events einzeln'!H514="","",'Events einzeln'!H514)</f>
        <v/>
      </c>
      <c r="M514" s="1" t="str">
        <f>IF(L514="","",LOOKUP(L514,Grundlagen!$A$3:$A$10,Grundlagen!$B$3:$B$10))</f>
        <v/>
      </c>
      <c r="N514" s="1" t="str">
        <f t="shared" si="130"/>
        <v/>
      </c>
      <c r="O514" s="1" t="str">
        <f>IF(L514="","",LOOKUP(L514,Grundlagen!$A$3:$A$10,Grundlagen!$C$3:$C$10))</f>
        <v/>
      </c>
      <c r="P514" s="1" t="str">
        <f t="shared" si="131"/>
        <v/>
      </c>
      <c r="Q514" s="34" t="str">
        <f t="shared" si="144"/>
        <v/>
      </c>
      <c r="R514" s="34" t="str">
        <f>IF('Events einzeln'!I514="","",'Events einzeln'!I514)</f>
        <v/>
      </c>
      <c r="S514" s="34" t="str">
        <f>IF(R514="","",LOOKUP(R514,Grundlagen!$A$3:$A$10,Grundlagen!$B$3:$B$10))</f>
        <v/>
      </c>
      <c r="T514" s="34" t="str">
        <f t="shared" si="132"/>
        <v/>
      </c>
      <c r="U514" s="34" t="str">
        <f>IF(R514="","",LOOKUP(R514,Grundlagen!$A$3:$A$10,Grundlagen!$C$3:$C$10))</f>
        <v/>
      </c>
      <c r="V514" s="34" t="str">
        <f t="shared" si="133"/>
        <v/>
      </c>
      <c r="W514" s="34" t="str">
        <f t="shared" si="134"/>
        <v/>
      </c>
      <c r="X514" s="34" t="str">
        <f>IF('Events einzeln'!J514="","",'Events einzeln'!J514)</f>
        <v/>
      </c>
      <c r="Y514" s="1" t="str">
        <f>IF(X514="","",LOOKUP(X514,Grundlagen!$A$3:$A$10,Grundlagen!$B$3:$B$10))</f>
        <v/>
      </c>
      <c r="Z514" s="1" t="str">
        <f t="shared" si="135"/>
        <v/>
      </c>
      <c r="AA514" s="1" t="str">
        <f>IF(X514="","",LOOKUP(X514,Grundlagen!$A$3:$A$10,Grundlagen!$C$3:$C$10))</f>
        <v/>
      </c>
      <c r="AB514" s="1" t="str">
        <f t="shared" si="136"/>
        <v/>
      </c>
      <c r="AC514" s="34" t="str">
        <f t="shared" si="137"/>
        <v/>
      </c>
      <c r="AD514" s="34" t="str">
        <f>IF('Events einzeln'!K514="","",'Events einzeln'!K514)</f>
        <v/>
      </c>
      <c r="AE514" s="34" t="str">
        <f>IF(AD514="","",LOOKUP(AD514,Grundlagen!$A$3:$A$10,Grundlagen!$B$3:$B$10))</f>
        <v/>
      </c>
      <c r="AF514" s="34" t="str">
        <f t="shared" si="138"/>
        <v/>
      </c>
      <c r="AG514" s="34" t="str">
        <f>IF(AD514="","",LOOKUP(AD514,Grundlagen!$A$3:$A$10,Grundlagen!$C$3:$C$10))</f>
        <v/>
      </c>
      <c r="AH514" s="34" t="str">
        <f t="shared" si="139"/>
        <v/>
      </c>
      <c r="AI514" s="34" t="str">
        <f t="shared" si="140"/>
        <v/>
      </c>
      <c r="AJ514" s="34" t="str">
        <f>IF('Events einzeln'!L514="","",'Events einzeln'!L514)</f>
        <v/>
      </c>
      <c r="AK514" s="1" t="str">
        <f>IF(AJ514="","",LOOKUP(AJ514,Grundlagen!$A$3:$A$10,Grundlagen!$B$3:$B$10))</f>
        <v/>
      </c>
      <c r="AL514" s="1" t="str">
        <f t="shared" si="141"/>
        <v/>
      </c>
      <c r="AM514" s="1" t="str">
        <f>IF(AJ514="","",LOOKUP(AJ514,Grundlagen!$A$3:$A$10,Grundlagen!$C$3:$C$10))</f>
        <v/>
      </c>
      <c r="AN514" s="1" t="str">
        <f t="shared" si="142"/>
        <v/>
      </c>
      <c r="AO514" s="34" t="str">
        <f t="shared" si="143"/>
        <v/>
      </c>
    </row>
    <row r="515" spans="1:41" x14ac:dyDescent="0.25">
      <c r="A515" s="1" t="str">
        <f>IF('Events einzeln'!A515="","",'Events einzeln'!A515)</f>
        <v/>
      </c>
      <c r="B515" s="1" t="str">
        <f>IF('Events einzeln'!B515="","",'Events einzeln'!B515)</f>
        <v/>
      </c>
      <c r="C515" s="1" t="str">
        <f>IF('Events einzeln'!C515="","",'Events einzeln'!C515)</f>
        <v/>
      </c>
      <c r="D515" s="32" t="str">
        <f>IF('Events einzeln'!E515="","",'Events einzeln'!E515)</f>
        <v/>
      </c>
      <c r="E515" s="1" t="str">
        <f>IF('Events einzeln'!F515="","",'Events einzeln'!F515)</f>
        <v/>
      </c>
      <c r="F515" s="34" t="str">
        <f>IF('Events einzeln'!G515="","",'Events einzeln'!G515)</f>
        <v/>
      </c>
      <c r="G515" s="34" t="str">
        <f>IF(F515="","",LOOKUP(F515,Grundlagen!$A$3:$A$10,Grundlagen!$B$3:$B$10))</f>
        <v/>
      </c>
      <c r="H515" s="34" t="str">
        <f t="shared" si="128"/>
        <v/>
      </c>
      <c r="I515" s="34" t="str">
        <f>IF(F515="","",LOOKUP(F515,Grundlagen!$A$3:$A$10,Grundlagen!$C$3:$C$10))</f>
        <v/>
      </c>
      <c r="J515" s="34" t="str">
        <f t="shared" si="129"/>
        <v/>
      </c>
      <c r="K515" s="34" t="str">
        <f t="shared" si="127"/>
        <v/>
      </c>
      <c r="L515" s="34" t="str">
        <f>IF('Events einzeln'!H515="","",'Events einzeln'!H515)</f>
        <v/>
      </c>
      <c r="M515" s="1" t="str">
        <f>IF(L515="","",LOOKUP(L515,Grundlagen!$A$3:$A$10,Grundlagen!$B$3:$B$10))</f>
        <v/>
      </c>
      <c r="N515" s="1" t="str">
        <f t="shared" si="130"/>
        <v/>
      </c>
      <c r="O515" s="1" t="str">
        <f>IF(L515="","",LOOKUP(L515,Grundlagen!$A$3:$A$10,Grundlagen!$C$3:$C$10))</f>
        <v/>
      </c>
      <c r="P515" s="1" t="str">
        <f t="shared" si="131"/>
        <v/>
      </c>
      <c r="Q515" s="34" t="str">
        <f t="shared" si="144"/>
        <v/>
      </c>
      <c r="R515" s="34" t="str">
        <f>IF('Events einzeln'!I515="","",'Events einzeln'!I515)</f>
        <v/>
      </c>
      <c r="S515" s="34" t="str">
        <f>IF(R515="","",LOOKUP(R515,Grundlagen!$A$3:$A$10,Grundlagen!$B$3:$B$10))</f>
        <v/>
      </c>
      <c r="T515" s="34" t="str">
        <f t="shared" si="132"/>
        <v/>
      </c>
      <c r="U515" s="34" t="str">
        <f>IF(R515="","",LOOKUP(R515,Grundlagen!$A$3:$A$10,Grundlagen!$C$3:$C$10))</f>
        <v/>
      </c>
      <c r="V515" s="34" t="str">
        <f t="shared" si="133"/>
        <v/>
      </c>
      <c r="W515" s="34" t="str">
        <f t="shared" si="134"/>
        <v/>
      </c>
      <c r="X515" s="34" t="str">
        <f>IF('Events einzeln'!J515="","",'Events einzeln'!J515)</f>
        <v/>
      </c>
      <c r="Y515" s="1" t="str">
        <f>IF(X515="","",LOOKUP(X515,Grundlagen!$A$3:$A$10,Grundlagen!$B$3:$B$10))</f>
        <v/>
      </c>
      <c r="Z515" s="1" t="str">
        <f t="shared" si="135"/>
        <v/>
      </c>
      <c r="AA515" s="1" t="str">
        <f>IF(X515="","",LOOKUP(X515,Grundlagen!$A$3:$A$10,Grundlagen!$C$3:$C$10))</f>
        <v/>
      </c>
      <c r="AB515" s="1" t="str">
        <f t="shared" si="136"/>
        <v/>
      </c>
      <c r="AC515" s="34" t="str">
        <f t="shared" si="137"/>
        <v/>
      </c>
      <c r="AD515" s="34" t="str">
        <f>IF('Events einzeln'!K515="","",'Events einzeln'!K515)</f>
        <v/>
      </c>
      <c r="AE515" s="34" t="str">
        <f>IF(AD515="","",LOOKUP(AD515,Grundlagen!$A$3:$A$10,Grundlagen!$B$3:$B$10))</f>
        <v/>
      </c>
      <c r="AF515" s="34" t="str">
        <f t="shared" si="138"/>
        <v/>
      </c>
      <c r="AG515" s="34" t="str">
        <f>IF(AD515="","",LOOKUP(AD515,Grundlagen!$A$3:$A$10,Grundlagen!$C$3:$C$10))</f>
        <v/>
      </c>
      <c r="AH515" s="34" t="str">
        <f t="shared" si="139"/>
        <v/>
      </c>
      <c r="AI515" s="34" t="str">
        <f t="shared" si="140"/>
        <v/>
      </c>
      <c r="AJ515" s="34" t="str">
        <f>IF('Events einzeln'!L515="","",'Events einzeln'!L515)</f>
        <v/>
      </c>
      <c r="AK515" s="1" t="str">
        <f>IF(AJ515="","",LOOKUP(AJ515,Grundlagen!$A$3:$A$10,Grundlagen!$B$3:$B$10))</f>
        <v/>
      </c>
      <c r="AL515" s="1" t="str">
        <f t="shared" si="141"/>
        <v/>
      </c>
      <c r="AM515" s="1" t="str">
        <f>IF(AJ515="","",LOOKUP(AJ515,Grundlagen!$A$3:$A$10,Grundlagen!$C$3:$C$10))</f>
        <v/>
      </c>
      <c r="AN515" s="1" t="str">
        <f t="shared" si="142"/>
        <v/>
      </c>
      <c r="AO515" s="34" t="str">
        <f t="shared" si="143"/>
        <v/>
      </c>
    </row>
    <row r="516" spans="1:41" x14ac:dyDescent="0.25">
      <c r="A516" s="1" t="str">
        <f>IF('Events einzeln'!A516="","",'Events einzeln'!A516)</f>
        <v/>
      </c>
      <c r="B516" s="1" t="str">
        <f>IF('Events einzeln'!B516="","",'Events einzeln'!B516)</f>
        <v/>
      </c>
      <c r="C516" s="1" t="str">
        <f>IF('Events einzeln'!C516="","",'Events einzeln'!C516)</f>
        <v/>
      </c>
      <c r="D516" s="32" t="str">
        <f>IF('Events einzeln'!E516="","",'Events einzeln'!E516)</f>
        <v/>
      </c>
      <c r="E516" s="1" t="str">
        <f>IF('Events einzeln'!F516="","",'Events einzeln'!F516)</f>
        <v/>
      </c>
      <c r="F516" s="34" t="str">
        <f>IF('Events einzeln'!G516="","",'Events einzeln'!G516)</f>
        <v/>
      </c>
      <c r="G516" s="34" t="str">
        <f>IF(F516="","",LOOKUP(F516,Grundlagen!$A$3:$A$10,Grundlagen!$B$3:$B$10))</f>
        <v/>
      </c>
      <c r="H516" s="34" t="str">
        <f t="shared" si="128"/>
        <v/>
      </c>
      <c r="I516" s="34" t="str">
        <f>IF(F516="","",LOOKUP(F516,Grundlagen!$A$3:$A$10,Grundlagen!$C$3:$C$10))</f>
        <v/>
      </c>
      <c r="J516" s="34" t="str">
        <f t="shared" si="129"/>
        <v/>
      </c>
      <c r="K516" s="34" t="str">
        <f t="shared" ref="K516:K579" si="145">IF(G516="","",SUM(K515,I516))</f>
        <v/>
      </c>
      <c r="L516" s="34" t="str">
        <f>IF('Events einzeln'!H516="","",'Events einzeln'!H516)</f>
        <v/>
      </c>
      <c r="M516" s="1" t="str">
        <f>IF(L516="","",LOOKUP(L516,Grundlagen!$A$3:$A$10,Grundlagen!$B$3:$B$10))</f>
        <v/>
      </c>
      <c r="N516" s="1" t="str">
        <f t="shared" si="130"/>
        <v/>
      </c>
      <c r="O516" s="1" t="str">
        <f>IF(L516="","",LOOKUP(L516,Grundlagen!$A$3:$A$10,Grundlagen!$C$3:$C$10))</f>
        <v/>
      </c>
      <c r="P516" s="1" t="str">
        <f t="shared" si="131"/>
        <v/>
      </c>
      <c r="Q516" s="34" t="str">
        <f t="shared" si="144"/>
        <v/>
      </c>
      <c r="R516" s="34" t="str">
        <f>IF('Events einzeln'!I516="","",'Events einzeln'!I516)</f>
        <v/>
      </c>
      <c r="S516" s="34" t="str">
        <f>IF(R516="","",LOOKUP(R516,Grundlagen!$A$3:$A$10,Grundlagen!$B$3:$B$10))</f>
        <v/>
      </c>
      <c r="T516" s="34" t="str">
        <f t="shared" si="132"/>
        <v/>
      </c>
      <c r="U516" s="34" t="str">
        <f>IF(R516="","",LOOKUP(R516,Grundlagen!$A$3:$A$10,Grundlagen!$C$3:$C$10))</f>
        <v/>
      </c>
      <c r="V516" s="34" t="str">
        <f t="shared" si="133"/>
        <v/>
      </c>
      <c r="W516" s="34" t="str">
        <f t="shared" si="134"/>
        <v/>
      </c>
      <c r="X516" s="34" t="str">
        <f>IF('Events einzeln'!J516="","",'Events einzeln'!J516)</f>
        <v/>
      </c>
      <c r="Y516" s="1" t="str">
        <f>IF(X516="","",LOOKUP(X516,Grundlagen!$A$3:$A$10,Grundlagen!$B$3:$B$10))</f>
        <v/>
      </c>
      <c r="Z516" s="1" t="str">
        <f t="shared" si="135"/>
        <v/>
      </c>
      <c r="AA516" s="1" t="str">
        <f>IF(X516="","",LOOKUP(X516,Grundlagen!$A$3:$A$10,Grundlagen!$C$3:$C$10))</f>
        <v/>
      </c>
      <c r="AB516" s="1" t="str">
        <f t="shared" si="136"/>
        <v/>
      </c>
      <c r="AC516" s="34" t="str">
        <f t="shared" si="137"/>
        <v/>
      </c>
      <c r="AD516" s="34" t="str">
        <f>IF('Events einzeln'!K516="","",'Events einzeln'!K516)</f>
        <v/>
      </c>
      <c r="AE516" s="34" t="str">
        <f>IF(AD516="","",LOOKUP(AD516,Grundlagen!$A$3:$A$10,Grundlagen!$B$3:$B$10))</f>
        <v/>
      </c>
      <c r="AF516" s="34" t="str">
        <f t="shared" si="138"/>
        <v/>
      </c>
      <c r="AG516" s="34" t="str">
        <f>IF(AD516="","",LOOKUP(AD516,Grundlagen!$A$3:$A$10,Grundlagen!$C$3:$C$10))</f>
        <v/>
      </c>
      <c r="AH516" s="34" t="str">
        <f t="shared" si="139"/>
        <v/>
      </c>
      <c r="AI516" s="34" t="str">
        <f t="shared" si="140"/>
        <v/>
      </c>
      <c r="AJ516" s="34" t="str">
        <f>IF('Events einzeln'!L516="","",'Events einzeln'!L516)</f>
        <v/>
      </c>
      <c r="AK516" s="1" t="str">
        <f>IF(AJ516="","",LOOKUP(AJ516,Grundlagen!$A$3:$A$10,Grundlagen!$B$3:$B$10))</f>
        <v/>
      </c>
      <c r="AL516" s="1" t="str">
        <f t="shared" si="141"/>
        <v/>
      </c>
      <c r="AM516" s="1" t="str">
        <f>IF(AJ516="","",LOOKUP(AJ516,Grundlagen!$A$3:$A$10,Grundlagen!$C$3:$C$10))</f>
        <v/>
      </c>
      <c r="AN516" s="1" t="str">
        <f t="shared" si="142"/>
        <v/>
      </c>
      <c r="AO516" s="34" t="str">
        <f t="shared" si="143"/>
        <v/>
      </c>
    </row>
    <row r="517" spans="1:41" x14ac:dyDescent="0.25">
      <c r="A517" s="1" t="str">
        <f>IF('Events einzeln'!A517="","",'Events einzeln'!A517)</f>
        <v/>
      </c>
      <c r="B517" s="1" t="str">
        <f>IF('Events einzeln'!B517="","",'Events einzeln'!B517)</f>
        <v/>
      </c>
      <c r="C517" s="1" t="str">
        <f>IF('Events einzeln'!C517="","",'Events einzeln'!C517)</f>
        <v/>
      </c>
      <c r="D517" s="32" t="str">
        <f>IF('Events einzeln'!E517="","",'Events einzeln'!E517)</f>
        <v/>
      </c>
      <c r="E517" s="1" t="str">
        <f>IF('Events einzeln'!F517="","",'Events einzeln'!F517)</f>
        <v/>
      </c>
      <c r="F517" s="34" t="str">
        <f>IF('Events einzeln'!G517="","",'Events einzeln'!G517)</f>
        <v/>
      </c>
      <c r="G517" s="34" t="str">
        <f>IF(F517="","",LOOKUP(F517,Grundlagen!$A$3:$A$10,Grundlagen!$B$3:$B$10))</f>
        <v/>
      </c>
      <c r="H517" s="34" t="str">
        <f t="shared" ref="H517:H580" si="146">IF(F517="","",SUM(H516,G517))</f>
        <v/>
      </c>
      <c r="I517" s="34" t="str">
        <f>IF(F517="","",LOOKUP(F517,Grundlagen!$A$3:$A$10,Grundlagen!$C$3:$C$10))</f>
        <v/>
      </c>
      <c r="J517" s="34" t="str">
        <f t="shared" ref="J517:J580" si="147">IF(F517="","",SUM(J516,I517))</f>
        <v/>
      </c>
      <c r="K517" s="34" t="str">
        <f t="shared" si="145"/>
        <v/>
      </c>
      <c r="L517" s="34" t="str">
        <f>IF('Events einzeln'!H517="","",'Events einzeln'!H517)</f>
        <v/>
      </c>
      <c r="M517" s="1" t="str">
        <f>IF(L517="","",LOOKUP(L517,Grundlagen!$A$3:$A$10,Grundlagen!$B$3:$B$10))</f>
        <v/>
      </c>
      <c r="N517" s="1" t="str">
        <f t="shared" ref="N517:N580" si="148">IF(L517="","",SUM(N516,M517))</f>
        <v/>
      </c>
      <c r="O517" s="1" t="str">
        <f>IF(L517="","",LOOKUP(L517,Grundlagen!$A$3:$A$10,Grundlagen!$C$3:$C$10))</f>
        <v/>
      </c>
      <c r="P517" s="1" t="str">
        <f t="shared" ref="P517:P580" si="149">IF(L517="","",SUM(P516,O517))</f>
        <v/>
      </c>
      <c r="Q517" s="34" t="str">
        <f t="shared" si="144"/>
        <v/>
      </c>
      <c r="R517" s="34" t="str">
        <f>IF('Events einzeln'!I517="","",'Events einzeln'!I517)</f>
        <v/>
      </c>
      <c r="S517" s="34" t="str">
        <f>IF(R517="","",LOOKUP(R517,Grundlagen!$A$3:$A$10,Grundlagen!$B$3:$B$10))</f>
        <v/>
      </c>
      <c r="T517" s="34" t="str">
        <f t="shared" ref="T517:T580" si="150">IF(R517="","",SUM(T516,S517))</f>
        <v/>
      </c>
      <c r="U517" s="34" t="str">
        <f>IF(R517="","",LOOKUP(R517,Grundlagen!$A$3:$A$10,Grundlagen!$C$3:$C$10))</f>
        <v/>
      </c>
      <c r="V517" s="34" t="str">
        <f t="shared" ref="V517:V580" si="151">IF(R517="","",SUM(V516,U517))</f>
        <v/>
      </c>
      <c r="W517" s="34" t="str">
        <f t="shared" ref="W517:W580" si="152">IF(S517="","",SUM(W516,U517))</f>
        <v/>
      </c>
      <c r="X517" s="34" t="str">
        <f>IF('Events einzeln'!J517="","",'Events einzeln'!J517)</f>
        <v/>
      </c>
      <c r="Y517" s="1" t="str">
        <f>IF(X517="","",LOOKUP(X517,Grundlagen!$A$3:$A$10,Grundlagen!$B$3:$B$10))</f>
        <v/>
      </c>
      <c r="Z517" s="1" t="str">
        <f t="shared" ref="Z517:Z580" si="153">IF(X517="","",SUM(Z516,Y517))</f>
        <v/>
      </c>
      <c r="AA517" s="1" t="str">
        <f>IF(X517="","",LOOKUP(X517,Grundlagen!$A$3:$A$10,Grundlagen!$C$3:$C$10))</f>
        <v/>
      </c>
      <c r="AB517" s="1" t="str">
        <f t="shared" ref="AB517:AB580" si="154">IF(X517="","",SUM(AB516,AA517))</f>
        <v/>
      </c>
      <c r="AC517" s="34" t="str">
        <f t="shared" ref="AC517:AC580" si="155">IF(Y517="","",SUM(AC516,AA517))</f>
        <v/>
      </c>
      <c r="AD517" s="34" t="str">
        <f>IF('Events einzeln'!K517="","",'Events einzeln'!K517)</f>
        <v/>
      </c>
      <c r="AE517" s="34" t="str">
        <f>IF(AD517="","",LOOKUP(AD517,Grundlagen!$A$3:$A$10,Grundlagen!$B$3:$B$10))</f>
        <v/>
      </c>
      <c r="AF517" s="34" t="str">
        <f t="shared" ref="AF517:AF580" si="156">IF(AD517="","",SUM(AF516,AE517))</f>
        <v/>
      </c>
      <c r="AG517" s="34" t="str">
        <f>IF(AD517="","",LOOKUP(AD517,Grundlagen!$A$3:$A$10,Grundlagen!$C$3:$C$10))</f>
        <v/>
      </c>
      <c r="AH517" s="34" t="str">
        <f t="shared" ref="AH517:AH580" si="157">IF(AD517="","",SUM(AH516,AG517))</f>
        <v/>
      </c>
      <c r="AI517" s="34" t="str">
        <f t="shared" ref="AI517:AI580" si="158">IF(AE517="","",SUM(AI516,AG517))</f>
        <v/>
      </c>
      <c r="AJ517" s="34" t="str">
        <f>IF('Events einzeln'!L517="","",'Events einzeln'!L517)</f>
        <v/>
      </c>
      <c r="AK517" s="1" t="str">
        <f>IF(AJ517="","",LOOKUP(AJ517,Grundlagen!$A$3:$A$10,Grundlagen!$B$3:$B$10))</f>
        <v/>
      </c>
      <c r="AL517" s="1" t="str">
        <f t="shared" ref="AL517:AL580" si="159">IF(AJ517="","",SUM(AL516,AK517))</f>
        <v/>
      </c>
      <c r="AM517" s="1" t="str">
        <f>IF(AJ517="","",LOOKUP(AJ517,Grundlagen!$A$3:$A$10,Grundlagen!$C$3:$C$10))</f>
        <v/>
      </c>
      <c r="AN517" s="1" t="str">
        <f t="shared" ref="AN517:AN580" si="160">IF(AJ517="","",SUM(AN516,AM517))</f>
        <v/>
      </c>
      <c r="AO517" s="34" t="str">
        <f t="shared" ref="AO517:AO580" si="161">IF(AK517="","",SUM(AO516,AM517))</f>
        <v/>
      </c>
    </row>
    <row r="518" spans="1:41" x14ac:dyDescent="0.25">
      <c r="A518" s="1" t="str">
        <f>IF('Events einzeln'!A518="","",'Events einzeln'!A518)</f>
        <v/>
      </c>
      <c r="B518" s="1" t="str">
        <f>IF('Events einzeln'!B518="","",'Events einzeln'!B518)</f>
        <v/>
      </c>
      <c r="C518" s="1" t="str">
        <f>IF('Events einzeln'!C518="","",'Events einzeln'!C518)</f>
        <v/>
      </c>
      <c r="D518" s="32" t="str">
        <f>IF('Events einzeln'!E518="","",'Events einzeln'!E518)</f>
        <v/>
      </c>
      <c r="E518" s="1" t="str">
        <f>IF('Events einzeln'!F518="","",'Events einzeln'!F518)</f>
        <v/>
      </c>
      <c r="F518" s="34" t="str">
        <f>IF('Events einzeln'!G518="","",'Events einzeln'!G518)</f>
        <v/>
      </c>
      <c r="G518" s="34" t="str">
        <f>IF(F518="","",LOOKUP(F518,Grundlagen!$A$3:$A$10,Grundlagen!$B$3:$B$10))</f>
        <v/>
      </c>
      <c r="H518" s="34" t="str">
        <f t="shared" si="146"/>
        <v/>
      </c>
      <c r="I518" s="34" t="str">
        <f>IF(F518="","",LOOKUP(F518,Grundlagen!$A$3:$A$10,Grundlagen!$C$3:$C$10))</f>
        <v/>
      </c>
      <c r="J518" s="34" t="str">
        <f t="shared" si="147"/>
        <v/>
      </c>
      <c r="K518" s="34" t="str">
        <f t="shared" si="145"/>
        <v/>
      </c>
      <c r="L518" s="34" t="str">
        <f>IF('Events einzeln'!H518="","",'Events einzeln'!H518)</f>
        <v/>
      </c>
      <c r="M518" s="1" t="str">
        <f>IF(L518="","",LOOKUP(L518,Grundlagen!$A$3:$A$10,Grundlagen!$B$3:$B$10))</f>
        <v/>
      </c>
      <c r="N518" s="1" t="str">
        <f t="shared" si="148"/>
        <v/>
      </c>
      <c r="O518" s="1" t="str">
        <f>IF(L518="","",LOOKUP(L518,Grundlagen!$A$3:$A$10,Grundlagen!$C$3:$C$10))</f>
        <v/>
      </c>
      <c r="P518" s="1" t="str">
        <f t="shared" si="149"/>
        <v/>
      </c>
      <c r="Q518" s="34" t="str">
        <f t="shared" si="144"/>
        <v/>
      </c>
      <c r="R518" s="34" t="str">
        <f>IF('Events einzeln'!I518="","",'Events einzeln'!I518)</f>
        <v/>
      </c>
      <c r="S518" s="34" t="str">
        <f>IF(R518="","",LOOKUP(R518,Grundlagen!$A$3:$A$10,Grundlagen!$B$3:$B$10))</f>
        <v/>
      </c>
      <c r="T518" s="34" t="str">
        <f t="shared" si="150"/>
        <v/>
      </c>
      <c r="U518" s="34" t="str">
        <f>IF(R518="","",LOOKUP(R518,Grundlagen!$A$3:$A$10,Grundlagen!$C$3:$C$10))</f>
        <v/>
      </c>
      <c r="V518" s="34" t="str">
        <f t="shared" si="151"/>
        <v/>
      </c>
      <c r="W518" s="34" t="str">
        <f t="shared" si="152"/>
        <v/>
      </c>
      <c r="X518" s="34" t="str">
        <f>IF('Events einzeln'!J518="","",'Events einzeln'!J518)</f>
        <v/>
      </c>
      <c r="Y518" s="1" t="str">
        <f>IF(X518="","",LOOKUP(X518,Grundlagen!$A$3:$A$10,Grundlagen!$B$3:$B$10))</f>
        <v/>
      </c>
      <c r="Z518" s="1" t="str">
        <f t="shared" si="153"/>
        <v/>
      </c>
      <c r="AA518" s="1" t="str">
        <f>IF(X518="","",LOOKUP(X518,Grundlagen!$A$3:$A$10,Grundlagen!$C$3:$C$10))</f>
        <v/>
      </c>
      <c r="AB518" s="1" t="str">
        <f t="shared" si="154"/>
        <v/>
      </c>
      <c r="AC518" s="34" t="str">
        <f t="shared" si="155"/>
        <v/>
      </c>
      <c r="AD518" s="34" t="str">
        <f>IF('Events einzeln'!K518="","",'Events einzeln'!K518)</f>
        <v/>
      </c>
      <c r="AE518" s="34" t="str">
        <f>IF(AD518="","",LOOKUP(AD518,Grundlagen!$A$3:$A$10,Grundlagen!$B$3:$B$10))</f>
        <v/>
      </c>
      <c r="AF518" s="34" t="str">
        <f t="shared" si="156"/>
        <v/>
      </c>
      <c r="AG518" s="34" t="str">
        <f>IF(AD518="","",LOOKUP(AD518,Grundlagen!$A$3:$A$10,Grundlagen!$C$3:$C$10))</f>
        <v/>
      </c>
      <c r="AH518" s="34" t="str">
        <f t="shared" si="157"/>
        <v/>
      </c>
      <c r="AI518" s="34" t="str">
        <f t="shared" si="158"/>
        <v/>
      </c>
      <c r="AJ518" s="34" t="str">
        <f>IF('Events einzeln'!L518="","",'Events einzeln'!L518)</f>
        <v/>
      </c>
      <c r="AK518" s="1" t="str">
        <f>IF(AJ518="","",LOOKUP(AJ518,Grundlagen!$A$3:$A$10,Grundlagen!$B$3:$B$10))</f>
        <v/>
      </c>
      <c r="AL518" s="1" t="str">
        <f t="shared" si="159"/>
        <v/>
      </c>
      <c r="AM518" s="1" t="str">
        <f>IF(AJ518="","",LOOKUP(AJ518,Grundlagen!$A$3:$A$10,Grundlagen!$C$3:$C$10))</f>
        <v/>
      </c>
      <c r="AN518" s="1" t="str">
        <f t="shared" si="160"/>
        <v/>
      </c>
      <c r="AO518" s="34" t="str">
        <f t="shared" si="161"/>
        <v/>
      </c>
    </row>
    <row r="519" spans="1:41" x14ac:dyDescent="0.25">
      <c r="A519" s="1" t="str">
        <f>IF('Events einzeln'!A519="","",'Events einzeln'!A519)</f>
        <v/>
      </c>
      <c r="B519" s="1" t="str">
        <f>IF('Events einzeln'!B519="","",'Events einzeln'!B519)</f>
        <v/>
      </c>
      <c r="C519" s="1" t="str">
        <f>IF('Events einzeln'!C519="","",'Events einzeln'!C519)</f>
        <v/>
      </c>
      <c r="D519" s="32" t="str">
        <f>IF('Events einzeln'!E519="","",'Events einzeln'!E519)</f>
        <v/>
      </c>
      <c r="E519" s="1" t="str">
        <f>IF('Events einzeln'!F519="","",'Events einzeln'!F519)</f>
        <v/>
      </c>
      <c r="F519" s="34" t="str">
        <f>IF('Events einzeln'!G519="","",'Events einzeln'!G519)</f>
        <v/>
      </c>
      <c r="G519" s="34" t="str">
        <f>IF(F519="","",LOOKUP(F519,Grundlagen!$A$3:$A$10,Grundlagen!$B$3:$B$10))</f>
        <v/>
      </c>
      <c r="H519" s="34" t="str">
        <f t="shared" si="146"/>
        <v/>
      </c>
      <c r="I519" s="34" t="str">
        <f>IF(F519="","",LOOKUP(F519,Grundlagen!$A$3:$A$10,Grundlagen!$C$3:$C$10))</f>
        <v/>
      </c>
      <c r="J519" s="34" t="str">
        <f t="shared" si="147"/>
        <v/>
      </c>
      <c r="K519" s="34" t="str">
        <f t="shared" si="145"/>
        <v/>
      </c>
      <c r="L519" s="34" t="str">
        <f>IF('Events einzeln'!H519="","",'Events einzeln'!H519)</f>
        <v/>
      </c>
      <c r="M519" s="1" t="str">
        <f>IF(L519="","",LOOKUP(L519,Grundlagen!$A$3:$A$10,Grundlagen!$B$3:$B$10))</f>
        <v/>
      </c>
      <c r="N519" s="1" t="str">
        <f t="shared" si="148"/>
        <v/>
      </c>
      <c r="O519" s="1" t="str">
        <f>IF(L519="","",LOOKUP(L519,Grundlagen!$A$3:$A$10,Grundlagen!$C$3:$C$10))</f>
        <v/>
      </c>
      <c r="P519" s="1" t="str">
        <f t="shared" si="149"/>
        <v/>
      </c>
      <c r="Q519" s="34" t="str">
        <f t="shared" si="144"/>
        <v/>
      </c>
      <c r="R519" s="34" t="str">
        <f>IF('Events einzeln'!I519="","",'Events einzeln'!I519)</f>
        <v/>
      </c>
      <c r="S519" s="34" t="str">
        <f>IF(R519="","",LOOKUP(R519,Grundlagen!$A$3:$A$10,Grundlagen!$B$3:$B$10))</f>
        <v/>
      </c>
      <c r="T519" s="34" t="str">
        <f t="shared" si="150"/>
        <v/>
      </c>
      <c r="U519" s="34" t="str">
        <f>IF(R519="","",LOOKUP(R519,Grundlagen!$A$3:$A$10,Grundlagen!$C$3:$C$10))</f>
        <v/>
      </c>
      <c r="V519" s="34" t="str">
        <f t="shared" si="151"/>
        <v/>
      </c>
      <c r="W519" s="34" t="str">
        <f t="shared" si="152"/>
        <v/>
      </c>
      <c r="X519" s="34" t="str">
        <f>IF('Events einzeln'!J519="","",'Events einzeln'!J519)</f>
        <v/>
      </c>
      <c r="Y519" s="1" t="str">
        <f>IF(X519="","",LOOKUP(X519,Grundlagen!$A$3:$A$10,Grundlagen!$B$3:$B$10))</f>
        <v/>
      </c>
      <c r="Z519" s="1" t="str">
        <f t="shared" si="153"/>
        <v/>
      </c>
      <c r="AA519" s="1" t="str">
        <f>IF(X519="","",LOOKUP(X519,Grundlagen!$A$3:$A$10,Grundlagen!$C$3:$C$10))</f>
        <v/>
      </c>
      <c r="AB519" s="1" t="str">
        <f t="shared" si="154"/>
        <v/>
      </c>
      <c r="AC519" s="34" t="str">
        <f t="shared" si="155"/>
        <v/>
      </c>
      <c r="AD519" s="34" t="str">
        <f>IF('Events einzeln'!K519="","",'Events einzeln'!K519)</f>
        <v/>
      </c>
      <c r="AE519" s="34" t="str">
        <f>IF(AD519="","",LOOKUP(AD519,Grundlagen!$A$3:$A$10,Grundlagen!$B$3:$B$10))</f>
        <v/>
      </c>
      <c r="AF519" s="34" t="str">
        <f t="shared" si="156"/>
        <v/>
      </c>
      <c r="AG519" s="34" t="str">
        <f>IF(AD519="","",LOOKUP(AD519,Grundlagen!$A$3:$A$10,Grundlagen!$C$3:$C$10))</f>
        <v/>
      </c>
      <c r="AH519" s="34" t="str">
        <f t="shared" si="157"/>
        <v/>
      </c>
      <c r="AI519" s="34" t="str">
        <f t="shared" si="158"/>
        <v/>
      </c>
      <c r="AJ519" s="34" t="str">
        <f>IF('Events einzeln'!L519="","",'Events einzeln'!L519)</f>
        <v/>
      </c>
      <c r="AK519" s="1" t="str">
        <f>IF(AJ519="","",LOOKUP(AJ519,Grundlagen!$A$3:$A$10,Grundlagen!$B$3:$B$10))</f>
        <v/>
      </c>
      <c r="AL519" s="1" t="str">
        <f t="shared" si="159"/>
        <v/>
      </c>
      <c r="AM519" s="1" t="str">
        <f>IF(AJ519="","",LOOKUP(AJ519,Grundlagen!$A$3:$A$10,Grundlagen!$C$3:$C$10))</f>
        <v/>
      </c>
      <c r="AN519" s="1" t="str">
        <f t="shared" si="160"/>
        <v/>
      </c>
      <c r="AO519" s="34" t="str">
        <f t="shared" si="161"/>
        <v/>
      </c>
    </row>
    <row r="520" spans="1:41" x14ac:dyDescent="0.25">
      <c r="A520" s="1" t="str">
        <f>IF('Events einzeln'!A520="","",'Events einzeln'!A520)</f>
        <v/>
      </c>
      <c r="B520" s="1" t="str">
        <f>IF('Events einzeln'!B520="","",'Events einzeln'!B520)</f>
        <v/>
      </c>
      <c r="C520" s="1" t="str">
        <f>IF('Events einzeln'!C520="","",'Events einzeln'!C520)</f>
        <v/>
      </c>
      <c r="D520" s="32" t="str">
        <f>IF('Events einzeln'!E520="","",'Events einzeln'!E520)</f>
        <v/>
      </c>
      <c r="E520" s="1" t="str">
        <f>IF('Events einzeln'!F520="","",'Events einzeln'!F520)</f>
        <v/>
      </c>
      <c r="F520" s="34" t="str">
        <f>IF('Events einzeln'!G520="","",'Events einzeln'!G520)</f>
        <v/>
      </c>
      <c r="G520" s="34" t="str">
        <f>IF(F520="","",LOOKUP(F520,Grundlagen!$A$3:$A$10,Grundlagen!$B$3:$B$10))</f>
        <v/>
      </c>
      <c r="H520" s="34" t="str">
        <f t="shared" si="146"/>
        <v/>
      </c>
      <c r="I520" s="34" t="str">
        <f>IF(F520="","",LOOKUP(F520,Grundlagen!$A$3:$A$10,Grundlagen!$C$3:$C$10))</f>
        <v/>
      </c>
      <c r="J520" s="34" t="str">
        <f t="shared" si="147"/>
        <v/>
      </c>
      <c r="K520" s="34" t="str">
        <f t="shared" si="145"/>
        <v/>
      </c>
      <c r="L520" s="34" t="str">
        <f>IF('Events einzeln'!H520="","",'Events einzeln'!H520)</f>
        <v/>
      </c>
      <c r="M520" s="1" t="str">
        <f>IF(L520="","",LOOKUP(L520,Grundlagen!$A$3:$A$10,Grundlagen!$B$3:$B$10))</f>
        <v/>
      </c>
      <c r="N520" s="1" t="str">
        <f t="shared" si="148"/>
        <v/>
      </c>
      <c r="O520" s="1" t="str">
        <f>IF(L520="","",LOOKUP(L520,Grundlagen!$A$3:$A$10,Grundlagen!$C$3:$C$10))</f>
        <v/>
      </c>
      <c r="P520" s="1" t="str">
        <f t="shared" si="149"/>
        <v/>
      </c>
      <c r="Q520" s="34" t="str">
        <f t="shared" si="144"/>
        <v/>
      </c>
      <c r="R520" s="34" t="str">
        <f>IF('Events einzeln'!I520="","",'Events einzeln'!I520)</f>
        <v/>
      </c>
      <c r="S520" s="34" t="str">
        <f>IF(R520="","",LOOKUP(R520,Grundlagen!$A$3:$A$10,Grundlagen!$B$3:$B$10))</f>
        <v/>
      </c>
      <c r="T520" s="34" t="str">
        <f t="shared" si="150"/>
        <v/>
      </c>
      <c r="U520" s="34" t="str">
        <f>IF(R520="","",LOOKUP(R520,Grundlagen!$A$3:$A$10,Grundlagen!$C$3:$C$10))</f>
        <v/>
      </c>
      <c r="V520" s="34" t="str">
        <f t="shared" si="151"/>
        <v/>
      </c>
      <c r="W520" s="34" t="str">
        <f t="shared" si="152"/>
        <v/>
      </c>
      <c r="X520" s="34" t="str">
        <f>IF('Events einzeln'!J520="","",'Events einzeln'!J520)</f>
        <v/>
      </c>
      <c r="Y520" s="1" t="str">
        <f>IF(X520="","",LOOKUP(X520,Grundlagen!$A$3:$A$10,Grundlagen!$B$3:$B$10))</f>
        <v/>
      </c>
      <c r="Z520" s="1" t="str">
        <f t="shared" si="153"/>
        <v/>
      </c>
      <c r="AA520" s="1" t="str">
        <f>IF(X520="","",LOOKUP(X520,Grundlagen!$A$3:$A$10,Grundlagen!$C$3:$C$10))</f>
        <v/>
      </c>
      <c r="AB520" s="1" t="str">
        <f t="shared" si="154"/>
        <v/>
      </c>
      <c r="AC520" s="34" t="str">
        <f t="shared" si="155"/>
        <v/>
      </c>
      <c r="AD520" s="34" t="str">
        <f>IF('Events einzeln'!K520="","",'Events einzeln'!K520)</f>
        <v/>
      </c>
      <c r="AE520" s="34" t="str">
        <f>IF(AD520="","",LOOKUP(AD520,Grundlagen!$A$3:$A$10,Grundlagen!$B$3:$B$10))</f>
        <v/>
      </c>
      <c r="AF520" s="34" t="str">
        <f t="shared" si="156"/>
        <v/>
      </c>
      <c r="AG520" s="34" t="str">
        <f>IF(AD520="","",LOOKUP(AD520,Grundlagen!$A$3:$A$10,Grundlagen!$C$3:$C$10))</f>
        <v/>
      </c>
      <c r="AH520" s="34" t="str">
        <f t="shared" si="157"/>
        <v/>
      </c>
      <c r="AI520" s="34" t="str">
        <f t="shared" si="158"/>
        <v/>
      </c>
      <c r="AJ520" s="34" t="str">
        <f>IF('Events einzeln'!L520="","",'Events einzeln'!L520)</f>
        <v/>
      </c>
      <c r="AK520" s="1" t="str">
        <f>IF(AJ520="","",LOOKUP(AJ520,Grundlagen!$A$3:$A$10,Grundlagen!$B$3:$B$10))</f>
        <v/>
      </c>
      <c r="AL520" s="1" t="str">
        <f t="shared" si="159"/>
        <v/>
      </c>
      <c r="AM520" s="1" t="str">
        <f>IF(AJ520="","",LOOKUP(AJ520,Grundlagen!$A$3:$A$10,Grundlagen!$C$3:$C$10))</f>
        <v/>
      </c>
      <c r="AN520" s="1" t="str">
        <f t="shared" si="160"/>
        <v/>
      </c>
      <c r="AO520" s="34" t="str">
        <f t="shared" si="161"/>
        <v/>
      </c>
    </row>
    <row r="521" spans="1:41" x14ac:dyDescent="0.25">
      <c r="A521" s="1" t="str">
        <f>IF('Events einzeln'!A521="","",'Events einzeln'!A521)</f>
        <v/>
      </c>
      <c r="B521" s="1" t="str">
        <f>IF('Events einzeln'!B521="","",'Events einzeln'!B521)</f>
        <v/>
      </c>
      <c r="C521" s="1" t="str">
        <f>IF('Events einzeln'!C521="","",'Events einzeln'!C521)</f>
        <v/>
      </c>
      <c r="D521" s="32" t="str">
        <f>IF('Events einzeln'!E521="","",'Events einzeln'!E521)</f>
        <v/>
      </c>
      <c r="E521" s="1" t="str">
        <f>IF('Events einzeln'!F521="","",'Events einzeln'!F521)</f>
        <v/>
      </c>
      <c r="F521" s="34" t="str">
        <f>IF('Events einzeln'!G521="","",'Events einzeln'!G521)</f>
        <v/>
      </c>
      <c r="G521" s="34" t="str">
        <f>IF(F521="","",LOOKUP(F521,Grundlagen!$A$3:$A$10,Grundlagen!$B$3:$B$10))</f>
        <v/>
      </c>
      <c r="H521" s="34" t="str">
        <f t="shared" si="146"/>
        <v/>
      </c>
      <c r="I521" s="34" t="str">
        <f>IF(F521="","",LOOKUP(F521,Grundlagen!$A$3:$A$10,Grundlagen!$C$3:$C$10))</f>
        <v/>
      </c>
      <c r="J521" s="34" t="str">
        <f t="shared" si="147"/>
        <v/>
      </c>
      <c r="K521" s="34" t="str">
        <f t="shared" si="145"/>
        <v/>
      </c>
      <c r="L521" s="34" t="str">
        <f>IF('Events einzeln'!H521="","",'Events einzeln'!H521)</f>
        <v/>
      </c>
      <c r="M521" s="1" t="str">
        <f>IF(L521="","",LOOKUP(L521,Grundlagen!$A$3:$A$10,Grundlagen!$B$3:$B$10))</f>
        <v/>
      </c>
      <c r="N521" s="1" t="str">
        <f t="shared" si="148"/>
        <v/>
      </c>
      <c r="O521" s="1" t="str">
        <f>IF(L521="","",LOOKUP(L521,Grundlagen!$A$3:$A$10,Grundlagen!$C$3:$C$10))</f>
        <v/>
      </c>
      <c r="P521" s="1" t="str">
        <f t="shared" si="149"/>
        <v/>
      </c>
      <c r="Q521" s="34" t="str">
        <f t="shared" si="144"/>
        <v/>
      </c>
      <c r="R521" s="34" t="str">
        <f>IF('Events einzeln'!I521="","",'Events einzeln'!I521)</f>
        <v/>
      </c>
      <c r="S521" s="34" t="str">
        <f>IF(R521="","",LOOKUP(R521,Grundlagen!$A$3:$A$10,Grundlagen!$B$3:$B$10))</f>
        <v/>
      </c>
      <c r="T521" s="34" t="str">
        <f t="shared" si="150"/>
        <v/>
      </c>
      <c r="U521" s="34" t="str">
        <f>IF(R521="","",LOOKUP(R521,Grundlagen!$A$3:$A$10,Grundlagen!$C$3:$C$10))</f>
        <v/>
      </c>
      <c r="V521" s="34" t="str">
        <f t="shared" si="151"/>
        <v/>
      </c>
      <c r="W521" s="34" t="str">
        <f t="shared" si="152"/>
        <v/>
      </c>
      <c r="X521" s="34" t="str">
        <f>IF('Events einzeln'!J521="","",'Events einzeln'!J521)</f>
        <v/>
      </c>
      <c r="Y521" s="1" t="str">
        <f>IF(X521="","",LOOKUP(X521,Grundlagen!$A$3:$A$10,Grundlagen!$B$3:$B$10))</f>
        <v/>
      </c>
      <c r="Z521" s="1" t="str">
        <f t="shared" si="153"/>
        <v/>
      </c>
      <c r="AA521" s="1" t="str">
        <f>IF(X521="","",LOOKUP(X521,Grundlagen!$A$3:$A$10,Grundlagen!$C$3:$C$10))</f>
        <v/>
      </c>
      <c r="AB521" s="1" t="str">
        <f t="shared" si="154"/>
        <v/>
      </c>
      <c r="AC521" s="34" t="str">
        <f t="shared" si="155"/>
        <v/>
      </c>
      <c r="AD521" s="34" t="str">
        <f>IF('Events einzeln'!K521="","",'Events einzeln'!K521)</f>
        <v/>
      </c>
      <c r="AE521" s="34" t="str">
        <f>IF(AD521="","",LOOKUP(AD521,Grundlagen!$A$3:$A$10,Grundlagen!$B$3:$B$10))</f>
        <v/>
      </c>
      <c r="AF521" s="34" t="str">
        <f t="shared" si="156"/>
        <v/>
      </c>
      <c r="AG521" s="34" t="str">
        <f>IF(AD521="","",LOOKUP(AD521,Grundlagen!$A$3:$A$10,Grundlagen!$C$3:$C$10))</f>
        <v/>
      </c>
      <c r="AH521" s="34" t="str">
        <f t="shared" si="157"/>
        <v/>
      </c>
      <c r="AI521" s="34" t="str">
        <f t="shared" si="158"/>
        <v/>
      </c>
      <c r="AJ521" s="34" t="str">
        <f>IF('Events einzeln'!L521="","",'Events einzeln'!L521)</f>
        <v/>
      </c>
      <c r="AK521" s="1" t="str">
        <f>IF(AJ521="","",LOOKUP(AJ521,Grundlagen!$A$3:$A$10,Grundlagen!$B$3:$B$10))</f>
        <v/>
      </c>
      <c r="AL521" s="1" t="str">
        <f t="shared" si="159"/>
        <v/>
      </c>
      <c r="AM521" s="1" t="str">
        <f>IF(AJ521="","",LOOKUP(AJ521,Grundlagen!$A$3:$A$10,Grundlagen!$C$3:$C$10))</f>
        <v/>
      </c>
      <c r="AN521" s="1" t="str">
        <f t="shared" si="160"/>
        <v/>
      </c>
      <c r="AO521" s="34" t="str">
        <f t="shared" si="161"/>
        <v/>
      </c>
    </row>
    <row r="522" spans="1:41" x14ac:dyDescent="0.25">
      <c r="A522" s="1" t="str">
        <f>IF('Events einzeln'!A522="","",'Events einzeln'!A522)</f>
        <v/>
      </c>
      <c r="B522" s="1" t="str">
        <f>IF('Events einzeln'!B522="","",'Events einzeln'!B522)</f>
        <v/>
      </c>
      <c r="C522" s="1" t="str">
        <f>IF('Events einzeln'!C522="","",'Events einzeln'!C522)</f>
        <v/>
      </c>
      <c r="D522" s="32" t="str">
        <f>IF('Events einzeln'!E522="","",'Events einzeln'!E522)</f>
        <v/>
      </c>
      <c r="E522" s="1" t="str">
        <f>IF('Events einzeln'!F522="","",'Events einzeln'!F522)</f>
        <v/>
      </c>
      <c r="F522" s="34" t="str">
        <f>IF('Events einzeln'!G522="","",'Events einzeln'!G522)</f>
        <v/>
      </c>
      <c r="G522" s="34" t="str">
        <f>IF(F522="","",LOOKUP(F522,Grundlagen!$A$3:$A$10,Grundlagen!$B$3:$B$10))</f>
        <v/>
      </c>
      <c r="H522" s="34" t="str">
        <f t="shared" si="146"/>
        <v/>
      </c>
      <c r="I522" s="34" t="str">
        <f>IF(F522="","",LOOKUP(F522,Grundlagen!$A$3:$A$10,Grundlagen!$C$3:$C$10))</f>
        <v/>
      </c>
      <c r="J522" s="34" t="str">
        <f t="shared" si="147"/>
        <v/>
      </c>
      <c r="K522" s="34" t="str">
        <f t="shared" si="145"/>
        <v/>
      </c>
      <c r="L522" s="34" t="str">
        <f>IF('Events einzeln'!H522="","",'Events einzeln'!H522)</f>
        <v/>
      </c>
      <c r="M522" s="1" t="str">
        <f>IF(L522="","",LOOKUP(L522,Grundlagen!$A$3:$A$10,Grundlagen!$B$3:$B$10))</f>
        <v/>
      </c>
      <c r="N522" s="1" t="str">
        <f t="shared" si="148"/>
        <v/>
      </c>
      <c r="O522" s="1" t="str">
        <f>IF(L522="","",LOOKUP(L522,Grundlagen!$A$3:$A$10,Grundlagen!$C$3:$C$10))</f>
        <v/>
      </c>
      <c r="P522" s="1" t="str">
        <f t="shared" si="149"/>
        <v/>
      </c>
      <c r="Q522" s="34" t="str">
        <f t="shared" si="144"/>
        <v/>
      </c>
      <c r="R522" s="34" t="str">
        <f>IF('Events einzeln'!I522="","",'Events einzeln'!I522)</f>
        <v/>
      </c>
      <c r="S522" s="34" t="str">
        <f>IF(R522="","",LOOKUP(R522,Grundlagen!$A$3:$A$10,Grundlagen!$B$3:$B$10))</f>
        <v/>
      </c>
      <c r="T522" s="34" t="str">
        <f t="shared" si="150"/>
        <v/>
      </c>
      <c r="U522" s="34" t="str">
        <f>IF(R522="","",LOOKUP(R522,Grundlagen!$A$3:$A$10,Grundlagen!$C$3:$C$10))</f>
        <v/>
      </c>
      <c r="V522" s="34" t="str">
        <f t="shared" si="151"/>
        <v/>
      </c>
      <c r="W522" s="34" t="str">
        <f t="shared" si="152"/>
        <v/>
      </c>
      <c r="X522" s="34" t="str">
        <f>IF('Events einzeln'!J522="","",'Events einzeln'!J522)</f>
        <v/>
      </c>
      <c r="Y522" s="1" t="str">
        <f>IF(X522="","",LOOKUP(X522,Grundlagen!$A$3:$A$10,Grundlagen!$B$3:$B$10))</f>
        <v/>
      </c>
      <c r="Z522" s="1" t="str">
        <f t="shared" si="153"/>
        <v/>
      </c>
      <c r="AA522" s="1" t="str">
        <f>IF(X522="","",LOOKUP(X522,Grundlagen!$A$3:$A$10,Grundlagen!$C$3:$C$10))</f>
        <v/>
      </c>
      <c r="AB522" s="1" t="str">
        <f t="shared" si="154"/>
        <v/>
      </c>
      <c r="AC522" s="34" t="str">
        <f t="shared" si="155"/>
        <v/>
      </c>
      <c r="AD522" s="34" t="str">
        <f>IF('Events einzeln'!K522="","",'Events einzeln'!K522)</f>
        <v/>
      </c>
      <c r="AE522" s="34" t="str">
        <f>IF(AD522="","",LOOKUP(AD522,Grundlagen!$A$3:$A$10,Grundlagen!$B$3:$B$10))</f>
        <v/>
      </c>
      <c r="AF522" s="34" t="str">
        <f t="shared" si="156"/>
        <v/>
      </c>
      <c r="AG522" s="34" t="str">
        <f>IF(AD522="","",LOOKUP(AD522,Grundlagen!$A$3:$A$10,Grundlagen!$C$3:$C$10))</f>
        <v/>
      </c>
      <c r="AH522" s="34" t="str">
        <f t="shared" si="157"/>
        <v/>
      </c>
      <c r="AI522" s="34" t="str">
        <f t="shared" si="158"/>
        <v/>
      </c>
      <c r="AJ522" s="34" t="str">
        <f>IF('Events einzeln'!L522="","",'Events einzeln'!L522)</f>
        <v/>
      </c>
      <c r="AK522" s="1" t="str">
        <f>IF(AJ522="","",LOOKUP(AJ522,Grundlagen!$A$3:$A$10,Grundlagen!$B$3:$B$10))</f>
        <v/>
      </c>
      <c r="AL522" s="1" t="str">
        <f t="shared" si="159"/>
        <v/>
      </c>
      <c r="AM522" s="1" t="str">
        <f>IF(AJ522="","",LOOKUP(AJ522,Grundlagen!$A$3:$A$10,Grundlagen!$C$3:$C$10))</f>
        <v/>
      </c>
      <c r="AN522" s="1" t="str">
        <f t="shared" si="160"/>
        <v/>
      </c>
      <c r="AO522" s="34" t="str">
        <f t="shared" si="161"/>
        <v/>
      </c>
    </row>
    <row r="523" spans="1:41" x14ac:dyDescent="0.25">
      <c r="A523" s="1" t="str">
        <f>IF('Events einzeln'!A523="","",'Events einzeln'!A523)</f>
        <v/>
      </c>
      <c r="B523" s="1" t="str">
        <f>IF('Events einzeln'!B523="","",'Events einzeln'!B523)</f>
        <v/>
      </c>
      <c r="C523" s="1" t="str">
        <f>IF('Events einzeln'!C523="","",'Events einzeln'!C523)</f>
        <v/>
      </c>
      <c r="D523" s="32" t="str">
        <f>IF('Events einzeln'!E523="","",'Events einzeln'!E523)</f>
        <v/>
      </c>
      <c r="E523" s="1" t="str">
        <f>IF('Events einzeln'!F523="","",'Events einzeln'!F523)</f>
        <v/>
      </c>
      <c r="F523" s="34" t="str">
        <f>IF('Events einzeln'!G523="","",'Events einzeln'!G523)</f>
        <v/>
      </c>
      <c r="G523" s="34" t="str">
        <f>IF(F523="","",LOOKUP(F523,Grundlagen!$A$3:$A$10,Grundlagen!$B$3:$B$10))</f>
        <v/>
      </c>
      <c r="H523" s="34" t="str">
        <f t="shared" si="146"/>
        <v/>
      </c>
      <c r="I523" s="34" t="str">
        <f>IF(F523="","",LOOKUP(F523,Grundlagen!$A$3:$A$10,Grundlagen!$C$3:$C$10))</f>
        <v/>
      </c>
      <c r="J523" s="34" t="str">
        <f t="shared" si="147"/>
        <v/>
      </c>
      <c r="K523" s="34" t="str">
        <f t="shared" si="145"/>
        <v/>
      </c>
      <c r="L523" s="34" t="str">
        <f>IF('Events einzeln'!H523="","",'Events einzeln'!H523)</f>
        <v/>
      </c>
      <c r="M523" s="1" t="str">
        <f>IF(L523="","",LOOKUP(L523,Grundlagen!$A$3:$A$10,Grundlagen!$B$3:$B$10))</f>
        <v/>
      </c>
      <c r="N523" s="1" t="str">
        <f t="shared" si="148"/>
        <v/>
      </c>
      <c r="O523" s="1" t="str">
        <f>IF(L523="","",LOOKUP(L523,Grundlagen!$A$3:$A$10,Grundlagen!$C$3:$C$10))</f>
        <v/>
      </c>
      <c r="P523" s="1" t="str">
        <f t="shared" si="149"/>
        <v/>
      </c>
      <c r="Q523" s="34" t="str">
        <f t="shared" si="144"/>
        <v/>
      </c>
      <c r="R523" s="34" t="str">
        <f>IF('Events einzeln'!I523="","",'Events einzeln'!I523)</f>
        <v/>
      </c>
      <c r="S523" s="34" t="str">
        <f>IF(R523="","",LOOKUP(R523,Grundlagen!$A$3:$A$10,Grundlagen!$B$3:$B$10))</f>
        <v/>
      </c>
      <c r="T523" s="34" t="str">
        <f t="shared" si="150"/>
        <v/>
      </c>
      <c r="U523" s="34" t="str">
        <f>IF(R523="","",LOOKUP(R523,Grundlagen!$A$3:$A$10,Grundlagen!$C$3:$C$10))</f>
        <v/>
      </c>
      <c r="V523" s="34" t="str">
        <f t="shared" si="151"/>
        <v/>
      </c>
      <c r="W523" s="34" t="str">
        <f t="shared" si="152"/>
        <v/>
      </c>
      <c r="X523" s="34" t="str">
        <f>IF('Events einzeln'!J523="","",'Events einzeln'!J523)</f>
        <v/>
      </c>
      <c r="Y523" s="1" t="str">
        <f>IF(X523="","",LOOKUP(X523,Grundlagen!$A$3:$A$10,Grundlagen!$B$3:$B$10))</f>
        <v/>
      </c>
      <c r="Z523" s="1" t="str">
        <f t="shared" si="153"/>
        <v/>
      </c>
      <c r="AA523" s="1" t="str">
        <f>IF(X523="","",LOOKUP(X523,Grundlagen!$A$3:$A$10,Grundlagen!$C$3:$C$10))</f>
        <v/>
      </c>
      <c r="AB523" s="1" t="str">
        <f t="shared" si="154"/>
        <v/>
      </c>
      <c r="AC523" s="34" t="str">
        <f t="shared" si="155"/>
        <v/>
      </c>
      <c r="AD523" s="34" t="str">
        <f>IF('Events einzeln'!K523="","",'Events einzeln'!K523)</f>
        <v/>
      </c>
      <c r="AE523" s="34" t="str">
        <f>IF(AD523="","",LOOKUP(AD523,Grundlagen!$A$3:$A$10,Grundlagen!$B$3:$B$10))</f>
        <v/>
      </c>
      <c r="AF523" s="34" t="str">
        <f t="shared" si="156"/>
        <v/>
      </c>
      <c r="AG523" s="34" t="str">
        <f>IF(AD523="","",LOOKUP(AD523,Grundlagen!$A$3:$A$10,Grundlagen!$C$3:$C$10))</f>
        <v/>
      </c>
      <c r="AH523" s="34" t="str">
        <f t="shared" si="157"/>
        <v/>
      </c>
      <c r="AI523" s="34" t="str">
        <f t="shared" si="158"/>
        <v/>
      </c>
      <c r="AJ523" s="34" t="str">
        <f>IF('Events einzeln'!L523="","",'Events einzeln'!L523)</f>
        <v/>
      </c>
      <c r="AK523" s="1" t="str">
        <f>IF(AJ523="","",LOOKUP(AJ523,Grundlagen!$A$3:$A$10,Grundlagen!$B$3:$B$10))</f>
        <v/>
      </c>
      <c r="AL523" s="1" t="str">
        <f t="shared" si="159"/>
        <v/>
      </c>
      <c r="AM523" s="1" t="str">
        <f>IF(AJ523="","",LOOKUP(AJ523,Grundlagen!$A$3:$A$10,Grundlagen!$C$3:$C$10))</f>
        <v/>
      </c>
      <c r="AN523" s="1" t="str">
        <f t="shared" si="160"/>
        <v/>
      </c>
      <c r="AO523" s="34" t="str">
        <f t="shared" si="161"/>
        <v/>
      </c>
    </row>
    <row r="524" spans="1:41" x14ac:dyDescent="0.25">
      <c r="A524" s="1" t="str">
        <f>IF('Events einzeln'!A524="","",'Events einzeln'!A524)</f>
        <v/>
      </c>
      <c r="B524" s="1" t="str">
        <f>IF('Events einzeln'!B524="","",'Events einzeln'!B524)</f>
        <v/>
      </c>
      <c r="C524" s="1" t="str">
        <f>IF('Events einzeln'!C524="","",'Events einzeln'!C524)</f>
        <v/>
      </c>
      <c r="D524" s="32" t="str">
        <f>IF('Events einzeln'!E524="","",'Events einzeln'!E524)</f>
        <v/>
      </c>
      <c r="E524" s="1" t="str">
        <f>IF('Events einzeln'!F524="","",'Events einzeln'!F524)</f>
        <v/>
      </c>
      <c r="F524" s="34" t="str">
        <f>IF('Events einzeln'!G524="","",'Events einzeln'!G524)</f>
        <v/>
      </c>
      <c r="G524" s="34" t="str">
        <f>IF(F524="","",LOOKUP(F524,Grundlagen!$A$3:$A$10,Grundlagen!$B$3:$B$10))</f>
        <v/>
      </c>
      <c r="H524" s="34" t="str">
        <f t="shared" si="146"/>
        <v/>
      </c>
      <c r="I524" s="34" t="str">
        <f>IF(F524="","",LOOKUP(F524,Grundlagen!$A$3:$A$10,Grundlagen!$C$3:$C$10))</f>
        <v/>
      </c>
      <c r="J524" s="34" t="str">
        <f t="shared" si="147"/>
        <v/>
      </c>
      <c r="K524" s="34" t="str">
        <f t="shared" si="145"/>
        <v/>
      </c>
      <c r="L524" s="34" t="str">
        <f>IF('Events einzeln'!H524="","",'Events einzeln'!H524)</f>
        <v/>
      </c>
      <c r="M524" s="1" t="str">
        <f>IF(L524="","",LOOKUP(L524,Grundlagen!$A$3:$A$10,Grundlagen!$B$3:$B$10))</f>
        <v/>
      </c>
      <c r="N524" s="1" t="str">
        <f t="shared" si="148"/>
        <v/>
      </c>
      <c r="O524" s="1" t="str">
        <f>IF(L524="","",LOOKUP(L524,Grundlagen!$A$3:$A$10,Grundlagen!$C$3:$C$10))</f>
        <v/>
      </c>
      <c r="P524" s="1" t="str">
        <f t="shared" si="149"/>
        <v/>
      </c>
      <c r="Q524" s="34" t="str">
        <f t="shared" si="144"/>
        <v/>
      </c>
      <c r="R524" s="34" t="str">
        <f>IF('Events einzeln'!I524="","",'Events einzeln'!I524)</f>
        <v/>
      </c>
      <c r="S524" s="34" t="str">
        <f>IF(R524="","",LOOKUP(R524,Grundlagen!$A$3:$A$10,Grundlagen!$B$3:$B$10))</f>
        <v/>
      </c>
      <c r="T524" s="34" t="str">
        <f t="shared" si="150"/>
        <v/>
      </c>
      <c r="U524" s="34" t="str">
        <f>IF(R524="","",LOOKUP(R524,Grundlagen!$A$3:$A$10,Grundlagen!$C$3:$C$10))</f>
        <v/>
      </c>
      <c r="V524" s="34" t="str">
        <f t="shared" si="151"/>
        <v/>
      </c>
      <c r="W524" s="34" t="str">
        <f t="shared" si="152"/>
        <v/>
      </c>
      <c r="X524" s="34" t="str">
        <f>IF('Events einzeln'!J524="","",'Events einzeln'!J524)</f>
        <v/>
      </c>
      <c r="Y524" s="1" t="str">
        <f>IF(X524="","",LOOKUP(X524,Grundlagen!$A$3:$A$10,Grundlagen!$B$3:$B$10))</f>
        <v/>
      </c>
      <c r="Z524" s="1" t="str">
        <f t="shared" si="153"/>
        <v/>
      </c>
      <c r="AA524" s="1" t="str">
        <f>IF(X524="","",LOOKUP(X524,Grundlagen!$A$3:$A$10,Grundlagen!$C$3:$C$10))</f>
        <v/>
      </c>
      <c r="AB524" s="1" t="str">
        <f t="shared" si="154"/>
        <v/>
      </c>
      <c r="AC524" s="34" t="str">
        <f t="shared" si="155"/>
        <v/>
      </c>
      <c r="AD524" s="34" t="str">
        <f>IF('Events einzeln'!K524="","",'Events einzeln'!K524)</f>
        <v/>
      </c>
      <c r="AE524" s="34" t="str">
        <f>IF(AD524="","",LOOKUP(AD524,Grundlagen!$A$3:$A$10,Grundlagen!$B$3:$B$10))</f>
        <v/>
      </c>
      <c r="AF524" s="34" t="str">
        <f t="shared" si="156"/>
        <v/>
      </c>
      <c r="AG524" s="34" t="str">
        <f>IF(AD524="","",LOOKUP(AD524,Grundlagen!$A$3:$A$10,Grundlagen!$C$3:$C$10))</f>
        <v/>
      </c>
      <c r="AH524" s="34" t="str">
        <f t="shared" si="157"/>
        <v/>
      </c>
      <c r="AI524" s="34" t="str">
        <f t="shared" si="158"/>
        <v/>
      </c>
      <c r="AJ524" s="34" t="str">
        <f>IF('Events einzeln'!L524="","",'Events einzeln'!L524)</f>
        <v/>
      </c>
      <c r="AK524" s="1" t="str">
        <f>IF(AJ524="","",LOOKUP(AJ524,Grundlagen!$A$3:$A$10,Grundlagen!$B$3:$B$10))</f>
        <v/>
      </c>
      <c r="AL524" s="1" t="str">
        <f t="shared" si="159"/>
        <v/>
      </c>
      <c r="AM524" s="1" t="str">
        <f>IF(AJ524="","",LOOKUP(AJ524,Grundlagen!$A$3:$A$10,Grundlagen!$C$3:$C$10))</f>
        <v/>
      </c>
      <c r="AN524" s="1" t="str">
        <f t="shared" si="160"/>
        <v/>
      </c>
      <c r="AO524" s="34" t="str">
        <f t="shared" si="161"/>
        <v/>
      </c>
    </row>
    <row r="525" spans="1:41" x14ac:dyDescent="0.25">
      <c r="A525" s="1" t="str">
        <f>IF('Events einzeln'!A525="","",'Events einzeln'!A525)</f>
        <v/>
      </c>
      <c r="B525" s="1" t="str">
        <f>IF('Events einzeln'!B525="","",'Events einzeln'!B525)</f>
        <v/>
      </c>
      <c r="C525" s="1" t="str">
        <f>IF('Events einzeln'!C525="","",'Events einzeln'!C525)</f>
        <v/>
      </c>
      <c r="D525" s="32" t="str">
        <f>IF('Events einzeln'!E525="","",'Events einzeln'!E525)</f>
        <v/>
      </c>
      <c r="E525" s="1" t="str">
        <f>IF('Events einzeln'!F525="","",'Events einzeln'!F525)</f>
        <v/>
      </c>
      <c r="F525" s="34" t="str">
        <f>IF('Events einzeln'!G525="","",'Events einzeln'!G525)</f>
        <v/>
      </c>
      <c r="G525" s="34" t="str">
        <f>IF(F525="","",LOOKUP(F525,Grundlagen!$A$3:$A$10,Grundlagen!$B$3:$B$10))</f>
        <v/>
      </c>
      <c r="H525" s="34" t="str">
        <f t="shared" si="146"/>
        <v/>
      </c>
      <c r="I525" s="34" t="str">
        <f>IF(F525="","",LOOKUP(F525,Grundlagen!$A$3:$A$10,Grundlagen!$C$3:$C$10))</f>
        <v/>
      </c>
      <c r="J525" s="34" t="str">
        <f t="shared" si="147"/>
        <v/>
      </c>
      <c r="K525" s="34" t="str">
        <f t="shared" si="145"/>
        <v/>
      </c>
      <c r="L525" s="34" t="str">
        <f>IF('Events einzeln'!H525="","",'Events einzeln'!H525)</f>
        <v/>
      </c>
      <c r="M525" s="1" t="str">
        <f>IF(L525="","",LOOKUP(L525,Grundlagen!$A$3:$A$10,Grundlagen!$B$3:$B$10))</f>
        <v/>
      </c>
      <c r="N525" s="1" t="str">
        <f t="shared" si="148"/>
        <v/>
      </c>
      <c r="O525" s="1" t="str">
        <f>IF(L525="","",LOOKUP(L525,Grundlagen!$A$3:$A$10,Grundlagen!$C$3:$C$10))</f>
        <v/>
      </c>
      <c r="P525" s="1" t="str">
        <f t="shared" si="149"/>
        <v/>
      </c>
      <c r="Q525" s="34" t="str">
        <f t="shared" si="144"/>
        <v/>
      </c>
      <c r="R525" s="34" t="str">
        <f>IF('Events einzeln'!I525="","",'Events einzeln'!I525)</f>
        <v/>
      </c>
      <c r="S525" s="34" t="str">
        <f>IF(R525="","",LOOKUP(R525,Grundlagen!$A$3:$A$10,Grundlagen!$B$3:$B$10))</f>
        <v/>
      </c>
      <c r="T525" s="34" t="str">
        <f t="shared" si="150"/>
        <v/>
      </c>
      <c r="U525" s="34" t="str">
        <f>IF(R525="","",LOOKUP(R525,Grundlagen!$A$3:$A$10,Grundlagen!$C$3:$C$10))</f>
        <v/>
      </c>
      <c r="V525" s="34" t="str">
        <f t="shared" si="151"/>
        <v/>
      </c>
      <c r="W525" s="34" t="str">
        <f t="shared" si="152"/>
        <v/>
      </c>
      <c r="X525" s="34" t="str">
        <f>IF('Events einzeln'!J525="","",'Events einzeln'!J525)</f>
        <v/>
      </c>
      <c r="Y525" s="1" t="str">
        <f>IF(X525="","",LOOKUP(X525,Grundlagen!$A$3:$A$10,Grundlagen!$B$3:$B$10))</f>
        <v/>
      </c>
      <c r="Z525" s="1" t="str">
        <f t="shared" si="153"/>
        <v/>
      </c>
      <c r="AA525" s="1" t="str">
        <f>IF(X525="","",LOOKUP(X525,Grundlagen!$A$3:$A$10,Grundlagen!$C$3:$C$10))</f>
        <v/>
      </c>
      <c r="AB525" s="1" t="str">
        <f t="shared" si="154"/>
        <v/>
      </c>
      <c r="AC525" s="34" t="str">
        <f t="shared" si="155"/>
        <v/>
      </c>
      <c r="AD525" s="34" t="str">
        <f>IF('Events einzeln'!K525="","",'Events einzeln'!K525)</f>
        <v/>
      </c>
      <c r="AE525" s="34" t="str">
        <f>IF(AD525="","",LOOKUP(AD525,Grundlagen!$A$3:$A$10,Grundlagen!$B$3:$B$10))</f>
        <v/>
      </c>
      <c r="AF525" s="34" t="str">
        <f t="shared" si="156"/>
        <v/>
      </c>
      <c r="AG525" s="34" t="str">
        <f>IF(AD525="","",LOOKUP(AD525,Grundlagen!$A$3:$A$10,Grundlagen!$C$3:$C$10))</f>
        <v/>
      </c>
      <c r="AH525" s="34" t="str">
        <f t="shared" si="157"/>
        <v/>
      </c>
      <c r="AI525" s="34" t="str">
        <f t="shared" si="158"/>
        <v/>
      </c>
      <c r="AJ525" s="34" t="str">
        <f>IF('Events einzeln'!L525="","",'Events einzeln'!L525)</f>
        <v/>
      </c>
      <c r="AK525" s="1" t="str">
        <f>IF(AJ525="","",LOOKUP(AJ525,Grundlagen!$A$3:$A$10,Grundlagen!$B$3:$B$10))</f>
        <v/>
      </c>
      <c r="AL525" s="1" t="str">
        <f t="shared" si="159"/>
        <v/>
      </c>
      <c r="AM525" s="1" t="str">
        <f>IF(AJ525="","",LOOKUP(AJ525,Grundlagen!$A$3:$A$10,Grundlagen!$C$3:$C$10))</f>
        <v/>
      </c>
      <c r="AN525" s="1" t="str">
        <f t="shared" si="160"/>
        <v/>
      </c>
      <c r="AO525" s="34" t="str">
        <f t="shared" si="161"/>
        <v/>
      </c>
    </row>
    <row r="526" spans="1:41" x14ac:dyDescent="0.25">
      <c r="A526" s="1" t="str">
        <f>IF('Events einzeln'!A526="","",'Events einzeln'!A526)</f>
        <v/>
      </c>
      <c r="B526" s="1" t="str">
        <f>IF('Events einzeln'!B526="","",'Events einzeln'!B526)</f>
        <v/>
      </c>
      <c r="C526" s="1" t="str">
        <f>IF('Events einzeln'!C526="","",'Events einzeln'!C526)</f>
        <v/>
      </c>
      <c r="D526" s="32" t="str">
        <f>IF('Events einzeln'!E526="","",'Events einzeln'!E526)</f>
        <v/>
      </c>
      <c r="E526" s="1" t="str">
        <f>IF('Events einzeln'!F526="","",'Events einzeln'!F526)</f>
        <v/>
      </c>
      <c r="F526" s="34" t="str">
        <f>IF('Events einzeln'!G526="","",'Events einzeln'!G526)</f>
        <v/>
      </c>
      <c r="G526" s="34" t="str">
        <f>IF(F526="","",LOOKUP(F526,Grundlagen!$A$3:$A$10,Grundlagen!$B$3:$B$10))</f>
        <v/>
      </c>
      <c r="H526" s="34" t="str">
        <f t="shared" si="146"/>
        <v/>
      </c>
      <c r="I526" s="34" t="str">
        <f>IF(F526="","",LOOKUP(F526,Grundlagen!$A$3:$A$10,Grundlagen!$C$3:$C$10))</f>
        <v/>
      </c>
      <c r="J526" s="34" t="str">
        <f t="shared" si="147"/>
        <v/>
      </c>
      <c r="K526" s="34" t="str">
        <f t="shared" si="145"/>
        <v/>
      </c>
      <c r="L526" s="34" t="str">
        <f>IF('Events einzeln'!H526="","",'Events einzeln'!H526)</f>
        <v/>
      </c>
      <c r="M526" s="1" t="str">
        <f>IF(L526="","",LOOKUP(L526,Grundlagen!$A$3:$A$10,Grundlagen!$B$3:$B$10))</f>
        <v/>
      </c>
      <c r="N526" s="1" t="str">
        <f t="shared" si="148"/>
        <v/>
      </c>
      <c r="O526" s="1" t="str">
        <f>IF(L526="","",LOOKUP(L526,Grundlagen!$A$3:$A$10,Grundlagen!$C$3:$C$10))</f>
        <v/>
      </c>
      <c r="P526" s="1" t="str">
        <f t="shared" si="149"/>
        <v/>
      </c>
      <c r="Q526" s="34" t="str">
        <f t="shared" si="144"/>
        <v/>
      </c>
      <c r="R526" s="34" t="str">
        <f>IF('Events einzeln'!I526="","",'Events einzeln'!I526)</f>
        <v/>
      </c>
      <c r="S526" s="34" t="str">
        <f>IF(R526="","",LOOKUP(R526,Grundlagen!$A$3:$A$10,Grundlagen!$B$3:$B$10))</f>
        <v/>
      </c>
      <c r="T526" s="34" t="str">
        <f t="shared" si="150"/>
        <v/>
      </c>
      <c r="U526" s="34" t="str">
        <f>IF(R526="","",LOOKUP(R526,Grundlagen!$A$3:$A$10,Grundlagen!$C$3:$C$10))</f>
        <v/>
      </c>
      <c r="V526" s="34" t="str">
        <f t="shared" si="151"/>
        <v/>
      </c>
      <c r="W526" s="34" t="str">
        <f t="shared" si="152"/>
        <v/>
      </c>
      <c r="X526" s="34" t="str">
        <f>IF('Events einzeln'!J526="","",'Events einzeln'!J526)</f>
        <v/>
      </c>
      <c r="Y526" s="1" t="str">
        <f>IF(X526="","",LOOKUP(X526,Grundlagen!$A$3:$A$10,Grundlagen!$B$3:$B$10))</f>
        <v/>
      </c>
      <c r="Z526" s="1" t="str">
        <f t="shared" si="153"/>
        <v/>
      </c>
      <c r="AA526" s="1" t="str">
        <f>IF(X526="","",LOOKUP(X526,Grundlagen!$A$3:$A$10,Grundlagen!$C$3:$C$10))</f>
        <v/>
      </c>
      <c r="AB526" s="1" t="str">
        <f t="shared" si="154"/>
        <v/>
      </c>
      <c r="AC526" s="34" t="str">
        <f t="shared" si="155"/>
        <v/>
      </c>
      <c r="AD526" s="34" t="str">
        <f>IF('Events einzeln'!K526="","",'Events einzeln'!K526)</f>
        <v/>
      </c>
      <c r="AE526" s="34" t="str">
        <f>IF(AD526="","",LOOKUP(AD526,Grundlagen!$A$3:$A$10,Grundlagen!$B$3:$B$10))</f>
        <v/>
      </c>
      <c r="AF526" s="34" t="str">
        <f t="shared" si="156"/>
        <v/>
      </c>
      <c r="AG526" s="34" t="str">
        <f>IF(AD526="","",LOOKUP(AD526,Grundlagen!$A$3:$A$10,Grundlagen!$C$3:$C$10))</f>
        <v/>
      </c>
      <c r="AH526" s="34" t="str">
        <f t="shared" si="157"/>
        <v/>
      </c>
      <c r="AI526" s="34" t="str">
        <f t="shared" si="158"/>
        <v/>
      </c>
      <c r="AJ526" s="34" t="str">
        <f>IF('Events einzeln'!L526="","",'Events einzeln'!L526)</f>
        <v/>
      </c>
      <c r="AK526" s="1" t="str">
        <f>IF(AJ526="","",LOOKUP(AJ526,Grundlagen!$A$3:$A$10,Grundlagen!$B$3:$B$10))</f>
        <v/>
      </c>
      <c r="AL526" s="1" t="str">
        <f t="shared" si="159"/>
        <v/>
      </c>
      <c r="AM526" s="1" t="str">
        <f>IF(AJ526="","",LOOKUP(AJ526,Grundlagen!$A$3:$A$10,Grundlagen!$C$3:$C$10))</f>
        <v/>
      </c>
      <c r="AN526" s="1" t="str">
        <f t="shared" si="160"/>
        <v/>
      </c>
      <c r="AO526" s="34" t="str">
        <f t="shared" si="161"/>
        <v/>
      </c>
    </row>
    <row r="527" spans="1:41" x14ac:dyDescent="0.25">
      <c r="A527" s="1" t="str">
        <f>IF('Events einzeln'!A527="","",'Events einzeln'!A527)</f>
        <v/>
      </c>
      <c r="B527" s="1" t="str">
        <f>IF('Events einzeln'!B527="","",'Events einzeln'!B527)</f>
        <v/>
      </c>
      <c r="C527" s="1" t="str">
        <f>IF('Events einzeln'!C527="","",'Events einzeln'!C527)</f>
        <v/>
      </c>
      <c r="D527" s="32" t="str">
        <f>IF('Events einzeln'!E527="","",'Events einzeln'!E527)</f>
        <v/>
      </c>
      <c r="E527" s="1" t="str">
        <f>IF('Events einzeln'!F527="","",'Events einzeln'!F527)</f>
        <v/>
      </c>
      <c r="F527" s="34" t="str">
        <f>IF('Events einzeln'!G527="","",'Events einzeln'!G527)</f>
        <v/>
      </c>
      <c r="G527" s="34" t="str">
        <f>IF(F527="","",LOOKUP(F527,Grundlagen!$A$3:$A$10,Grundlagen!$B$3:$B$10))</f>
        <v/>
      </c>
      <c r="H527" s="34" t="str">
        <f t="shared" si="146"/>
        <v/>
      </c>
      <c r="I527" s="34" t="str">
        <f>IF(F527="","",LOOKUP(F527,Grundlagen!$A$3:$A$10,Grundlagen!$C$3:$C$10))</f>
        <v/>
      </c>
      <c r="J527" s="34" t="str">
        <f t="shared" si="147"/>
        <v/>
      </c>
      <c r="K527" s="34" t="str">
        <f t="shared" si="145"/>
        <v/>
      </c>
      <c r="L527" s="34" t="str">
        <f>IF('Events einzeln'!H527="","",'Events einzeln'!H527)</f>
        <v/>
      </c>
      <c r="M527" s="1" t="str">
        <f>IF(L527="","",LOOKUP(L527,Grundlagen!$A$3:$A$10,Grundlagen!$B$3:$B$10))</f>
        <v/>
      </c>
      <c r="N527" s="1" t="str">
        <f t="shared" si="148"/>
        <v/>
      </c>
      <c r="O527" s="1" t="str">
        <f>IF(L527="","",LOOKUP(L527,Grundlagen!$A$3:$A$10,Grundlagen!$C$3:$C$10))</f>
        <v/>
      </c>
      <c r="P527" s="1" t="str">
        <f t="shared" si="149"/>
        <v/>
      </c>
      <c r="Q527" s="34" t="str">
        <f t="shared" si="144"/>
        <v/>
      </c>
      <c r="R527" s="34" t="str">
        <f>IF('Events einzeln'!I527="","",'Events einzeln'!I527)</f>
        <v/>
      </c>
      <c r="S527" s="34" t="str">
        <f>IF(R527="","",LOOKUP(R527,Grundlagen!$A$3:$A$10,Grundlagen!$B$3:$B$10))</f>
        <v/>
      </c>
      <c r="T527" s="34" t="str">
        <f t="shared" si="150"/>
        <v/>
      </c>
      <c r="U527" s="34" t="str">
        <f>IF(R527="","",LOOKUP(R527,Grundlagen!$A$3:$A$10,Grundlagen!$C$3:$C$10))</f>
        <v/>
      </c>
      <c r="V527" s="34" t="str">
        <f t="shared" si="151"/>
        <v/>
      </c>
      <c r="W527" s="34" t="str">
        <f t="shared" si="152"/>
        <v/>
      </c>
      <c r="X527" s="34" t="str">
        <f>IF('Events einzeln'!J527="","",'Events einzeln'!J527)</f>
        <v/>
      </c>
      <c r="Y527" s="1" t="str">
        <f>IF(X527="","",LOOKUP(X527,Grundlagen!$A$3:$A$10,Grundlagen!$B$3:$B$10))</f>
        <v/>
      </c>
      <c r="Z527" s="1" t="str">
        <f t="shared" si="153"/>
        <v/>
      </c>
      <c r="AA527" s="1" t="str">
        <f>IF(X527="","",LOOKUP(X527,Grundlagen!$A$3:$A$10,Grundlagen!$C$3:$C$10))</f>
        <v/>
      </c>
      <c r="AB527" s="1" t="str">
        <f t="shared" si="154"/>
        <v/>
      </c>
      <c r="AC527" s="34" t="str">
        <f t="shared" si="155"/>
        <v/>
      </c>
      <c r="AD527" s="34" t="str">
        <f>IF('Events einzeln'!K527="","",'Events einzeln'!K527)</f>
        <v/>
      </c>
      <c r="AE527" s="34" t="str">
        <f>IF(AD527="","",LOOKUP(AD527,Grundlagen!$A$3:$A$10,Grundlagen!$B$3:$B$10))</f>
        <v/>
      </c>
      <c r="AF527" s="34" t="str">
        <f t="shared" si="156"/>
        <v/>
      </c>
      <c r="AG527" s="34" t="str">
        <f>IF(AD527="","",LOOKUP(AD527,Grundlagen!$A$3:$A$10,Grundlagen!$C$3:$C$10))</f>
        <v/>
      </c>
      <c r="AH527" s="34" t="str">
        <f t="shared" si="157"/>
        <v/>
      </c>
      <c r="AI527" s="34" t="str">
        <f t="shared" si="158"/>
        <v/>
      </c>
      <c r="AJ527" s="34" t="str">
        <f>IF('Events einzeln'!L527="","",'Events einzeln'!L527)</f>
        <v/>
      </c>
      <c r="AK527" s="1" t="str">
        <f>IF(AJ527="","",LOOKUP(AJ527,Grundlagen!$A$3:$A$10,Grundlagen!$B$3:$B$10))</f>
        <v/>
      </c>
      <c r="AL527" s="1" t="str">
        <f t="shared" si="159"/>
        <v/>
      </c>
      <c r="AM527" s="1" t="str">
        <f>IF(AJ527="","",LOOKUP(AJ527,Grundlagen!$A$3:$A$10,Grundlagen!$C$3:$C$10))</f>
        <v/>
      </c>
      <c r="AN527" s="1" t="str">
        <f t="shared" si="160"/>
        <v/>
      </c>
      <c r="AO527" s="34" t="str">
        <f t="shared" si="161"/>
        <v/>
      </c>
    </row>
    <row r="528" spans="1:41" x14ac:dyDescent="0.25">
      <c r="A528" s="1" t="str">
        <f>IF('Events einzeln'!A528="","",'Events einzeln'!A528)</f>
        <v/>
      </c>
      <c r="B528" s="1" t="str">
        <f>IF('Events einzeln'!B528="","",'Events einzeln'!B528)</f>
        <v/>
      </c>
      <c r="C528" s="1" t="str">
        <f>IF('Events einzeln'!C528="","",'Events einzeln'!C528)</f>
        <v/>
      </c>
      <c r="D528" s="32" t="str">
        <f>IF('Events einzeln'!E528="","",'Events einzeln'!E528)</f>
        <v/>
      </c>
      <c r="E528" s="1" t="str">
        <f>IF('Events einzeln'!F528="","",'Events einzeln'!F528)</f>
        <v/>
      </c>
      <c r="F528" s="34" t="str">
        <f>IF('Events einzeln'!G528="","",'Events einzeln'!G528)</f>
        <v/>
      </c>
      <c r="G528" s="34" t="str">
        <f>IF(F528="","",LOOKUP(F528,Grundlagen!$A$3:$A$10,Grundlagen!$B$3:$B$10))</f>
        <v/>
      </c>
      <c r="H528" s="34" t="str">
        <f t="shared" si="146"/>
        <v/>
      </c>
      <c r="I528" s="34" t="str">
        <f>IF(F528="","",LOOKUP(F528,Grundlagen!$A$3:$A$10,Grundlagen!$C$3:$C$10))</f>
        <v/>
      </c>
      <c r="J528" s="34" t="str">
        <f t="shared" si="147"/>
        <v/>
      </c>
      <c r="K528" s="34" t="str">
        <f t="shared" si="145"/>
        <v/>
      </c>
      <c r="L528" s="34" t="str">
        <f>IF('Events einzeln'!H528="","",'Events einzeln'!H528)</f>
        <v/>
      </c>
      <c r="M528" s="1" t="str">
        <f>IF(L528="","",LOOKUP(L528,Grundlagen!$A$3:$A$10,Grundlagen!$B$3:$B$10))</f>
        <v/>
      </c>
      <c r="N528" s="1" t="str">
        <f t="shared" si="148"/>
        <v/>
      </c>
      <c r="O528" s="1" t="str">
        <f>IF(L528="","",LOOKUP(L528,Grundlagen!$A$3:$A$10,Grundlagen!$C$3:$C$10))</f>
        <v/>
      </c>
      <c r="P528" s="1" t="str">
        <f t="shared" si="149"/>
        <v/>
      </c>
      <c r="Q528" s="34" t="str">
        <f t="shared" si="144"/>
        <v/>
      </c>
      <c r="R528" s="34" t="str">
        <f>IF('Events einzeln'!I528="","",'Events einzeln'!I528)</f>
        <v/>
      </c>
      <c r="S528" s="34" t="str">
        <f>IF(R528="","",LOOKUP(R528,Grundlagen!$A$3:$A$10,Grundlagen!$B$3:$B$10))</f>
        <v/>
      </c>
      <c r="T528" s="34" t="str">
        <f t="shared" si="150"/>
        <v/>
      </c>
      <c r="U528" s="34" t="str">
        <f>IF(R528="","",LOOKUP(R528,Grundlagen!$A$3:$A$10,Grundlagen!$C$3:$C$10))</f>
        <v/>
      </c>
      <c r="V528" s="34" t="str">
        <f t="shared" si="151"/>
        <v/>
      </c>
      <c r="W528" s="34" t="str">
        <f t="shared" si="152"/>
        <v/>
      </c>
      <c r="X528" s="34" t="str">
        <f>IF('Events einzeln'!J528="","",'Events einzeln'!J528)</f>
        <v/>
      </c>
      <c r="Y528" s="1" t="str">
        <f>IF(X528="","",LOOKUP(X528,Grundlagen!$A$3:$A$10,Grundlagen!$B$3:$B$10))</f>
        <v/>
      </c>
      <c r="Z528" s="1" t="str">
        <f t="shared" si="153"/>
        <v/>
      </c>
      <c r="AA528" s="1" t="str">
        <f>IF(X528="","",LOOKUP(X528,Grundlagen!$A$3:$A$10,Grundlagen!$C$3:$C$10))</f>
        <v/>
      </c>
      <c r="AB528" s="1" t="str">
        <f t="shared" si="154"/>
        <v/>
      </c>
      <c r="AC528" s="34" t="str">
        <f t="shared" si="155"/>
        <v/>
      </c>
      <c r="AD528" s="34" t="str">
        <f>IF('Events einzeln'!K528="","",'Events einzeln'!K528)</f>
        <v/>
      </c>
      <c r="AE528" s="34" t="str">
        <f>IF(AD528="","",LOOKUP(AD528,Grundlagen!$A$3:$A$10,Grundlagen!$B$3:$B$10))</f>
        <v/>
      </c>
      <c r="AF528" s="34" t="str">
        <f t="shared" si="156"/>
        <v/>
      </c>
      <c r="AG528" s="34" t="str">
        <f>IF(AD528="","",LOOKUP(AD528,Grundlagen!$A$3:$A$10,Grundlagen!$C$3:$C$10))</f>
        <v/>
      </c>
      <c r="AH528" s="34" t="str">
        <f t="shared" si="157"/>
        <v/>
      </c>
      <c r="AI528" s="34" t="str">
        <f t="shared" si="158"/>
        <v/>
      </c>
      <c r="AJ528" s="34" t="str">
        <f>IF('Events einzeln'!L528="","",'Events einzeln'!L528)</f>
        <v/>
      </c>
      <c r="AK528" s="1" t="str">
        <f>IF(AJ528="","",LOOKUP(AJ528,Grundlagen!$A$3:$A$10,Grundlagen!$B$3:$B$10))</f>
        <v/>
      </c>
      <c r="AL528" s="1" t="str">
        <f t="shared" si="159"/>
        <v/>
      </c>
      <c r="AM528" s="1" t="str">
        <f>IF(AJ528="","",LOOKUP(AJ528,Grundlagen!$A$3:$A$10,Grundlagen!$C$3:$C$10))</f>
        <v/>
      </c>
      <c r="AN528" s="1" t="str">
        <f t="shared" si="160"/>
        <v/>
      </c>
      <c r="AO528" s="34" t="str">
        <f t="shared" si="161"/>
        <v/>
      </c>
    </row>
    <row r="529" spans="1:41" x14ac:dyDescent="0.25">
      <c r="A529" s="1" t="str">
        <f>IF('Events einzeln'!A529="","",'Events einzeln'!A529)</f>
        <v/>
      </c>
      <c r="B529" s="1" t="str">
        <f>IF('Events einzeln'!B529="","",'Events einzeln'!B529)</f>
        <v/>
      </c>
      <c r="C529" s="1" t="str">
        <f>IF('Events einzeln'!C529="","",'Events einzeln'!C529)</f>
        <v/>
      </c>
      <c r="D529" s="32" t="str">
        <f>IF('Events einzeln'!E529="","",'Events einzeln'!E529)</f>
        <v/>
      </c>
      <c r="E529" s="1" t="str">
        <f>IF('Events einzeln'!F529="","",'Events einzeln'!F529)</f>
        <v/>
      </c>
      <c r="F529" s="34" t="str">
        <f>IF('Events einzeln'!G529="","",'Events einzeln'!G529)</f>
        <v/>
      </c>
      <c r="G529" s="34" t="str">
        <f>IF(F529="","",LOOKUP(F529,Grundlagen!$A$3:$A$10,Grundlagen!$B$3:$B$10))</f>
        <v/>
      </c>
      <c r="H529" s="34" t="str">
        <f t="shared" si="146"/>
        <v/>
      </c>
      <c r="I529" s="34" t="str">
        <f>IF(F529="","",LOOKUP(F529,Grundlagen!$A$3:$A$10,Grundlagen!$C$3:$C$10))</f>
        <v/>
      </c>
      <c r="J529" s="34" t="str">
        <f t="shared" si="147"/>
        <v/>
      </c>
      <c r="K529" s="34" t="str">
        <f t="shared" si="145"/>
        <v/>
      </c>
      <c r="L529" s="34" t="str">
        <f>IF('Events einzeln'!H529="","",'Events einzeln'!H529)</f>
        <v/>
      </c>
      <c r="M529" s="1" t="str">
        <f>IF(L529="","",LOOKUP(L529,Grundlagen!$A$3:$A$10,Grundlagen!$B$3:$B$10))</f>
        <v/>
      </c>
      <c r="N529" s="1" t="str">
        <f t="shared" si="148"/>
        <v/>
      </c>
      <c r="O529" s="1" t="str">
        <f>IF(L529="","",LOOKUP(L529,Grundlagen!$A$3:$A$10,Grundlagen!$C$3:$C$10))</f>
        <v/>
      </c>
      <c r="P529" s="1" t="str">
        <f t="shared" si="149"/>
        <v/>
      </c>
      <c r="Q529" s="34" t="str">
        <f t="shared" ref="Q529:Q592" si="162">IF(M529="","",SUM(Q528,O529))</f>
        <v/>
      </c>
      <c r="R529" s="34" t="str">
        <f>IF('Events einzeln'!I529="","",'Events einzeln'!I529)</f>
        <v/>
      </c>
      <c r="S529" s="34" t="str">
        <f>IF(R529="","",LOOKUP(R529,Grundlagen!$A$3:$A$10,Grundlagen!$B$3:$B$10))</f>
        <v/>
      </c>
      <c r="T529" s="34" t="str">
        <f t="shared" si="150"/>
        <v/>
      </c>
      <c r="U529" s="34" t="str">
        <f>IF(R529="","",LOOKUP(R529,Grundlagen!$A$3:$A$10,Grundlagen!$C$3:$C$10))</f>
        <v/>
      </c>
      <c r="V529" s="34" t="str">
        <f t="shared" si="151"/>
        <v/>
      </c>
      <c r="W529" s="34" t="str">
        <f t="shared" si="152"/>
        <v/>
      </c>
      <c r="X529" s="34" t="str">
        <f>IF('Events einzeln'!J529="","",'Events einzeln'!J529)</f>
        <v/>
      </c>
      <c r="Y529" s="1" t="str">
        <f>IF(X529="","",LOOKUP(X529,Grundlagen!$A$3:$A$10,Grundlagen!$B$3:$B$10))</f>
        <v/>
      </c>
      <c r="Z529" s="1" t="str">
        <f t="shared" si="153"/>
        <v/>
      </c>
      <c r="AA529" s="1" t="str">
        <f>IF(X529="","",LOOKUP(X529,Grundlagen!$A$3:$A$10,Grundlagen!$C$3:$C$10))</f>
        <v/>
      </c>
      <c r="AB529" s="1" t="str">
        <f t="shared" si="154"/>
        <v/>
      </c>
      <c r="AC529" s="34" t="str">
        <f t="shared" si="155"/>
        <v/>
      </c>
      <c r="AD529" s="34" t="str">
        <f>IF('Events einzeln'!K529="","",'Events einzeln'!K529)</f>
        <v/>
      </c>
      <c r="AE529" s="34" t="str">
        <f>IF(AD529="","",LOOKUP(AD529,Grundlagen!$A$3:$A$10,Grundlagen!$B$3:$B$10))</f>
        <v/>
      </c>
      <c r="AF529" s="34" t="str">
        <f t="shared" si="156"/>
        <v/>
      </c>
      <c r="AG529" s="34" t="str">
        <f>IF(AD529="","",LOOKUP(AD529,Grundlagen!$A$3:$A$10,Grundlagen!$C$3:$C$10))</f>
        <v/>
      </c>
      <c r="AH529" s="34" t="str">
        <f t="shared" si="157"/>
        <v/>
      </c>
      <c r="AI529" s="34" t="str">
        <f t="shared" si="158"/>
        <v/>
      </c>
      <c r="AJ529" s="34" t="str">
        <f>IF('Events einzeln'!L529="","",'Events einzeln'!L529)</f>
        <v/>
      </c>
      <c r="AK529" s="1" t="str">
        <f>IF(AJ529="","",LOOKUP(AJ529,Grundlagen!$A$3:$A$10,Grundlagen!$B$3:$B$10))</f>
        <v/>
      </c>
      <c r="AL529" s="1" t="str">
        <f t="shared" si="159"/>
        <v/>
      </c>
      <c r="AM529" s="1" t="str">
        <f>IF(AJ529="","",LOOKUP(AJ529,Grundlagen!$A$3:$A$10,Grundlagen!$C$3:$C$10))</f>
        <v/>
      </c>
      <c r="AN529" s="1" t="str">
        <f t="shared" si="160"/>
        <v/>
      </c>
      <c r="AO529" s="34" t="str">
        <f t="shared" si="161"/>
        <v/>
      </c>
    </row>
    <row r="530" spans="1:41" x14ac:dyDescent="0.25">
      <c r="A530" s="1" t="str">
        <f>IF('Events einzeln'!A530="","",'Events einzeln'!A530)</f>
        <v/>
      </c>
      <c r="B530" s="1" t="str">
        <f>IF('Events einzeln'!B530="","",'Events einzeln'!B530)</f>
        <v/>
      </c>
      <c r="C530" s="1" t="str">
        <f>IF('Events einzeln'!C530="","",'Events einzeln'!C530)</f>
        <v/>
      </c>
      <c r="D530" s="32" t="str">
        <f>IF('Events einzeln'!E530="","",'Events einzeln'!E530)</f>
        <v/>
      </c>
      <c r="E530" s="1" t="str">
        <f>IF('Events einzeln'!F530="","",'Events einzeln'!F530)</f>
        <v/>
      </c>
      <c r="F530" s="34" t="str">
        <f>IF('Events einzeln'!G530="","",'Events einzeln'!G530)</f>
        <v/>
      </c>
      <c r="G530" s="34" t="str">
        <f>IF(F530="","",LOOKUP(F530,Grundlagen!$A$3:$A$10,Grundlagen!$B$3:$B$10))</f>
        <v/>
      </c>
      <c r="H530" s="34" t="str">
        <f t="shared" si="146"/>
        <v/>
      </c>
      <c r="I530" s="34" t="str">
        <f>IF(F530="","",LOOKUP(F530,Grundlagen!$A$3:$A$10,Grundlagen!$C$3:$C$10))</f>
        <v/>
      </c>
      <c r="J530" s="34" t="str">
        <f t="shared" si="147"/>
        <v/>
      </c>
      <c r="K530" s="34" t="str">
        <f t="shared" si="145"/>
        <v/>
      </c>
      <c r="L530" s="34" t="str">
        <f>IF('Events einzeln'!H530="","",'Events einzeln'!H530)</f>
        <v/>
      </c>
      <c r="M530" s="1" t="str">
        <f>IF(L530="","",LOOKUP(L530,Grundlagen!$A$3:$A$10,Grundlagen!$B$3:$B$10))</f>
        <v/>
      </c>
      <c r="N530" s="1" t="str">
        <f t="shared" si="148"/>
        <v/>
      </c>
      <c r="O530" s="1" t="str">
        <f>IF(L530="","",LOOKUP(L530,Grundlagen!$A$3:$A$10,Grundlagen!$C$3:$C$10))</f>
        <v/>
      </c>
      <c r="P530" s="1" t="str">
        <f t="shared" si="149"/>
        <v/>
      </c>
      <c r="Q530" s="34" t="str">
        <f t="shared" si="162"/>
        <v/>
      </c>
      <c r="R530" s="34" t="str">
        <f>IF('Events einzeln'!I530="","",'Events einzeln'!I530)</f>
        <v/>
      </c>
      <c r="S530" s="34" t="str">
        <f>IF(R530="","",LOOKUP(R530,Grundlagen!$A$3:$A$10,Grundlagen!$B$3:$B$10))</f>
        <v/>
      </c>
      <c r="T530" s="34" t="str">
        <f t="shared" si="150"/>
        <v/>
      </c>
      <c r="U530" s="34" t="str">
        <f>IF(R530="","",LOOKUP(R530,Grundlagen!$A$3:$A$10,Grundlagen!$C$3:$C$10))</f>
        <v/>
      </c>
      <c r="V530" s="34" t="str">
        <f t="shared" si="151"/>
        <v/>
      </c>
      <c r="W530" s="34" t="str">
        <f t="shared" si="152"/>
        <v/>
      </c>
      <c r="X530" s="34" t="str">
        <f>IF('Events einzeln'!J530="","",'Events einzeln'!J530)</f>
        <v/>
      </c>
      <c r="Y530" s="1" t="str">
        <f>IF(X530="","",LOOKUP(X530,Grundlagen!$A$3:$A$10,Grundlagen!$B$3:$B$10))</f>
        <v/>
      </c>
      <c r="Z530" s="1" t="str">
        <f t="shared" si="153"/>
        <v/>
      </c>
      <c r="AA530" s="1" t="str">
        <f>IF(X530="","",LOOKUP(X530,Grundlagen!$A$3:$A$10,Grundlagen!$C$3:$C$10))</f>
        <v/>
      </c>
      <c r="AB530" s="1" t="str">
        <f t="shared" si="154"/>
        <v/>
      </c>
      <c r="AC530" s="34" t="str">
        <f t="shared" si="155"/>
        <v/>
      </c>
      <c r="AD530" s="34" t="str">
        <f>IF('Events einzeln'!K530="","",'Events einzeln'!K530)</f>
        <v/>
      </c>
      <c r="AE530" s="34" t="str">
        <f>IF(AD530="","",LOOKUP(AD530,Grundlagen!$A$3:$A$10,Grundlagen!$B$3:$B$10))</f>
        <v/>
      </c>
      <c r="AF530" s="34" t="str">
        <f t="shared" si="156"/>
        <v/>
      </c>
      <c r="AG530" s="34" t="str">
        <f>IF(AD530="","",LOOKUP(AD530,Grundlagen!$A$3:$A$10,Grundlagen!$C$3:$C$10))</f>
        <v/>
      </c>
      <c r="AH530" s="34" t="str">
        <f t="shared" si="157"/>
        <v/>
      </c>
      <c r="AI530" s="34" t="str">
        <f t="shared" si="158"/>
        <v/>
      </c>
      <c r="AJ530" s="34" t="str">
        <f>IF('Events einzeln'!L530="","",'Events einzeln'!L530)</f>
        <v/>
      </c>
      <c r="AK530" s="1" t="str">
        <f>IF(AJ530="","",LOOKUP(AJ530,Grundlagen!$A$3:$A$10,Grundlagen!$B$3:$B$10))</f>
        <v/>
      </c>
      <c r="AL530" s="1" t="str">
        <f t="shared" si="159"/>
        <v/>
      </c>
      <c r="AM530" s="1" t="str">
        <f>IF(AJ530="","",LOOKUP(AJ530,Grundlagen!$A$3:$A$10,Grundlagen!$C$3:$C$10))</f>
        <v/>
      </c>
      <c r="AN530" s="1" t="str">
        <f t="shared" si="160"/>
        <v/>
      </c>
      <c r="AO530" s="34" t="str">
        <f t="shared" si="161"/>
        <v/>
      </c>
    </row>
    <row r="531" spans="1:41" x14ac:dyDescent="0.25">
      <c r="A531" s="1" t="str">
        <f>IF('Events einzeln'!A531="","",'Events einzeln'!A531)</f>
        <v/>
      </c>
      <c r="B531" s="1" t="str">
        <f>IF('Events einzeln'!B531="","",'Events einzeln'!B531)</f>
        <v/>
      </c>
      <c r="C531" s="1" t="str">
        <f>IF('Events einzeln'!C531="","",'Events einzeln'!C531)</f>
        <v/>
      </c>
      <c r="D531" s="32" t="str">
        <f>IF('Events einzeln'!E531="","",'Events einzeln'!E531)</f>
        <v/>
      </c>
      <c r="E531" s="1" t="str">
        <f>IF('Events einzeln'!F531="","",'Events einzeln'!F531)</f>
        <v/>
      </c>
      <c r="F531" s="34" t="str">
        <f>IF('Events einzeln'!G531="","",'Events einzeln'!G531)</f>
        <v/>
      </c>
      <c r="G531" s="34" t="str">
        <f>IF(F531="","",LOOKUP(F531,Grundlagen!$A$3:$A$10,Grundlagen!$B$3:$B$10))</f>
        <v/>
      </c>
      <c r="H531" s="34" t="str">
        <f t="shared" si="146"/>
        <v/>
      </c>
      <c r="I531" s="34" t="str">
        <f>IF(F531="","",LOOKUP(F531,Grundlagen!$A$3:$A$10,Grundlagen!$C$3:$C$10))</f>
        <v/>
      </c>
      <c r="J531" s="34" t="str">
        <f t="shared" si="147"/>
        <v/>
      </c>
      <c r="K531" s="34" t="str">
        <f t="shared" si="145"/>
        <v/>
      </c>
      <c r="L531" s="34" t="str">
        <f>IF('Events einzeln'!H531="","",'Events einzeln'!H531)</f>
        <v/>
      </c>
      <c r="M531" s="1" t="str">
        <f>IF(L531="","",LOOKUP(L531,Grundlagen!$A$3:$A$10,Grundlagen!$B$3:$B$10))</f>
        <v/>
      </c>
      <c r="N531" s="1" t="str">
        <f t="shared" si="148"/>
        <v/>
      </c>
      <c r="O531" s="1" t="str">
        <f>IF(L531="","",LOOKUP(L531,Grundlagen!$A$3:$A$10,Grundlagen!$C$3:$C$10))</f>
        <v/>
      </c>
      <c r="P531" s="1" t="str">
        <f t="shared" si="149"/>
        <v/>
      </c>
      <c r="Q531" s="34" t="str">
        <f t="shared" si="162"/>
        <v/>
      </c>
      <c r="R531" s="34" t="str">
        <f>IF('Events einzeln'!I531="","",'Events einzeln'!I531)</f>
        <v/>
      </c>
      <c r="S531" s="34" t="str">
        <f>IF(R531="","",LOOKUP(R531,Grundlagen!$A$3:$A$10,Grundlagen!$B$3:$B$10))</f>
        <v/>
      </c>
      <c r="T531" s="34" t="str">
        <f t="shared" si="150"/>
        <v/>
      </c>
      <c r="U531" s="34" t="str">
        <f>IF(R531="","",LOOKUP(R531,Grundlagen!$A$3:$A$10,Grundlagen!$C$3:$C$10))</f>
        <v/>
      </c>
      <c r="V531" s="34" t="str">
        <f t="shared" si="151"/>
        <v/>
      </c>
      <c r="W531" s="34" t="str">
        <f t="shared" si="152"/>
        <v/>
      </c>
      <c r="X531" s="34" t="str">
        <f>IF('Events einzeln'!J531="","",'Events einzeln'!J531)</f>
        <v/>
      </c>
      <c r="Y531" s="1" t="str">
        <f>IF(X531="","",LOOKUP(X531,Grundlagen!$A$3:$A$10,Grundlagen!$B$3:$B$10))</f>
        <v/>
      </c>
      <c r="Z531" s="1" t="str">
        <f t="shared" si="153"/>
        <v/>
      </c>
      <c r="AA531" s="1" t="str">
        <f>IF(X531="","",LOOKUP(X531,Grundlagen!$A$3:$A$10,Grundlagen!$C$3:$C$10))</f>
        <v/>
      </c>
      <c r="AB531" s="1" t="str">
        <f t="shared" si="154"/>
        <v/>
      </c>
      <c r="AC531" s="34" t="str">
        <f t="shared" si="155"/>
        <v/>
      </c>
      <c r="AD531" s="34" t="str">
        <f>IF('Events einzeln'!K531="","",'Events einzeln'!K531)</f>
        <v/>
      </c>
      <c r="AE531" s="34" t="str">
        <f>IF(AD531="","",LOOKUP(AD531,Grundlagen!$A$3:$A$10,Grundlagen!$B$3:$B$10))</f>
        <v/>
      </c>
      <c r="AF531" s="34" t="str">
        <f t="shared" si="156"/>
        <v/>
      </c>
      <c r="AG531" s="34" t="str">
        <f>IF(AD531="","",LOOKUP(AD531,Grundlagen!$A$3:$A$10,Grundlagen!$C$3:$C$10))</f>
        <v/>
      </c>
      <c r="AH531" s="34" t="str">
        <f t="shared" si="157"/>
        <v/>
      </c>
      <c r="AI531" s="34" t="str">
        <f t="shared" si="158"/>
        <v/>
      </c>
      <c r="AJ531" s="34" t="str">
        <f>IF('Events einzeln'!L531="","",'Events einzeln'!L531)</f>
        <v/>
      </c>
      <c r="AK531" s="1" t="str">
        <f>IF(AJ531="","",LOOKUP(AJ531,Grundlagen!$A$3:$A$10,Grundlagen!$B$3:$B$10))</f>
        <v/>
      </c>
      <c r="AL531" s="1" t="str">
        <f t="shared" si="159"/>
        <v/>
      </c>
      <c r="AM531" s="1" t="str">
        <f>IF(AJ531="","",LOOKUP(AJ531,Grundlagen!$A$3:$A$10,Grundlagen!$C$3:$C$10))</f>
        <v/>
      </c>
      <c r="AN531" s="1" t="str">
        <f t="shared" si="160"/>
        <v/>
      </c>
      <c r="AO531" s="34" t="str">
        <f t="shared" si="161"/>
        <v/>
      </c>
    </row>
    <row r="532" spans="1:41" x14ac:dyDescent="0.25">
      <c r="A532" s="1" t="str">
        <f>IF('Events einzeln'!A532="","",'Events einzeln'!A532)</f>
        <v/>
      </c>
      <c r="B532" s="1" t="str">
        <f>IF('Events einzeln'!B532="","",'Events einzeln'!B532)</f>
        <v/>
      </c>
      <c r="C532" s="1" t="str">
        <f>IF('Events einzeln'!C532="","",'Events einzeln'!C532)</f>
        <v/>
      </c>
      <c r="D532" s="32" t="str">
        <f>IF('Events einzeln'!E532="","",'Events einzeln'!E532)</f>
        <v/>
      </c>
      <c r="E532" s="1" t="str">
        <f>IF('Events einzeln'!F532="","",'Events einzeln'!F532)</f>
        <v/>
      </c>
      <c r="F532" s="34" t="str">
        <f>IF('Events einzeln'!G532="","",'Events einzeln'!G532)</f>
        <v/>
      </c>
      <c r="G532" s="34" t="str">
        <f>IF(F532="","",LOOKUP(F532,Grundlagen!$A$3:$A$10,Grundlagen!$B$3:$B$10))</f>
        <v/>
      </c>
      <c r="H532" s="34" t="str">
        <f t="shared" si="146"/>
        <v/>
      </c>
      <c r="I532" s="34" t="str">
        <f>IF(F532="","",LOOKUP(F532,Grundlagen!$A$3:$A$10,Grundlagen!$C$3:$C$10))</f>
        <v/>
      </c>
      <c r="J532" s="34" t="str">
        <f t="shared" si="147"/>
        <v/>
      </c>
      <c r="K532" s="34" t="str">
        <f t="shared" si="145"/>
        <v/>
      </c>
      <c r="L532" s="34" t="str">
        <f>IF('Events einzeln'!H532="","",'Events einzeln'!H532)</f>
        <v/>
      </c>
      <c r="M532" s="1" t="str">
        <f>IF(L532="","",LOOKUP(L532,Grundlagen!$A$3:$A$10,Grundlagen!$B$3:$B$10))</f>
        <v/>
      </c>
      <c r="N532" s="1" t="str">
        <f t="shared" si="148"/>
        <v/>
      </c>
      <c r="O532" s="1" t="str">
        <f>IF(L532="","",LOOKUP(L532,Grundlagen!$A$3:$A$10,Grundlagen!$C$3:$C$10))</f>
        <v/>
      </c>
      <c r="P532" s="1" t="str">
        <f t="shared" si="149"/>
        <v/>
      </c>
      <c r="Q532" s="34" t="str">
        <f t="shared" si="162"/>
        <v/>
      </c>
      <c r="R532" s="34" t="str">
        <f>IF('Events einzeln'!I532="","",'Events einzeln'!I532)</f>
        <v/>
      </c>
      <c r="S532" s="34" t="str">
        <f>IF(R532="","",LOOKUP(R532,Grundlagen!$A$3:$A$10,Grundlagen!$B$3:$B$10))</f>
        <v/>
      </c>
      <c r="T532" s="34" t="str">
        <f t="shared" si="150"/>
        <v/>
      </c>
      <c r="U532" s="34" t="str">
        <f>IF(R532="","",LOOKUP(R532,Grundlagen!$A$3:$A$10,Grundlagen!$C$3:$C$10))</f>
        <v/>
      </c>
      <c r="V532" s="34" t="str">
        <f t="shared" si="151"/>
        <v/>
      </c>
      <c r="W532" s="34" t="str">
        <f t="shared" si="152"/>
        <v/>
      </c>
      <c r="X532" s="34" t="str">
        <f>IF('Events einzeln'!J532="","",'Events einzeln'!J532)</f>
        <v/>
      </c>
      <c r="Y532" s="1" t="str">
        <f>IF(X532="","",LOOKUP(X532,Grundlagen!$A$3:$A$10,Grundlagen!$B$3:$B$10))</f>
        <v/>
      </c>
      <c r="Z532" s="1" t="str">
        <f t="shared" si="153"/>
        <v/>
      </c>
      <c r="AA532" s="1" t="str">
        <f>IF(X532="","",LOOKUP(X532,Grundlagen!$A$3:$A$10,Grundlagen!$C$3:$C$10))</f>
        <v/>
      </c>
      <c r="AB532" s="1" t="str">
        <f t="shared" si="154"/>
        <v/>
      </c>
      <c r="AC532" s="34" t="str">
        <f t="shared" si="155"/>
        <v/>
      </c>
      <c r="AD532" s="34" t="str">
        <f>IF('Events einzeln'!K532="","",'Events einzeln'!K532)</f>
        <v/>
      </c>
      <c r="AE532" s="34" t="str">
        <f>IF(AD532="","",LOOKUP(AD532,Grundlagen!$A$3:$A$10,Grundlagen!$B$3:$B$10))</f>
        <v/>
      </c>
      <c r="AF532" s="34" t="str">
        <f t="shared" si="156"/>
        <v/>
      </c>
      <c r="AG532" s="34" t="str">
        <f>IF(AD532="","",LOOKUP(AD532,Grundlagen!$A$3:$A$10,Grundlagen!$C$3:$C$10))</f>
        <v/>
      </c>
      <c r="AH532" s="34" t="str">
        <f t="shared" si="157"/>
        <v/>
      </c>
      <c r="AI532" s="34" t="str">
        <f t="shared" si="158"/>
        <v/>
      </c>
      <c r="AJ532" s="34" t="str">
        <f>IF('Events einzeln'!L532="","",'Events einzeln'!L532)</f>
        <v/>
      </c>
      <c r="AK532" s="1" t="str">
        <f>IF(AJ532="","",LOOKUP(AJ532,Grundlagen!$A$3:$A$10,Grundlagen!$B$3:$B$10))</f>
        <v/>
      </c>
      <c r="AL532" s="1" t="str">
        <f t="shared" si="159"/>
        <v/>
      </c>
      <c r="AM532" s="1" t="str">
        <f>IF(AJ532="","",LOOKUP(AJ532,Grundlagen!$A$3:$A$10,Grundlagen!$C$3:$C$10))</f>
        <v/>
      </c>
      <c r="AN532" s="1" t="str">
        <f t="shared" si="160"/>
        <v/>
      </c>
      <c r="AO532" s="34" t="str">
        <f t="shared" si="161"/>
        <v/>
      </c>
    </row>
    <row r="533" spans="1:41" x14ac:dyDescent="0.25">
      <c r="A533" s="1" t="str">
        <f>IF('Events einzeln'!A533="","",'Events einzeln'!A533)</f>
        <v/>
      </c>
      <c r="B533" s="1" t="str">
        <f>IF('Events einzeln'!B533="","",'Events einzeln'!B533)</f>
        <v/>
      </c>
      <c r="C533" s="1" t="str">
        <f>IF('Events einzeln'!C533="","",'Events einzeln'!C533)</f>
        <v/>
      </c>
      <c r="D533" s="32" t="str">
        <f>IF('Events einzeln'!E533="","",'Events einzeln'!E533)</f>
        <v/>
      </c>
      <c r="E533" s="1" t="str">
        <f>IF('Events einzeln'!F533="","",'Events einzeln'!F533)</f>
        <v/>
      </c>
      <c r="F533" s="34" t="str">
        <f>IF('Events einzeln'!G533="","",'Events einzeln'!G533)</f>
        <v/>
      </c>
      <c r="G533" s="34" t="str">
        <f>IF(F533="","",LOOKUP(F533,Grundlagen!$A$3:$A$10,Grundlagen!$B$3:$B$10))</f>
        <v/>
      </c>
      <c r="H533" s="34" t="str">
        <f t="shared" si="146"/>
        <v/>
      </c>
      <c r="I533" s="34" t="str">
        <f>IF(F533="","",LOOKUP(F533,Grundlagen!$A$3:$A$10,Grundlagen!$C$3:$C$10))</f>
        <v/>
      </c>
      <c r="J533" s="34" t="str">
        <f t="shared" si="147"/>
        <v/>
      </c>
      <c r="K533" s="34" t="str">
        <f t="shared" si="145"/>
        <v/>
      </c>
      <c r="L533" s="34" t="str">
        <f>IF('Events einzeln'!H533="","",'Events einzeln'!H533)</f>
        <v/>
      </c>
      <c r="M533" s="1" t="str">
        <f>IF(L533="","",LOOKUP(L533,Grundlagen!$A$3:$A$10,Grundlagen!$B$3:$B$10))</f>
        <v/>
      </c>
      <c r="N533" s="1" t="str">
        <f t="shared" si="148"/>
        <v/>
      </c>
      <c r="O533" s="1" t="str">
        <f>IF(L533="","",LOOKUP(L533,Grundlagen!$A$3:$A$10,Grundlagen!$C$3:$C$10))</f>
        <v/>
      </c>
      <c r="P533" s="1" t="str">
        <f t="shared" si="149"/>
        <v/>
      </c>
      <c r="Q533" s="34" t="str">
        <f t="shared" si="162"/>
        <v/>
      </c>
      <c r="R533" s="34" t="str">
        <f>IF('Events einzeln'!I533="","",'Events einzeln'!I533)</f>
        <v/>
      </c>
      <c r="S533" s="34" t="str">
        <f>IF(R533="","",LOOKUP(R533,Grundlagen!$A$3:$A$10,Grundlagen!$B$3:$B$10))</f>
        <v/>
      </c>
      <c r="T533" s="34" t="str">
        <f t="shared" si="150"/>
        <v/>
      </c>
      <c r="U533" s="34" t="str">
        <f>IF(R533="","",LOOKUP(R533,Grundlagen!$A$3:$A$10,Grundlagen!$C$3:$C$10))</f>
        <v/>
      </c>
      <c r="V533" s="34" t="str">
        <f t="shared" si="151"/>
        <v/>
      </c>
      <c r="W533" s="34" t="str">
        <f t="shared" si="152"/>
        <v/>
      </c>
      <c r="X533" s="34" t="str">
        <f>IF('Events einzeln'!J533="","",'Events einzeln'!J533)</f>
        <v/>
      </c>
      <c r="Y533" s="1" t="str">
        <f>IF(X533="","",LOOKUP(X533,Grundlagen!$A$3:$A$10,Grundlagen!$B$3:$B$10))</f>
        <v/>
      </c>
      <c r="Z533" s="1" t="str">
        <f t="shared" si="153"/>
        <v/>
      </c>
      <c r="AA533" s="1" t="str">
        <f>IF(X533="","",LOOKUP(X533,Grundlagen!$A$3:$A$10,Grundlagen!$C$3:$C$10))</f>
        <v/>
      </c>
      <c r="AB533" s="1" t="str">
        <f t="shared" si="154"/>
        <v/>
      </c>
      <c r="AC533" s="34" t="str">
        <f t="shared" si="155"/>
        <v/>
      </c>
      <c r="AD533" s="34" t="str">
        <f>IF('Events einzeln'!K533="","",'Events einzeln'!K533)</f>
        <v/>
      </c>
      <c r="AE533" s="34" t="str">
        <f>IF(AD533="","",LOOKUP(AD533,Grundlagen!$A$3:$A$10,Grundlagen!$B$3:$B$10))</f>
        <v/>
      </c>
      <c r="AF533" s="34" t="str">
        <f t="shared" si="156"/>
        <v/>
      </c>
      <c r="AG533" s="34" t="str">
        <f>IF(AD533="","",LOOKUP(AD533,Grundlagen!$A$3:$A$10,Grundlagen!$C$3:$C$10))</f>
        <v/>
      </c>
      <c r="AH533" s="34" t="str">
        <f t="shared" si="157"/>
        <v/>
      </c>
      <c r="AI533" s="34" t="str">
        <f t="shared" si="158"/>
        <v/>
      </c>
      <c r="AJ533" s="34" t="str">
        <f>IF('Events einzeln'!L533="","",'Events einzeln'!L533)</f>
        <v/>
      </c>
      <c r="AK533" s="1" t="str">
        <f>IF(AJ533="","",LOOKUP(AJ533,Grundlagen!$A$3:$A$10,Grundlagen!$B$3:$B$10))</f>
        <v/>
      </c>
      <c r="AL533" s="1" t="str">
        <f t="shared" si="159"/>
        <v/>
      </c>
      <c r="AM533" s="1" t="str">
        <f>IF(AJ533="","",LOOKUP(AJ533,Grundlagen!$A$3:$A$10,Grundlagen!$C$3:$C$10))</f>
        <v/>
      </c>
      <c r="AN533" s="1" t="str">
        <f t="shared" si="160"/>
        <v/>
      </c>
      <c r="AO533" s="34" t="str">
        <f t="shared" si="161"/>
        <v/>
      </c>
    </row>
    <row r="534" spans="1:41" x14ac:dyDescent="0.25">
      <c r="A534" s="1" t="str">
        <f>IF('Events einzeln'!A534="","",'Events einzeln'!A534)</f>
        <v/>
      </c>
      <c r="B534" s="1" t="str">
        <f>IF('Events einzeln'!B534="","",'Events einzeln'!B534)</f>
        <v/>
      </c>
      <c r="C534" s="1" t="str">
        <f>IF('Events einzeln'!C534="","",'Events einzeln'!C534)</f>
        <v/>
      </c>
      <c r="D534" s="32" t="str">
        <f>IF('Events einzeln'!E534="","",'Events einzeln'!E534)</f>
        <v/>
      </c>
      <c r="E534" s="1" t="str">
        <f>IF('Events einzeln'!F534="","",'Events einzeln'!F534)</f>
        <v/>
      </c>
      <c r="F534" s="34" t="str">
        <f>IF('Events einzeln'!G534="","",'Events einzeln'!G534)</f>
        <v/>
      </c>
      <c r="G534" s="34" t="str">
        <f>IF(F534="","",LOOKUP(F534,Grundlagen!$A$3:$A$10,Grundlagen!$B$3:$B$10))</f>
        <v/>
      </c>
      <c r="H534" s="34" t="str">
        <f t="shared" si="146"/>
        <v/>
      </c>
      <c r="I534" s="34" t="str">
        <f>IF(F534="","",LOOKUP(F534,Grundlagen!$A$3:$A$10,Grundlagen!$C$3:$C$10))</f>
        <v/>
      </c>
      <c r="J534" s="34" t="str">
        <f t="shared" si="147"/>
        <v/>
      </c>
      <c r="K534" s="34" t="str">
        <f t="shared" si="145"/>
        <v/>
      </c>
      <c r="L534" s="34" t="str">
        <f>IF('Events einzeln'!H534="","",'Events einzeln'!H534)</f>
        <v/>
      </c>
      <c r="M534" s="1" t="str">
        <f>IF(L534="","",LOOKUP(L534,Grundlagen!$A$3:$A$10,Grundlagen!$B$3:$B$10))</f>
        <v/>
      </c>
      <c r="N534" s="1" t="str">
        <f t="shared" si="148"/>
        <v/>
      </c>
      <c r="O534" s="1" t="str">
        <f>IF(L534="","",LOOKUP(L534,Grundlagen!$A$3:$A$10,Grundlagen!$C$3:$C$10))</f>
        <v/>
      </c>
      <c r="P534" s="1" t="str">
        <f t="shared" si="149"/>
        <v/>
      </c>
      <c r="Q534" s="34" t="str">
        <f t="shared" si="162"/>
        <v/>
      </c>
      <c r="R534" s="34" t="str">
        <f>IF('Events einzeln'!I534="","",'Events einzeln'!I534)</f>
        <v/>
      </c>
      <c r="S534" s="34" t="str">
        <f>IF(R534="","",LOOKUP(R534,Grundlagen!$A$3:$A$10,Grundlagen!$B$3:$B$10))</f>
        <v/>
      </c>
      <c r="T534" s="34" t="str">
        <f t="shared" si="150"/>
        <v/>
      </c>
      <c r="U534" s="34" t="str">
        <f>IF(R534="","",LOOKUP(R534,Grundlagen!$A$3:$A$10,Grundlagen!$C$3:$C$10))</f>
        <v/>
      </c>
      <c r="V534" s="34" t="str">
        <f t="shared" si="151"/>
        <v/>
      </c>
      <c r="W534" s="34" t="str">
        <f t="shared" si="152"/>
        <v/>
      </c>
      <c r="X534" s="34" t="str">
        <f>IF('Events einzeln'!J534="","",'Events einzeln'!J534)</f>
        <v/>
      </c>
      <c r="Y534" s="1" t="str">
        <f>IF(X534="","",LOOKUP(X534,Grundlagen!$A$3:$A$10,Grundlagen!$B$3:$B$10))</f>
        <v/>
      </c>
      <c r="Z534" s="1" t="str">
        <f t="shared" si="153"/>
        <v/>
      </c>
      <c r="AA534" s="1" t="str">
        <f>IF(X534="","",LOOKUP(X534,Grundlagen!$A$3:$A$10,Grundlagen!$C$3:$C$10))</f>
        <v/>
      </c>
      <c r="AB534" s="1" t="str">
        <f t="shared" si="154"/>
        <v/>
      </c>
      <c r="AC534" s="34" t="str">
        <f t="shared" si="155"/>
        <v/>
      </c>
      <c r="AD534" s="34" t="str">
        <f>IF('Events einzeln'!K534="","",'Events einzeln'!K534)</f>
        <v/>
      </c>
      <c r="AE534" s="34" t="str">
        <f>IF(AD534="","",LOOKUP(AD534,Grundlagen!$A$3:$A$10,Grundlagen!$B$3:$B$10))</f>
        <v/>
      </c>
      <c r="AF534" s="34" t="str">
        <f t="shared" si="156"/>
        <v/>
      </c>
      <c r="AG534" s="34" t="str">
        <f>IF(AD534="","",LOOKUP(AD534,Grundlagen!$A$3:$A$10,Grundlagen!$C$3:$C$10))</f>
        <v/>
      </c>
      <c r="AH534" s="34" t="str">
        <f t="shared" si="157"/>
        <v/>
      </c>
      <c r="AI534" s="34" t="str">
        <f t="shared" si="158"/>
        <v/>
      </c>
      <c r="AJ534" s="34" t="str">
        <f>IF('Events einzeln'!L534="","",'Events einzeln'!L534)</f>
        <v/>
      </c>
      <c r="AK534" s="1" t="str">
        <f>IF(AJ534="","",LOOKUP(AJ534,Grundlagen!$A$3:$A$10,Grundlagen!$B$3:$B$10))</f>
        <v/>
      </c>
      <c r="AL534" s="1" t="str">
        <f t="shared" si="159"/>
        <v/>
      </c>
      <c r="AM534" s="1" t="str">
        <f>IF(AJ534="","",LOOKUP(AJ534,Grundlagen!$A$3:$A$10,Grundlagen!$C$3:$C$10))</f>
        <v/>
      </c>
      <c r="AN534" s="1" t="str">
        <f t="shared" si="160"/>
        <v/>
      </c>
      <c r="AO534" s="34" t="str">
        <f t="shared" si="161"/>
        <v/>
      </c>
    </row>
    <row r="535" spans="1:41" x14ac:dyDescent="0.25">
      <c r="A535" s="1" t="str">
        <f>IF('Events einzeln'!A535="","",'Events einzeln'!A535)</f>
        <v/>
      </c>
      <c r="B535" s="1" t="str">
        <f>IF('Events einzeln'!B535="","",'Events einzeln'!B535)</f>
        <v/>
      </c>
      <c r="C535" s="1" t="str">
        <f>IF('Events einzeln'!C535="","",'Events einzeln'!C535)</f>
        <v/>
      </c>
      <c r="D535" s="32" t="str">
        <f>IF('Events einzeln'!E535="","",'Events einzeln'!E535)</f>
        <v/>
      </c>
      <c r="E535" s="1" t="str">
        <f>IF('Events einzeln'!F535="","",'Events einzeln'!F535)</f>
        <v/>
      </c>
      <c r="F535" s="34" t="str">
        <f>IF('Events einzeln'!G535="","",'Events einzeln'!G535)</f>
        <v/>
      </c>
      <c r="G535" s="34" t="str">
        <f>IF(F535="","",LOOKUP(F535,Grundlagen!$A$3:$A$10,Grundlagen!$B$3:$B$10))</f>
        <v/>
      </c>
      <c r="H535" s="34" t="str">
        <f t="shared" si="146"/>
        <v/>
      </c>
      <c r="I535" s="34" t="str">
        <f>IF(F535="","",LOOKUP(F535,Grundlagen!$A$3:$A$10,Grundlagen!$C$3:$C$10))</f>
        <v/>
      </c>
      <c r="J535" s="34" t="str">
        <f t="shared" si="147"/>
        <v/>
      </c>
      <c r="K535" s="34" t="str">
        <f t="shared" si="145"/>
        <v/>
      </c>
      <c r="L535" s="34" t="str">
        <f>IF('Events einzeln'!H535="","",'Events einzeln'!H535)</f>
        <v/>
      </c>
      <c r="M535" s="1" t="str">
        <f>IF(L535="","",LOOKUP(L535,Grundlagen!$A$3:$A$10,Grundlagen!$B$3:$B$10))</f>
        <v/>
      </c>
      <c r="N535" s="1" t="str">
        <f t="shared" si="148"/>
        <v/>
      </c>
      <c r="O535" s="1" t="str">
        <f>IF(L535="","",LOOKUP(L535,Grundlagen!$A$3:$A$10,Grundlagen!$C$3:$C$10))</f>
        <v/>
      </c>
      <c r="P535" s="1" t="str">
        <f t="shared" si="149"/>
        <v/>
      </c>
      <c r="Q535" s="34" t="str">
        <f t="shared" si="162"/>
        <v/>
      </c>
      <c r="R535" s="34" t="str">
        <f>IF('Events einzeln'!I535="","",'Events einzeln'!I535)</f>
        <v/>
      </c>
      <c r="S535" s="34" t="str">
        <f>IF(R535="","",LOOKUP(R535,Grundlagen!$A$3:$A$10,Grundlagen!$B$3:$B$10))</f>
        <v/>
      </c>
      <c r="T535" s="34" t="str">
        <f t="shared" si="150"/>
        <v/>
      </c>
      <c r="U535" s="34" t="str">
        <f>IF(R535="","",LOOKUP(R535,Grundlagen!$A$3:$A$10,Grundlagen!$C$3:$C$10))</f>
        <v/>
      </c>
      <c r="V535" s="34" t="str">
        <f t="shared" si="151"/>
        <v/>
      </c>
      <c r="W535" s="34" t="str">
        <f t="shared" si="152"/>
        <v/>
      </c>
      <c r="X535" s="34" t="str">
        <f>IF('Events einzeln'!J535="","",'Events einzeln'!J535)</f>
        <v/>
      </c>
      <c r="Y535" s="1" t="str">
        <f>IF(X535="","",LOOKUP(X535,Grundlagen!$A$3:$A$10,Grundlagen!$B$3:$B$10))</f>
        <v/>
      </c>
      <c r="Z535" s="1" t="str">
        <f t="shared" si="153"/>
        <v/>
      </c>
      <c r="AA535" s="1" t="str">
        <f>IF(X535="","",LOOKUP(X535,Grundlagen!$A$3:$A$10,Grundlagen!$C$3:$C$10))</f>
        <v/>
      </c>
      <c r="AB535" s="1" t="str">
        <f t="shared" si="154"/>
        <v/>
      </c>
      <c r="AC535" s="34" t="str">
        <f t="shared" si="155"/>
        <v/>
      </c>
      <c r="AD535" s="34" t="str">
        <f>IF('Events einzeln'!K535="","",'Events einzeln'!K535)</f>
        <v/>
      </c>
      <c r="AE535" s="34" t="str">
        <f>IF(AD535="","",LOOKUP(AD535,Grundlagen!$A$3:$A$10,Grundlagen!$B$3:$B$10))</f>
        <v/>
      </c>
      <c r="AF535" s="34" t="str">
        <f t="shared" si="156"/>
        <v/>
      </c>
      <c r="AG535" s="34" t="str">
        <f>IF(AD535="","",LOOKUP(AD535,Grundlagen!$A$3:$A$10,Grundlagen!$C$3:$C$10))</f>
        <v/>
      </c>
      <c r="AH535" s="34" t="str">
        <f t="shared" si="157"/>
        <v/>
      </c>
      <c r="AI535" s="34" t="str">
        <f t="shared" si="158"/>
        <v/>
      </c>
      <c r="AJ535" s="34" t="str">
        <f>IF('Events einzeln'!L535="","",'Events einzeln'!L535)</f>
        <v/>
      </c>
      <c r="AK535" s="1" t="str">
        <f>IF(AJ535="","",LOOKUP(AJ535,Grundlagen!$A$3:$A$10,Grundlagen!$B$3:$B$10))</f>
        <v/>
      </c>
      <c r="AL535" s="1" t="str">
        <f t="shared" si="159"/>
        <v/>
      </c>
      <c r="AM535" s="1" t="str">
        <f>IF(AJ535="","",LOOKUP(AJ535,Grundlagen!$A$3:$A$10,Grundlagen!$C$3:$C$10))</f>
        <v/>
      </c>
      <c r="AN535" s="1" t="str">
        <f t="shared" si="160"/>
        <v/>
      </c>
      <c r="AO535" s="34" t="str">
        <f t="shared" si="161"/>
        <v/>
      </c>
    </row>
    <row r="536" spans="1:41" x14ac:dyDescent="0.25">
      <c r="A536" s="1" t="str">
        <f>IF('Events einzeln'!A536="","",'Events einzeln'!A536)</f>
        <v/>
      </c>
      <c r="B536" s="1" t="str">
        <f>IF('Events einzeln'!B536="","",'Events einzeln'!B536)</f>
        <v/>
      </c>
      <c r="C536" s="1" t="str">
        <f>IF('Events einzeln'!C536="","",'Events einzeln'!C536)</f>
        <v/>
      </c>
      <c r="D536" s="32" t="str">
        <f>IF('Events einzeln'!E536="","",'Events einzeln'!E536)</f>
        <v/>
      </c>
      <c r="E536" s="1" t="str">
        <f>IF('Events einzeln'!F536="","",'Events einzeln'!F536)</f>
        <v/>
      </c>
      <c r="F536" s="34" t="str">
        <f>IF('Events einzeln'!G536="","",'Events einzeln'!G536)</f>
        <v/>
      </c>
      <c r="G536" s="34" t="str">
        <f>IF(F536="","",LOOKUP(F536,Grundlagen!$A$3:$A$10,Grundlagen!$B$3:$B$10))</f>
        <v/>
      </c>
      <c r="H536" s="34" t="str">
        <f t="shared" si="146"/>
        <v/>
      </c>
      <c r="I536" s="34" t="str">
        <f>IF(F536="","",LOOKUP(F536,Grundlagen!$A$3:$A$10,Grundlagen!$C$3:$C$10))</f>
        <v/>
      </c>
      <c r="J536" s="34" t="str">
        <f t="shared" si="147"/>
        <v/>
      </c>
      <c r="K536" s="34" t="str">
        <f t="shared" si="145"/>
        <v/>
      </c>
      <c r="L536" s="34" t="str">
        <f>IF('Events einzeln'!H536="","",'Events einzeln'!H536)</f>
        <v/>
      </c>
      <c r="M536" s="1" t="str">
        <f>IF(L536="","",LOOKUP(L536,Grundlagen!$A$3:$A$10,Grundlagen!$B$3:$B$10))</f>
        <v/>
      </c>
      <c r="N536" s="1" t="str">
        <f t="shared" si="148"/>
        <v/>
      </c>
      <c r="O536" s="1" t="str">
        <f>IF(L536="","",LOOKUP(L536,Grundlagen!$A$3:$A$10,Grundlagen!$C$3:$C$10))</f>
        <v/>
      </c>
      <c r="P536" s="1" t="str">
        <f t="shared" si="149"/>
        <v/>
      </c>
      <c r="Q536" s="34" t="str">
        <f t="shared" si="162"/>
        <v/>
      </c>
      <c r="R536" s="34" t="str">
        <f>IF('Events einzeln'!I536="","",'Events einzeln'!I536)</f>
        <v/>
      </c>
      <c r="S536" s="34" t="str">
        <f>IF(R536="","",LOOKUP(R536,Grundlagen!$A$3:$A$10,Grundlagen!$B$3:$B$10))</f>
        <v/>
      </c>
      <c r="T536" s="34" t="str">
        <f t="shared" si="150"/>
        <v/>
      </c>
      <c r="U536" s="34" t="str">
        <f>IF(R536="","",LOOKUP(R536,Grundlagen!$A$3:$A$10,Grundlagen!$C$3:$C$10))</f>
        <v/>
      </c>
      <c r="V536" s="34" t="str">
        <f t="shared" si="151"/>
        <v/>
      </c>
      <c r="W536" s="34" t="str">
        <f t="shared" si="152"/>
        <v/>
      </c>
      <c r="X536" s="34" t="str">
        <f>IF('Events einzeln'!J536="","",'Events einzeln'!J536)</f>
        <v/>
      </c>
      <c r="Y536" s="1" t="str">
        <f>IF(X536="","",LOOKUP(X536,Grundlagen!$A$3:$A$10,Grundlagen!$B$3:$B$10))</f>
        <v/>
      </c>
      <c r="Z536" s="1" t="str">
        <f t="shared" si="153"/>
        <v/>
      </c>
      <c r="AA536" s="1" t="str">
        <f>IF(X536="","",LOOKUP(X536,Grundlagen!$A$3:$A$10,Grundlagen!$C$3:$C$10))</f>
        <v/>
      </c>
      <c r="AB536" s="1" t="str">
        <f t="shared" si="154"/>
        <v/>
      </c>
      <c r="AC536" s="34" t="str">
        <f t="shared" si="155"/>
        <v/>
      </c>
      <c r="AD536" s="34" t="str">
        <f>IF('Events einzeln'!K536="","",'Events einzeln'!K536)</f>
        <v/>
      </c>
      <c r="AE536" s="34" t="str">
        <f>IF(AD536="","",LOOKUP(AD536,Grundlagen!$A$3:$A$10,Grundlagen!$B$3:$B$10))</f>
        <v/>
      </c>
      <c r="AF536" s="34" t="str">
        <f t="shared" si="156"/>
        <v/>
      </c>
      <c r="AG536" s="34" t="str">
        <f>IF(AD536="","",LOOKUP(AD536,Grundlagen!$A$3:$A$10,Grundlagen!$C$3:$C$10))</f>
        <v/>
      </c>
      <c r="AH536" s="34" t="str">
        <f t="shared" si="157"/>
        <v/>
      </c>
      <c r="AI536" s="34" t="str">
        <f t="shared" si="158"/>
        <v/>
      </c>
      <c r="AJ536" s="34" t="str">
        <f>IF('Events einzeln'!L536="","",'Events einzeln'!L536)</f>
        <v/>
      </c>
      <c r="AK536" s="1" t="str">
        <f>IF(AJ536="","",LOOKUP(AJ536,Grundlagen!$A$3:$A$10,Grundlagen!$B$3:$B$10))</f>
        <v/>
      </c>
      <c r="AL536" s="1" t="str">
        <f t="shared" si="159"/>
        <v/>
      </c>
      <c r="AM536" s="1" t="str">
        <f>IF(AJ536="","",LOOKUP(AJ536,Grundlagen!$A$3:$A$10,Grundlagen!$C$3:$C$10))</f>
        <v/>
      </c>
      <c r="AN536" s="1" t="str">
        <f t="shared" si="160"/>
        <v/>
      </c>
      <c r="AO536" s="34" t="str">
        <f t="shared" si="161"/>
        <v/>
      </c>
    </row>
    <row r="537" spans="1:41" x14ac:dyDescent="0.25">
      <c r="A537" s="1" t="str">
        <f>IF('Events einzeln'!A537="","",'Events einzeln'!A537)</f>
        <v/>
      </c>
      <c r="B537" s="1" t="str">
        <f>IF('Events einzeln'!B537="","",'Events einzeln'!B537)</f>
        <v/>
      </c>
      <c r="C537" s="1" t="str">
        <f>IF('Events einzeln'!C537="","",'Events einzeln'!C537)</f>
        <v/>
      </c>
      <c r="D537" s="32" t="str">
        <f>IF('Events einzeln'!E537="","",'Events einzeln'!E537)</f>
        <v/>
      </c>
      <c r="E537" s="1" t="str">
        <f>IF('Events einzeln'!F537="","",'Events einzeln'!F537)</f>
        <v/>
      </c>
      <c r="F537" s="34" t="str">
        <f>IF('Events einzeln'!G537="","",'Events einzeln'!G537)</f>
        <v/>
      </c>
      <c r="G537" s="34" t="str">
        <f>IF(F537="","",LOOKUP(F537,Grundlagen!$A$3:$A$10,Grundlagen!$B$3:$B$10))</f>
        <v/>
      </c>
      <c r="H537" s="34" t="str">
        <f t="shared" si="146"/>
        <v/>
      </c>
      <c r="I537" s="34" t="str">
        <f>IF(F537="","",LOOKUP(F537,Grundlagen!$A$3:$A$10,Grundlagen!$C$3:$C$10))</f>
        <v/>
      </c>
      <c r="J537" s="34" t="str">
        <f t="shared" si="147"/>
        <v/>
      </c>
      <c r="K537" s="34" t="str">
        <f t="shared" si="145"/>
        <v/>
      </c>
      <c r="L537" s="34" t="str">
        <f>IF('Events einzeln'!H537="","",'Events einzeln'!H537)</f>
        <v/>
      </c>
      <c r="M537" s="1" t="str">
        <f>IF(L537="","",LOOKUP(L537,Grundlagen!$A$3:$A$10,Grundlagen!$B$3:$B$10))</f>
        <v/>
      </c>
      <c r="N537" s="1" t="str">
        <f t="shared" si="148"/>
        <v/>
      </c>
      <c r="O537" s="1" t="str">
        <f>IF(L537="","",LOOKUP(L537,Grundlagen!$A$3:$A$10,Grundlagen!$C$3:$C$10))</f>
        <v/>
      </c>
      <c r="P537" s="1" t="str">
        <f t="shared" si="149"/>
        <v/>
      </c>
      <c r="Q537" s="34" t="str">
        <f t="shared" si="162"/>
        <v/>
      </c>
      <c r="R537" s="34" t="str">
        <f>IF('Events einzeln'!I537="","",'Events einzeln'!I537)</f>
        <v/>
      </c>
      <c r="S537" s="34" t="str">
        <f>IF(R537="","",LOOKUP(R537,Grundlagen!$A$3:$A$10,Grundlagen!$B$3:$B$10))</f>
        <v/>
      </c>
      <c r="T537" s="34" t="str">
        <f t="shared" si="150"/>
        <v/>
      </c>
      <c r="U537" s="34" t="str">
        <f>IF(R537="","",LOOKUP(R537,Grundlagen!$A$3:$A$10,Grundlagen!$C$3:$C$10))</f>
        <v/>
      </c>
      <c r="V537" s="34" t="str">
        <f t="shared" si="151"/>
        <v/>
      </c>
      <c r="W537" s="34" t="str">
        <f t="shared" si="152"/>
        <v/>
      </c>
      <c r="X537" s="34" t="str">
        <f>IF('Events einzeln'!J537="","",'Events einzeln'!J537)</f>
        <v/>
      </c>
      <c r="Y537" s="1" t="str">
        <f>IF(X537="","",LOOKUP(X537,Grundlagen!$A$3:$A$10,Grundlagen!$B$3:$B$10))</f>
        <v/>
      </c>
      <c r="Z537" s="1" t="str">
        <f t="shared" si="153"/>
        <v/>
      </c>
      <c r="AA537" s="1" t="str">
        <f>IF(X537="","",LOOKUP(X537,Grundlagen!$A$3:$A$10,Grundlagen!$C$3:$C$10))</f>
        <v/>
      </c>
      <c r="AB537" s="1" t="str">
        <f t="shared" si="154"/>
        <v/>
      </c>
      <c r="AC537" s="34" t="str">
        <f t="shared" si="155"/>
        <v/>
      </c>
      <c r="AD537" s="34" t="str">
        <f>IF('Events einzeln'!K537="","",'Events einzeln'!K537)</f>
        <v/>
      </c>
      <c r="AE537" s="34" t="str">
        <f>IF(AD537="","",LOOKUP(AD537,Grundlagen!$A$3:$A$10,Grundlagen!$B$3:$B$10))</f>
        <v/>
      </c>
      <c r="AF537" s="34" t="str">
        <f t="shared" si="156"/>
        <v/>
      </c>
      <c r="AG537" s="34" t="str">
        <f>IF(AD537="","",LOOKUP(AD537,Grundlagen!$A$3:$A$10,Grundlagen!$C$3:$C$10))</f>
        <v/>
      </c>
      <c r="AH537" s="34" t="str">
        <f t="shared" si="157"/>
        <v/>
      </c>
      <c r="AI537" s="34" t="str">
        <f t="shared" si="158"/>
        <v/>
      </c>
      <c r="AJ537" s="34" t="str">
        <f>IF('Events einzeln'!L537="","",'Events einzeln'!L537)</f>
        <v/>
      </c>
      <c r="AK537" s="1" t="str">
        <f>IF(AJ537="","",LOOKUP(AJ537,Grundlagen!$A$3:$A$10,Grundlagen!$B$3:$B$10))</f>
        <v/>
      </c>
      <c r="AL537" s="1" t="str">
        <f t="shared" si="159"/>
        <v/>
      </c>
      <c r="AM537" s="1" t="str">
        <f>IF(AJ537="","",LOOKUP(AJ537,Grundlagen!$A$3:$A$10,Grundlagen!$C$3:$C$10))</f>
        <v/>
      </c>
      <c r="AN537" s="1" t="str">
        <f t="shared" si="160"/>
        <v/>
      </c>
      <c r="AO537" s="34" t="str">
        <f t="shared" si="161"/>
        <v/>
      </c>
    </row>
    <row r="538" spans="1:41" x14ac:dyDescent="0.25">
      <c r="A538" s="1" t="str">
        <f>IF('Events einzeln'!A538="","",'Events einzeln'!A538)</f>
        <v/>
      </c>
      <c r="B538" s="1" t="str">
        <f>IF('Events einzeln'!B538="","",'Events einzeln'!B538)</f>
        <v/>
      </c>
      <c r="C538" s="1" t="str">
        <f>IF('Events einzeln'!C538="","",'Events einzeln'!C538)</f>
        <v/>
      </c>
      <c r="D538" s="32" t="str">
        <f>IF('Events einzeln'!E538="","",'Events einzeln'!E538)</f>
        <v/>
      </c>
      <c r="E538" s="1" t="str">
        <f>IF('Events einzeln'!F538="","",'Events einzeln'!F538)</f>
        <v/>
      </c>
      <c r="F538" s="34" t="str">
        <f>IF('Events einzeln'!G538="","",'Events einzeln'!G538)</f>
        <v/>
      </c>
      <c r="G538" s="34" t="str">
        <f>IF(F538="","",LOOKUP(F538,Grundlagen!$A$3:$A$10,Grundlagen!$B$3:$B$10))</f>
        <v/>
      </c>
      <c r="H538" s="34" t="str">
        <f t="shared" si="146"/>
        <v/>
      </c>
      <c r="I538" s="34" t="str">
        <f>IF(F538="","",LOOKUP(F538,Grundlagen!$A$3:$A$10,Grundlagen!$C$3:$C$10))</f>
        <v/>
      </c>
      <c r="J538" s="34" t="str">
        <f t="shared" si="147"/>
        <v/>
      </c>
      <c r="K538" s="34" t="str">
        <f t="shared" si="145"/>
        <v/>
      </c>
      <c r="L538" s="34" t="str">
        <f>IF('Events einzeln'!H538="","",'Events einzeln'!H538)</f>
        <v/>
      </c>
      <c r="M538" s="1" t="str">
        <f>IF(L538="","",LOOKUP(L538,Grundlagen!$A$3:$A$10,Grundlagen!$B$3:$B$10))</f>
        <v/>
      </c>
      <c r="N538" s="1" t="str">
        <f t="shared" si="148"/>
        <v/>
      </c>
      <c r="O538" s="1" t="str">
        <f>IF(L538="","",LOOKUP(L538,Grundlagen!$A$3:$A$10,Grundlagen!$C$3:$C$10))</f>
        <v/>
      </c>
      <c r="P538" s="1" t="str">
        <f t="shared" si="149"/>
        <v/>
      </c>
      <c r="Q538" s="34" t="str">
        <f t="shared" si="162"/>
        <v/>
      </c>
      <c r="R538" s="34" t="str">
        <f>IF('Events einzeln'!I538="","",'Events einzeln'!I538)</f>
        <v/>
      </c>
      <c r="S538" s="34" t="str">
        <f>IF(R538="","",LOOKUP(R538,Grundlagen!$A$3:$A$10,Grundlagen!$B$3:$B$10))</f>
        <v/>
      </c>
      <c r="T538" s="34" t="str">
        <f t="shared" si="150"/>
        <v/>
      </c>
      <c r="U538" s="34" t="str">
        <f>IF(R538="","",LOOKUP(R538,Grundlagen!$A$3:$A$10,Grundlagen!$C$3:$C$10))</f>
        <v/>
      </c>
      <c r="V538" s="34" t="str">
        <f t="shared" si="151"/>
        <v/>
      </c>
      <c r="W538" s="34" t="str">
        <f t="shared" si="152"/>
        <v/>
      </c>
      <c r="X538" s="34" t="str">
        <f>IF('Events einzeln'!J538="","",'Events einzeln'!J538)</f>
        <v/>
      </c>
      <c r="Y538" s="1" t="str">
        <f>IF(X538="","",LOOKUP(X538,Grundlagen!$A$3:$A$10,Grundlagen!$B$3:$B$10))</f>
        <v/>
      </c>
      <c r="Z538" s="1" t="str">
        <f t="shared" si="153"/>
        <v/>
      </c>
      <c r="AA538" s="1" t="str">
        <f>IF(X538="","",LOOKUP(X538,Grundlagen!$A$3:$A$10,Grundlagen!$C$3:$C$10))</f>
        <v/>
      </c>
      <c r="AB538" s="1" t="str">
        <f t="shared" si="154"/>
        <v/>
      </c>
      <c r="AC538" s="34" t="str">
        <f t="shared" si="155"/>
        <v/>
      </c>
      <c r="AD538" s="34" t="str">
        <f>IF('Events einzeln'!K538="","",'Events einzeln'!K538)</f>
        <v/>
      </c>
      <c r="AE538" s="34" t="str">
        <f>IF(AD538="","",LOOKUP(AD538,Grundlagen!$A$3:$A$10,Grundlagen!$B$3:$B$10))</f>
        <v/>
      </c>
      <c r="AF538" s="34" t="str">
        <f t="shared" si="156"/>
        <v/>
      </c>
      <c r="AG538" s="34" t="str">
        <f>IF(AD538="","",LOOKUP(AD538,Grundlagen!$A$3:$A$10,Grundlagen!$C$3:$C$10))</f>
        <v/>
      </c>
      <c r="AH538" s="34" t="str">
        <f t="shared" si="157"/>
        <v/>
      </c>
      <c r="AI538" s="34" t="str">
        <f t="shared" si="158"/>
        <v/>
      </c>
      <c r="AJ538" s="34" t="str">
        <f>IF('Events einzeln'!L538="","",'Events einzeln'!L538)</f>
        <v/>
      </c>
      <c r="AK538" s="1" t="str">
        <f>IF(AJ538="","",LOOKUP(AJ538,Grundlagen!$A$3:$A$10,Grundlagen!$B$3:$B$10))</f>
        <v/>
      </c>
      <c r="AL538" s="1" t="str">
        <f t="shared" si="159"/>
        <v/>
      </c>
      <c r="AM538" s="1" t="str">
        <f>IF(AJ538="","",LOOKUP(AJ538,Grundlagen!$A$3:$A$10,Grundlagen!$C$3:$C$10))</f>
        <v/>
      </c>
      <c r="AN538" s="1" t="str">
        <f t="shared" si="160"/>
        <v/>
      </c>
      <c r="AO538" s="34" t="str">
        <f t="shared" si="161"/>
        <v/>
      </c>
    </row>
    <row r="539" spans="1:41" x14ac:dyDescent="0.25">
      <c r="A539" s="1" t="str">
        <f>IF('Events einzeln'!A539="","",'Events einzeln'!A539)</f>
        <v/>
      </c>
      <c r="B539" s="1" t="str">
        <f>IF('Events einzeln'!B539="","",'Events einzeln'!B539)</f>
        <v/>
      </c>
      <c r="C539" s="1" t="str">
        <f>IF('Events einzeln'!C539="","",'Events einzeln'!C539)</f>
        <v/>
      </c>
      <c r="D539" s="32" t="str">
        <f>IF('Events einzeln'!E539="","",'Events einzeln'!E539)</f>
        <v/>
      </c>
      <c r="E539" s="1" t="str">
        <f>IF('Events einzeln'!F539="","",'Events einzeln'!F539)</f>
        <v/>
      </c>
      <c r="F539" s="34" t="str">
        <f>IF('Events einzeln'!G539="","",'Events einzeln'!G539)</f>
        <v/>
      </c>
      <c r="G539" s="34" t="str">
        <f>IF(F539="","",LOOKUP(F539,Grundlagen!$A$3:$A$10,Grundlagen!$B$3:$B$10))</f>
        <v/>
      </c>
      <c r="H539" s="34" t="str">
        <f t="shared" si="146"/>
        <v/>
      </c>
      <c r="I539" s="34" t="str">
        <f>IF(F539="","",LOOKUP(F539,Grundlagen!$A$3:$A$10,Grundlagen!$C$3:$C$10))</f>
        <v/>
      </c>
      <c r="J539" s="34" t="str">
        <f t="shared" si="147"/>
        <v/>
      </c>
      <c r="K539" s="34" t="str">
        <f t="shared" si="145"/>
        <v/>
      </c>
      <c r="L539" s="34" t="str">
        <f>IF('Events einzeln'!H539="","",'Events einzeln'!H539)</f>
        <v/>
      </c>
      <c r="M539" s="1" t="str">
        <f>IF(L539="","",LOOKUP(L539,Grundlagen!$A$3:$A$10,Grundlagen!$B$3:$B$10))</f>
        <v/>
      </c>
      <c r="N539" s="1" t="str">
        <f t="shared" si="148"/>
        <v/>
      </c>
      <c r="O539" s="1" t="str">
        <f>IF(L539="","",LOOKUP(L539,Grundlagen!$A$3:$A$10,Grundlagen!$C$3:$C$10))</f>
        <v/>
      </c>
      <c r="P539" s="1" t="str">
        <f t="shared" si="149"/>
        <v/>
      </c>
      <c r="Q539" s="34" t="str">
        <f t="shared" si="162"/>
        <v/>
      </c>
      <c r="R539" s="34" t="str">
        <f>IF('Events einzeln'!I539="","",'Events einzeln'!I539)</f>
        <v/>
      </c>
      <c r="S539" s="34" t="str">
        <f>IF(R539="","",LOOKUP(R539,Grundlagen!$A$3:$A$10,Grundlagen!$B$3:$B$10))</f>
        <v/>
      </c>
      <c r="T539" s="34" t="str">
        <f t="shared" si="150"/>
        <v/>
      </c>
      <c r="U539" s="34" t="str">
        <f>IF(R539="","",LOOKUP(R539,Grundlagen!$A$3:$A$10,Grundlagen!$C$3:$C$10))</f>
        <v/>
      </c>
      <c r="V539" s="34" t="str">
        <f t="shared" si="151"/>
        <v/>
      </c>
      <c r="W539" s="34" t="str">
        <f t="shared" si="152"/>
        <v/>
      </c>
      <c r="X539" s="34" t="str">
        <f>IF('Events einzeln'!J539="","",'Events einzeln'!J539)</f>
        <v/>
      </c>
      <c r="Y539" s="1" t="str">
        <f>IF(X539="","",LOOKUP(X539,Grundlagen!$A$3:$A$10,Grundlagen!$B$3:$B$10))</f>
        <v/>
      </c>
      <c r="Z539" s="1" t="str">
        <f t="shared" si="153"/>
        <v/>
      </c>
      <c r="AA539" s="1" t="str">
        <f>IF(X539="","",LOOKUP(X539,Grundlagen!$A$3:$A$10,Grundlagen!$C$3:$C$10))</f>
        <v/>
      </c>
      <c r="AB539" s="1" t="str">
        <f t="shared" si="154"/>
        <v/>
      </c>
      <c r="AC539" s="34" t="str">
        <f t="shared" si="155"/>
        <v/>
      </c>
      <c r="AD539" s="34" t="str">
        <f>IF('Events einzeln'!K539="","",'Events einzeln'!K539)</f>
        <v/>
      </c>
      <c r="AE539" s="34" t="str">
        <f>IF(AD539="","",LOOKUP(AD539,Grundlagen!$A$3:$A$10,Grundlagen!$B$3:$B$10))</f>
        <v/>
      </c>
      <c r="AF539" s="34" t="str">
        <f t="shared" si="156"/>
        <v/>
      </c>
      <c r="AG539" s="34" t="str">
        <f>IF(AD539="","",LOOKUP(AD539,Grundlagen!$A$3:$A$10,Grundlagen!$C$3:$C$10))</f>
        <v/>
      </c>
      <c r="AH539" s="34" t="str">
        <f t="shared" si="157"/>
        <v/>
      </c>
      <c r="AI539" s="34" t="str">
        <f t="shared" si="158"/>
        <v/>
      </c>
      <c r="AJ539" s="34" t="str">
        <f>IF('Events einzeln'!L539="","",'Events einzeln'!L539)</f>
        <v/>
      </c>
      <c r="AK539" s="1" t="str">
        <f>IF(AJ539="","",LOOKUP(AJ539,Grundlagen!$A$3:$A$10,Grundlagen!$B$3:$B$10))</f>
        <v/>
      </c>
      <c r="AL539" s="1" t="str">
        <f t="shared" si="159"/>
        <v/>
      </c>
      <c r="AM539" s="1" t="str">
        <f>IF(AJ539="","",LOOKUP(AJ539,Grundlagen!$A$3:$A$10,Grundlagen!$C$3:$C$10))</f>
        <v/>
      </c>
      <c r="AN539" s="1" t="str">
        <f t="shared" si="160"/>
        <v/>
      </c>
      <c r="AO539" s="34" t="str">
        <f t="shared" si="161"/>
        <v/>
      </c>
    </row>
    <row r="540" spans="1:41" x14ac:dyDescent="0.25">
      <c r="A540" s="1" t="str">
        <f>IF('Events einzeln'!A540="","",'Events einzeln'!A540)</f>
        <v/>
      </c>
      <c r="B540" s="1" t="str">
        <f>IF('Events einzeln'!B540="","",'Events einzeln'!B540)</f>
        <v/>
      </c>
      <c r="C540" s="1" t="str">
        <f>IF('Events einzeln'!C540="","",'Events einzeln'!C540)</f>
        <v/>
      </c>
      <c r="D540" s="32" t="str">
        <f>IF('Events einzeln'!E540="","",'Events einzeln'!E540)</f>
        <v/>
      </c>
      <c r="E540" s="1" t="str">
        <f>IF('Events einzeln'!F540="","",'Events einzeln'!F540)</f>
        <v/>
      </c>
      <c r="F540" s="34" t="str">
        <f>IF('Events einzeln'!G540="","",'Events einzeln'!G540)</f>
        <v/>
      </c>
      <c r="G540" s="34" t="str">
        <f>IF(F540="","",LOOKUP(F540,Grundlagen!$A$3:$A$10,Grundlagen!$B$3:$B$10))</f>
        <v/>
      </c>
      <c r="H540" s="34" t="str">
        <f t="shared" si="146"/>
        <v/>
      </c>
      <c r="I540" s="34" t="str">
        <f>IF(F540="","",LOOKUP(F540,Grundlagen!$A$3:$A$10,Grundlagen!$C$3:$C$10))</f>
        <v/>
      </c>
      <c r="J540" s="34" t="str">
        <f t="shared" si="147"/>
        <v/>
      </c>
      <c r="K540" s="34" t="str">
        <f t="shared" si="145"/>
        <v/>
      </c>
      <c r="L540" s="34" t="str">
        <f>IF('Events einzeln'!H540="","",'Events einzeln'!H540)</f>
        <v/>
      </c>
      <c r="M540" s="1" t="str">
        <f>IF(L540="","",LOOKUP(L540,Grundlagen!$A$3:$A$10,Grundlagen!$B$3:$B$10))</f>
        <v/>
      </c>
      <c r="N540" s="1" t="str">
        <f t="shared" si="148"/>
        <v/>
      </c>
      <c r="O540" s="1" t="str">
        <f>IF(L540="","",LOOKUP(L540,Grundlagen!$A$3:$A$10,Grundlagen!$C$3:$C$10))</f>
        <v/>
      </c>
      <c r="P540" s="1" t="str">
        <f t="shared" si="149"/>
        <v/>
      </c>
      <c r="Q540" s="34" t="str">
        <f t="shared" si="162"/>
        <v/>
      </c>
      <c r="R540" s="34" t="str">
        <f>IF('Events einzeln'!I540="","",'Events einzeln'!I540)</f>
        <v/>
      </c>
      <c r="S540" s="34" t="str">
        <f>IF(R540="","",LOOKUP(R540,Grundlagen!$A$3:$A$10,Grundlagen!$B$3:$B$10))</f>
        <v/>
      </c>
      <c r="T540" s="34" t="str">
        <f t="shared" si="150"/>
        <v/>
      </c>
      <c r="U540" s="34" t="str">
        <f>IF(R540="","",LOOKUP(R540,Grundlagen!$A$3:$A$10,Grundlagen!$C$3:$C$10))</f>
        <v/>
      </c>
      <c r="V540" s="34" t="str">
        <f t="shared" si="151"/>
        <v/>
      </c>
      <c r="W540" s="34" t="str">
        <f t="shared" si="152"/>
        <v/>
      </c>
      <c r="X540" s="34" t="str">
        <f>IF('Events einzeln'!J540="","",'Events einzeln'!J540)</f>
        <v/>
      </c>
      <c r="Y540" s="1" t="str">
        <f>IF(X540="","",LOOKUP(X540,Grundlagen!$A$3:$A$10,Grundlagen!$B$3:$B$10))</f>
        <v/>
      </c>
      <c r="Z540" s="1" t="str">
        <f t="shared" si="153"/>
        <v/>
      </c>
      <c r="AA540" s="1" t="str">
        <f>IF(X540="","",LOOKUP(X540,Grundlagen!$A$3:$A$10,Grundlagen!$C$3:$C$10))</f>
        <v/>
      </c>
      <c r="AB540" s="1" t="str">
        <f t="shared" si="154"/>
        <v/>
      </c>
      <c r="AC540" s="34" t="str">
        <f t="shared" si="155"/>
        <v/>
      </c>
      <c r="AD540" s="34" t="str">
        <f>IF('Events einzeln'!K540="","",'Events einzeln'!K540)</f>
        <v/>
      </c>
      <c r="AE540" s="34" t="str">
        <f>IF(AD540="","",LOOKUP(AD540,Grundlagen!$A$3:$A$10,Grundlagen!$B$3:$B$10))</f>
        <v/>
      </c>
      <c r="AF540" s="34" t="str">
        <f t="shared" si="156"/>
        <v/>
      </c>
      <c r="AG540" s="34" t="str">
        <f>IF(AD540="","",LOOKUP(AD540,Grundlagen!$A$3:$A$10,Grundlagen!$C$3:$C$10))</f>
        <v/>
      </c>
      <c r="AH540" s="34" t="str">
        <f t="shared" si="157"/>
        <v/>
      </c>
      <c r="AI540" s="34" t="str">
        <f t="shared" si="158"/>
        <v/>
      </c>
      <c r="AJ540" s="34" t="str">
        <f>IF('Events einzeln'!L540="","",'Events einzeln'!L540)</f>
        <v/>
      </c>
      <c r="AK540" s="1" t="str">
        <f>IF(AJ540="","",LOOKUP(AJ540,Grundlagen!$A$3:$A$10,Grundlagen!$B$3:$B$10))</f>
        <v/>
      </c>
      <c r="AL540" s="1" t="str">
        <f t="shared" si="159"/>
        <v/>
      </c>
      <c r="AM540" s="1" t="str">
        <f>IF(AJ540="","",LOOKUP(AJ540,Grundlagen!$A$3:$A$10,Grundlagen!$C$3:$C$10))</f>
        <v/>
      </c>
      <c r="AN540" s="1" t="str">
        <f t="shared" si="160"/>
        <v/>
      </c>
      <c r="AO540" s="34" t="str">
        <f t="shared" si="161"/>
        <v/>
      </c>
    </row>
    <row r="541" spans="1:41" x14ac:dyDescent="0.25">
      <c r="A541" s="1" t="str">
        <f>IF('Events einzeln'!A541="","",'Events einzeln'!A541)</f>
        <v/>
      </c>
      <c r="B541" s="1" t="str">
        <f>IF('Events einzeln'!B541="","",'Events einzeln'!B541)</f>
        <v/>
      </c>
      <c r="C541" s="1" t="str">
        <f>IF('Events einzeln'!C541="","",'Events einzeln'!C541)</f>
        <v/>
      </c>
      <c r="D541" s="32" t="str">
        <f>IF('Events einzeln'!E541="","",'Events einzeln'!E541)</f>
        <v/>
      </c>
      <c r="E541" s="1" t="str">
        <f>IF('Events einzeln'!F541="","",'Events einzeln'!F541)</f>
        <v/>
      </c>
      <c r="F541" s="34" t="str">
        <f>IF('Events einzeln'!G541="","",'Events einzeln'!G541)</f>
        <v/>
      </c>
      <c r="G541" s="34" t="str">
        <f>IF(F541="","",LOOKUP(F541,Grundlagen!$A$3:$A$10,Grundlagen!$B$3:$B$10))</f>
        <v/>
      </c>
      <c r="H541" s="34" t="str">
        <f t="shared" si="146"/>
        <v/>
      </c>
      <c r="I541" s="34" t="str">
        <f>IF(F541="","",LOOKUP(F541,Grundlagen!$A$3:$A$10,Grundlagen!$C$3:$C$10))</f>
        <v/>
      </c>
      <c r="J541" s="34" t="str">
        <f t="shared" si="147"/>
        <v/>
      </c>
      <c r="K541" s="34" t="str">
        <f t="shared" si="145"/>
        <v/>
      </c>
      <c r="L541" s="34" t="str">
        <f>IF('Events einzeln'!H541="","",'Events einzeln'!H541)</f>
        <v/>
      </c>
      <c r="M541" s="1" t="str">
        <f>IF(L541="","",LOOKUP(L541,Grundlagen!$A$3:$A$10,Grundlagen!$B$3:$B$10))</f>
        <v/>
      </c>
      <c r="N541" s="1" t="str">
        <f t="shared" si="148"/>
        <v/>
      </c>
      <c r="O541" s="1" t="str">
        <f>IF(L541="","",LOOKUP(L541,Grundlagen!$A$3:$A$10,Grundlagen!$C$3:$C$10))</f>
        <v/>
      </c>
      <c r="P541" s="1" t="str">
        <f t="shared" si="149"/>
        <v/>
      </c>
      <c r="Q541" s="34" t="str">
        <f t="shared" si="162"/>
        <v/>
      </c>
      <c r="R541" s="34" t="str">
        <f>IF('Events einzeln'!I541="","",'Events einzeln'!I541)</f>
        <v/>
      </c>
      <c r="S541" s="34" t="str">
        <f>IF(R541="","",LOOKUP(R541,Grundlagen!$A$3:$A$10,Grundlagen!$B$3:$B$10))</f>
        <v/>
      </c>
      <c r="T541" s="34" t="str">
        <f t="shared" si="150"/>
        <v/>
      </c>
      <c r="U541" s="34" t="str">
        <f>IF(R541="","",LOOKUP(R541,Grundlagen!$A$3:$A$10,Grundlagen!$C$3:$C$10))</f>
        <v/>
      </c>
      <c r="V541" s="34" t="str">
        <f t="shared" si="151"/>
        <v/>
      </c>
      <c r="W541" s="34" t="str">
        <f t="shared" si="152"/>
        <v/>
      </c>
      <c r="X541" s="34" t="str">
        <f>IF('Events einzeln'!J541="","",'Events einzeln'!J541)</f>
        <v/>
      </c>
      <c r="Y541" s="1" t="str">
        <f>IF(X541="","",LOOKUP(X541,Grundlagen!$A$3:$A$10,Grundlagen!$B$3:$B$10))</f>
        <v/>
      </c>
      <c r="Z541" s="1" t="str">
        <f t="shared" si="153"/>
        <v/>
      </c>
      <c r="AA541" s="1" t="str">
        <f>IF(X541="","",LOOKUP(X541,Grundlagen!$A$3:$A$10,Grundlagen!$C$3:$C$10))</f>
        <v/>
      </c>
      <c r="AB541" s="1" t="str">
        <f t="shared" si="154"/>
        <v/>
      </c>
      <c r="AC541" s="34" t="str">
        <f t="shared" si="155"/>
        <v/>
      </c>
      <c r="AD541" s="34" t="str">
        <f>IF('Events einzeln'!K541="","",'Events einzeln'!K541)</f>
        <v/>
      </c>
      <c r="AE541" s="34" t="str">
        <f>IF(AD541="","",LOOKUP(AD541,Grundlagen!$A$3:$A$10,Grundlagen!$B$3:$B$10))</f>
        <v/>
      </c>
      <c r="AF541" s="34" t="str">
        <f t="shared" si="156"/>
        <v/>
      </c>
      <c r="AG541" s="34" t="str">
        <f>IF(AD541="","",LOOKUP(AD541,Grundlagen!$A$3:$A$10,Grundlagen!$C$3:$C$10))</f>
        <v/>
      </c>
      <c r="AH541" s="34" t="str">
        <f t="shared" si="157"/>
        <v/>
      </c>
      <c r="AI541" s="34" t="str">
        <f t="shared" si="158"/>
        <v/>
      </c>
      <c r="AJ541" s="34" t="str">
        <f>IF('Events einzeln'!L541="","",'Events einzeln'!L541)</f>
        <v/>
      </c>
      <c r="AK541" s="1" t="str">
        <f>IF(AJ541="","",LOOKUP(AJ541,Grundlagen!$A$3:$A$10,Grundlagen!$B$3:$B$10))</f>
        <v/>
      </c>
      <c r="AL541" s="1" t="str">
        <f t="shared" si="159"/>
        <v/>
      </c>
      <c r="AM541" s="1" t="str">
        <f>IF(AJ541="","",LOOKUP(AJ541,Grundlagen!$A$3:$A$10,Grundlagen!$C$3:$C$10))</f>
        <v/>
      </c>
      <c r="AN541" s="1" t="str">
        <f t="shared" si="160"/>
        <v/>
      </c>
      <c r="AO541" s="34" t="str">
        <f t="shared" si="161"/>
        <v/>
      </c>
    </row>
    <row r="542" spans="1:41" x14ac:dyDescent="0.25">
      <c r="A542" s="1" t="str">
        <f>IF('Events einzeln'!A542="","",'Events einzeln'!A542)</f>
        <v/>
      </c>
      <c r="B542" s="1" t="str">
        <f>IF('Events einzeln'!B542="","",'Events einzeln'!B542)</f>
        <v/>
      </c>
      <c r="C542" s="1" t="str">
        <f>IF('Events einzeln'!C542="","",'Events einzeln'!C542)</f>
        <v/>
      </c>
      <c r="D542" s="32" t="str">
        <f>IF('Events einzeln'!E542="","",'Events einzeln'!E542)</f>
        <v/>
      </c>
      <c r="E542" s="1" t="str">
        <f>IF('Events einzeln'!F542="","",'Events einzeln'!F542)</f>
        <v/>
      </c>
      <c r="F542" s="34" t="str">
        <f>IF('Events einzeln'!G542="","",'Events einzeln'!G542)</f>
        <v/>
      </c>
      <c r="G542" s="34" t="str">
        <f>IF(F542="","",LOOKUP(F542,Grundlagen!$A$3:$A$10,Grundlagen!$B$3:$B$10))</f>
        <v/>
      </c>
      <c r="H542" s="34" t="str">
        <f t="shared" si="146"/>
        <v/>
      </c>
      <c r="I542" s="34" t="str">
        <f>IF(F542="","",LOOKUP(F542,Grundlagen!$A$3:$A$10,Grundlagen!$C$3:$C$10))</f>
        <v/>
      </c>
      <c r="J542" s="34" t="str">
        <f t="shared" si="147"/>
        <v/>
      </c>
      <c r="K542" s="34" t="str">
        <f t="shared" si="145"/>
        <v/>
      </c>
      <c r="L542" s="34" t="str">
        <f>IF('Events einzeln'!H542="","",'Events einzeln'!H542)</f>
        <v/>
      </c>
      <c r="M542" s="1" t="str">
        <f>IF(L542="","",LOOKUP(L542,Grundlagen!$A$3:$A$10,Grundlagen!$B$3:$B$10))</f>
        <v/>
      </c>
      <c r="N542" s="1" t="str">
        <f t="shared" si="148"/>
        <v/>
      </c>
      <c r="O542" s="1" t="str">
        <f>IF(L542="","",LOOKUP(L542,Grundlagen!$A$3:$A$10,Grundlagen!$C$3:$C$10))</f>
        <v/>
      </c>
      <c r="P542" s="1" t="str">
        <f t="shared" si="149"/>
        <v/>
      </c>
      <c r="Q542" s="34" t="str">
        <f t="shared" si="162"/>
        <v/>
      </c>
      <c r="R542" s="34" t="str">
        <f>IF('Events einzeln'!I542="","",'Events einzeln'!I542)</f>
        <v/>
      </c>
      <c r="S542" s="34" t="str">
        <f>IF(R542="","",LOOKUP(R542,Grundlagen!$A$3:$A$10,Grundlagen!$B$3:$B$10))</f>
        <v/>
      </c>
      <c r="T542" s="34" t="str">
        <f t="shared" si="150"/>
        <v/>
      </c>
      <c r="U542" s="34" t="str">
        <f>IF(R542="","",LOOKUP(R542,Grundlagen!$A$3:$A$10,Grundlagen!$C$3:$C$10))</f>
        <v/>
      </c>
      <c r="V542" s="34" t="str">
        <f t="shared" si="151"/>
        <v/>
      </c>
      <c r="W542" s="34" t="str">
        <f t="shared" si="152"/>
        <v/>
      </c>
      <c r="X542" s="34" t="str">
        <f>IF('Events einzeln'!J542="","",'Events einzeln'!J542)</f>
        <v/>
      </c>
      <c r="Y542" s="1" t="str">
        <f>IF(X542="","",LOOKUP(X542,Grundlagen!$A$3:$A$10,Grundlagen!$B$3:$B$10))</f>
        <v/>
      </c>
      <c r="Z542" s="1" t="str">
        <f t="shared" si="153"/>
        <v/>
      </c>
      <c r="AA542" s="1" t="str">
        <f>IF(X542="","",LOOKUP(X542,Grundlagen!$A$3:$A$10,Grundlagen!$C$3:$C$10))</f>
        <v/>
      </c>
      <c r="AB542" s="1" t="str">
        <f t="shared" si="154"/>
        <v/>
      </c>
      <c r="AC542" s="34" t="str">
        <f t="shared" si="155"/>
        <v/>
      </c>
      <c r="AD542" s="34" t="str">
        <f>IF('Events einzeln'!K542="","",'Events einzeln'!K542)</f>
        <v/>
      </c>
      <c r="AE542" s="34" t="str">
        <f>IF(AD542="","",LOOKUP(AD542,Grundlagen!$A$3:$A$10,Grundlagen!$B$3:$B$10))</f>
        <v/>
      </c>
      <c r="AF542" s="34" t="str">
        <f t="shared" si="156"/>
        <v/>
      </c>
      <c r="AG542" s="34" t="str">
        <f>IF(AD542="","",LOOKUP(AD542,Grundlagen!$A$3:$A$10,Grundlagen!$C$3:$C$10))</f>
        <v/>
      </c>
      <c r="AH542" s="34" t="str">
        <f t="shared" si="157"/>
        <v/>
      </c>
      <c r="AI542" s="34" t="str">
        <f t="shared" si="158"/>
        <v/>
      </c>
      <c r="AJ542" s="34" t="str">
        <f>IF('Events einzeln'!L542="","",'Events einzeln'!L542)</f>
        <v/>
      </c>
      <c r="AK542" s="1" t="str">
        <f>IF(AJ542="","",LOOKUP(AJ542,Grundlagen!$A$3:$A$10,Grundlagen!$B$3:$B$10))</f>
        <v/>
      </c>
      <c r="AL542" s="1" t="str">
        <f t="shared" si="159"/>
        <v/>
      </c>
      <c r="AM542" s="1" t="str">
        <f>IF(AJ542="","",LOOKUP(AJ542,Grundlagen!$A$3:$A$10,Grundlagen!$C$3:$C$10))</f>
        <v/>
      </c>
      <c r="AN542" s="1" t="str">
        <f t="shared" si="160"/>
        <v/>
      </c>
      <c r="AO542" s="34" t="str">
        <f t="shared" si="161"/>
        <v/>
      </c>
    </row>
    <row r="543" spans="1:41" x14ac:dyDescent="0.25">
      <c r="A543" s="1" t="str">
        <f>IF('Events einzeln'!A543="","",'Events einzeln'!A543)</f>
        <v/>
      </c>
      <c r="B543" s="1" t="str">
        <f>IF('Events einzeln'!B543="","",'Events einzeln'!B543)</f>
        <v/>
      </c>
      <c r="C543" s="1" t="str">
        <f>IF('Events einzeln'!C543="","",'Events einzeln'!C543)</f>
        <v/>
      </c>
      <c r="D543" s="32" t="str">
        <f>IF('Events einzeln'!E543="","",'Events einzeln'!E543)</f>
        <v/>
      </c>
      <c r="E543" s="1" t="str">
        <f>IF('Events einzeln'!F543="","",'Events einzeln'!F543)</f>
        <v/>
      </c>
      <c r="F543" s="34" t="str">
        <f>IF('Events einzeln'!G543="","",'Events einzeln'!G543)</f>
        <v/>
      </c>
      <c r="G543" s="34" t="str">
        <f>IF(F543="","",LOOKUP(F543,Grundlagen!$A$3:$A$10,Grundlagen!$B$3:$B$10))</f>
        <v/>
      </c>
      <c r="H543" s="34" t="str">
        <f t="shared" si="146"/>
        <v/>
      </c>
      <c r="I543" s="34" t="str">
        <f>IF(F543="","",LOOKUP(F543,Grundlagen!$A$3:$A$10,Grundlagen!$C$3:$C$10))</f>
        <v/>
      </c>
      <c r="J543" s="34" t="str">
        <f t="shared" si="147"/>
        <v/>
      </c>
      <c r="K543" s="34" t="str">
        <f t="shared" si="145"/>
        <v/>
      </c>
      <c r="L543" s="34" t="str">
        <f>IF('Events einzeln'!H543="","",'Events einzeln'!H543)</f>
        <v/>
      </c>
      <c r="M543" s="1" t="str">
        <f>IF(L543="","",LOOKUP(L543,Grundlagen!$A$3:$A$10,Grundlagen!$B$3:$B$10))</f>
        <v/>
      </c>
      <c r="N543" s="1" t="str">
        <f t="shared" si="148"/>
        <v/>
      </c>
      <c r="O543" s="1" t="str">
        <f>IF(L543="","",LOOKUP(L543,Grundlagen!$A$3:$A$10,Grundlagen!$C$3:$C$10))</f>
        <v/>
      </c>
      <c r="P543" s="1" t="str">
        <f t="shared" si="149"/>
        <v/>
      </c>
      <c r="Q543" s="34" t="str">
        <f t="shared" si="162"/>
        <v/>
      </c>
      <c r="R543" s="34" t="str">
        <f>IF('Events einzeln'!I543="","",'Events einzeln'!I543)</f>
        <v/>
      </c>
      <c r="S543" s="34" t="str">
        <f>IF(R543="","",LOOKUP(R543,Grundlagen!$A$3:$A$10,Grundlagen!$B$3:$B$10))</f>
        <v/>
      </c>
      <c r="T543" s="34" t="str">
        <f t="shared" si="150"/>
        <v/>
      </c>
      <c r="U543" s="34" t="str">
        <f>IF(R543="","",LOOKUP(R543,Grundlagen!$A$3:$A$10,Grundlagen!$C$3:$C$10))</f>
        <v/>
      </c>
      <c r="V543" s="34" t="str">
        <f t="shared" si="151"/>
        <v/>
      </c>
      <c r="W543" s="34" t="str">
        <f t="shared" si="152"/>
        <v/>
      </c>
      <c r="X543" s="34" t="str">
        <f>IF('Events einzeln'!J543="","",'Events einzeln'!J543)</f>
        <v/>
      </c>
      <c r="Y543" s="1" t="str">
        <f>IF(X543="","",LOOKUP(X543,Grundlagen!$A$3:$A$10,Grundlagen!$B$3:$B$10))</f>
        <v/>
      </c>
      <c r="Z543" s="1" t="str">
        <f t="shared" si="153"/>
        <v/>
      </c>
      <c r="AA543" s="1" t="str">
        <f>IF(X543="","",LOOKUP(X543,Grundlagen!$A$3:$A$10,Grundlagen!$C$3:$C$10))</f>
        <v/>
      </c>
      <c r="AB543" s="1" t="str">
        <f t="shared" si="154"/>
        <v/>
      </c>
      <c r="AC543" s="34" t="str">
        <f t="shared" si="155"/>
        <v/>
      </c>
      <c r="AD543" s="34" t="str">
        <f>IF('Events einzeln'!K543="","",'Events einzeln'!K543)</f>
        <v/>
      </c>
      <c r="AE543" s="34" t="str">
        <f>IF(AD543="","",LOOKUP(AD543,Grundlagen!$A$3:$A$10,Grundlagen!$B$3:$B$10))</f>
        <v/>
      </c>
      <c r="AF543" s="34" t="str">
        <f t="shared" si="156"/>
        <v/>
      </c>
      <c r="AG543" s="34" t="str">
        <f>IF(AD543="","",LOOKUP(AD543,Grundlagen!$A$3:$A$10,Grundlagen!$C$3:$C$10))</f>
        <v/>
      </c>
      <c r="AH543" s="34" t="str">
        <f t="shared" si="157"/>
        <v/>
      </c>
      <c r="AI543" s="34" t="str">
        <f t="shared" si="158"/>
        <v/>
      </c>
      <c r="AJ543" s="34" t="str">
        <f>IF('Events einzeln'!L543="","",'Events einzeln'!L543)</f>
        <v/>
      </c>
      <c r="AK543" s="1" t="str">
        <f>IF(AJ543="","",LOOKUP(AJ543,Grundlagen!$A$3:$A$10,Grundlagen!$B$3:$B$10))</f>
        <v/>
      </c>
      <c r="AL543" s="1" t="str">
        <f t="shared" si="159"/>
        <v/>
      </c>
      <c r="AM543" s="1" t="str">
        <f>IF(AJ543="","",LOOKUP(AJ543,Grundlagen!$A$3:$A$10,Grundlagen!$C$3:$C$10))</f>
        <v/>
      </c>
      <c r="AN543" s="1" t="str">
        <f t="shared" si="160"/>
        <v/>
      </c>
      <c r="AO543" s="34" t="str">
        <f t="shared" si="161"/>
        <v/>
      </c>
    </row>
    <row r="544" spans="1:41" x14ac:dyDescent="0.25">
      <c r="A544" s="1" t="str">
        <f>IF('Events einzeln'!A544="","",'Events einzeln'!A544)</f>
        <v/>
      </c>
      <c r="B544" s="1" t="str">
        <f>IF('Events einzeln'!B544="","",'Events einzeln'!B544)</f>
        <v/>
      </c>
      <c r="C544" s="1" t="str">
        <f>IF('Events einzeln'!C544="","",'Events einzeln'!C544)</f>
        <v/>
      </c>
      <c r="D544" s="32" t="str">
        <f>IF('Events einzeln'!E544="","",'Events einzeln'!E544)</f>
        <v/>
      </c>
      <c r="E544" s="1" t="str">
        <f>IF('Events einzeln'!F544="","",'Events einzeln'!F544)</f>
        <v/>
      </c>
      <c r="F544" s="34" t="str">
        <f>IF('Events einzeln'!G544="","",'Events einzeln'!G544)</f>
        <v/>
      </c>
      <c r="G544" s="34" t="str">
        <f>IF(F544="","",LOOKUP(F544,Grundlagen!$A$3:$A$10,Grundlagen!$B$3:$B$10))</f>
        <v/>
      </c>
      <c r="H544" s="34" t="str">
        <f t="shared" si="146"/>
        <v/>
      </c>
      <c r="I544" s="34" t="str">
        <f>IF(F544="","",LOOKUP(F544,Grundlagen!$A$3:$A$10,Grundlagen!$C$3:$C$10))</f>
        <v/>
      </c>
      <c r="J544" s="34" t="str">
        <f t="shared" si="147"/>
        <v/>
      </c>
      <c r="K544" s="34" t="str">
        <f t="shared" si="145"/>
        <v/>
      </c>
      <c r="L544" s="34" t="str">
        <f>IF('Events einzeln'!H544="","",'Events einzeln'!H544)</f>
        <v/>
      </c>
      <c r="M544" s="1" t="str">
        <f>IF(L544="","",LOOKUP(L544,Grundlagen!$A$3:$A$10,Grundlagen!$B$3:$B$10))</f>
        <v/>
      </c>
      <c r="N544" s="1" t="str">
        <f t="shared" si="148"/>
        <v/>
      </c>
      <c r="O544" s="1" t="str">
        <f>IF(L544="","",LOOKUP(L544,Grundlagen!$A$3:$A$10,Grundlagen!$C$3:$C$10))</f>
        <v/>
      </c>
      <c r="P544" s="1" t="str">
        <f t="shared" si="149"/>
        <v/>
      </c>
      <c r="Q544" s="34" t="str">
        <f t="shared" si="162"/>
        <v/>
      </c>
      <c r="R544" s="34" t="str">
        <f>IF('Events einzeln'!I544="","",'Events einzeln'!I544)</f>
        <v/>
      </c>
      <c r="S544" s="34" t="str">
        <f>IF(R544="","",LOOKUP(R544,Grundlagen!$A$3:$A$10,Grundlagen!$B$3:$B$10))</f>
        <v/>
      </c>
      <c r="T544" s="34" t="str">
        <f t="shared" si="150"/>
        <v/>
      </c>
      <c r="U544" s="34" t="str">
        <f>IF(R544="","",LOOKUP(R544,Grundlagen!$A$3:$A$10,Grundlagen!$C$3:$C$10))</f>
        <v/>
      </c>
      <c r="V544" s="34" t="str">
        <f t="shared" si="151"/>
        <v/>
      </c>
      <c r="W544" s="34" t="str">
        <f t="shared" si="152"/>
        <v/>
      </c>
      <c r="X544" s="34" t="str">
        <f>IF('Events einzeln'!J544="","",'Events einzeln'!J544)</f>
        <v/>
      </c>
      <c r="Y544" s="1" t="str">
        <f>IF(X544="","",LOOKUP(X544,Grundlagen!$A$3:$A$10,Grundlagen!$B$3:$B$10))</f>
        <v/>
      </c>
      <c r="Z544" s="1" t="str">
        <f t="shared" si="153"/>
        <v/>
      </c>
      <c r="AA544" s="1" t="str">
        <f>IF(X544="","",LOOKUP(X544,Grundlagen!$A$3:$A$10,Grundlagen!$C$3:$C$10))</f>
        <v/>
      </c>
      <c r="AB544" s="1" t="str">
        <f t="shared" si="154"/>
        <v/>
      </c>
      <c r="AC544" s="34" t="str">
        <f t="shared" si="155"/>
        <v/>
      </c>
      <c r="AD544" s="34" t="str">
        <f>IF('Events einzeln'!K544="","",'Events einzeln'!K544)</f>
        <v/>
      </c>
      <c r="AE544" s="34" t="str">
        <f>IF(AD544="","",LOOKUP(AD544,Grundlagen!$A$3:$A$10,Grundlagen!$B$3:$B$10))</f>
        <v/>
      </c>
      <c r="AF544" s="34" t="str">
        <f t="shared" si="156"/>
        <v/>
      </c>
      <c r="AG544" s="34" t="str">
        <f>IF(AD544="","",LOOKUP(AD544,Grundlagen!$A$3:$A$10,Grundlagen!$C$3:$C$10))</f>
        <v/>
      </c>
      <c r="AH544" s="34" t="str">
        <f t="shared" si="157"/>
        <v/>
      </c>
      <c r="AI544" s="34" t="str">
        <f t="shared" si="158"/>
        <v/>
      </c>
      <c r="AJ544" s="34" t="str">
        <f>IF('Events einzeln'!L544="","",'Events einzeln'!L544)</f>
        <v/>
      </c>
      <c r="AK544" s="1" t="str">
        <f>IF(AJ544="","",LOOKUP(AJ544,Grundlagen!$A$3:$A$10,Grundlagen!$B$3:$B$10))</f>
        <v/>
      </c>
      <c r="AL544" s="1" t="str">
        <f t="shared" si="159"/>
        <v/>
      </c>
      <c r="AM544" s="1" t="str">
        <f>IF(AJ544="","",LOOKUP(AJ544,Grundlagen!$A$3:$A$10,Grundlagen!$C$3:$C$10))</f>
        <v/>
      </c>
      <c r="AN544" s="1" t="str">
        <f t="shared" si="160"/>
        <v/>
      </c>
      <c r="AO544" s="34" t="str">
        <f t="shared" si="161"/>
        <v/>
      </c>
    </row>
    <row r="545" spans="1:41" x14ac:dyDescent="0.25">
      <c r="A545" s="1" t="str">
        <f>IF('Events einzeln'!A545="","",'Events einzeln'!A545)</f>
        <v/>
      </c>
      <c r="B545" s="1" t="str">
        <f>IF('Events einzeln'!B545="","",'Events einzeln'!B545)</f>
        <v/>
      </c>
      <c r="C545" s="1" t="str">
        <f>IF('Events einzeln'!C545="","",'Events einzeln'!C545)</f>
        <v/>
      </c>
      <c r="D545" s="32" t="str">
        <f>IF('Events einzeln'!E545="","",'Events einzeln'!E545)</f>
        <v/>
      </c>
      <c r="E545" s="1" t="str">
        <f>IF('Events einzeln'!F545="","",'Events einzeln'!F545)</f>
        <v/>
      </c>
      <c r="F545" s="34" t="str">
        <f>IF('Events einzeln'!G545="","",'Events einzeln'!G545)</f>
        <v/>
      </c>
      <c r="G545" s="34" t="str">
        <f>IF(F545="","",LOOKUP(F545,Grundlagen!$A$3:$A$10,Grundlagen!$B$3:$B$10))</f>
        <v/>
      </c>
      <c r="H545" s="34" t="str">
        <f t="shared" si="146"/>
        <v/>
      </c>
      <c r="I545" s="34" t="str">
        <f>IF(F545="","",LOOKUP(F545,Grundlagen!$A$3:$A$10,Grundlagen!$C$3:$C$10))</f>
        <v/>
      </c>
      <c r="J545" s="34" t="str">
        <f t="shared" si="147"/>
        <v/>
      </c>
      <c r="K545" s="34" t="str">
        <f t="shared" si="145"/>
        <v/>
      </c>
      <c r="L545" s="34" t="str">
        <f>IF('Events einzeln'!H545="","",'Events einzeln'!H545)</f>
        <v/>
      </c>
      <c r="M545" s="1" t="str">
        <f>IF(L545="","",LOOKUP(L545,Grundlagen!$A$3:$A$10,Grundlagen!$B$3:$B$10))</f>
        <v/>
      </c>
      <c r="N545" s="1" t="str">
        <f t="shared" si="148"/>
        <v/>
      </c>
      <c r="O545" s="1" t="str">
        <f>IF(L545="","",LOOKUP(L545,Grundlagen!$A$3:$A$10,Grundlagen!$C$3:$C$10))</f>
        <v/>
      </c>
      <c r="P545" s="1" t="str">
        <f t="shared" si="149"/>
        <v/>
      </c>
      <c r="Q545" s="34" t="str">
        <f t="shared" si="162"/>
        <v/>
      </c>
      <c r="R545" s="34" t="str">
        <f>IF('Events einzeln'!I545="","",'Events einzeln'!I545)</f>
        <v/>
      </c>
      <c r="S545" s="34" t="str">
        <f>IF(R545="","",LOOKUP(R545,Grundlagen!$A$3:$A$10,Grundlagen!$B$3:$B$10))</f>
        <v/>
      </c>
      <c r="T545" s="34" t="str">
        <f t="shared" si="150"/>
        <v/>
      </c>
      <c r="U545" s="34" t="str">
        <f>IF(R545="","",LOOKUP(R545,Grundlagen!$A$3:$A$10,Grundlagen!$C$3:$C$10))</f>
        <v/>
      </c>
      <c r="V545" s="34" t="str">
        <f t="shared" si="151"/>
        <v/>
      </c>
      <c r="W545" s="34" t="str">
        <f t="shared" si="152"/>
        <v/>
      </c>
      <c r="X545" s="34" t="str">
        <f>IF('Events einzeln'!J545="","",'Events einzeln'!J545)</f>
        <v/>
      </c>
      <c r="Y545" s="1" t="str">
        <f>IF(X545="","",LOOKUP(X545,Grundlagen!$A$3:$A$10,Grundlagen!$B$3:$B$10))</f>
        <v/>
      </c>
      <c r="Z545" s="1" t="str">
        <f t="shared" si="153"/>
        <v/>
      </c>
      <c r="AA545" s="1" t="str">
        <f>IF(X545="","",LOOKUP(X545,Grundlagen!$A$3:$A$10,Grundlagen!$C$3:$C$10))</f>
        <v/>
      </c>
      <c r="AB545" s="1" t="str">
        <f t="shared" si="154"/>
        <v/>
      </c>
      <c r="AC545" s="34" t="str">
        <f t="shared" si="155"/>
        <v/>
      </c>
      <c r="AD545" s="34" t="str">
        <f>IF('Events einzeln'!K545="","",'Events einzeln'!K545)</f>
        <v/>
      </c>
      <c r="AE545" s="34" t="str">
        <f>IF(AD545="","",LOOKUP(AD545,Grundlagen!$A$3:$A$10,Grundlagen!$B$3:$B$10))</f>
        <v/>
      </c>
      <c r="AF545" s="34" t="str">
        <f t="shared" si="156"/>
        <v/>
      </c>
      <c r="AG545" s="34" t="str">
        <f>IF(AD545="","",LOOKUP(AD545,Grundlagen!$A$3:$A$10,Grundlagen!$C$3:$C$10))</f>
        <v/>
      </c>
      <c r="AH545" s="34" t="str">
        <f t="shared" si="157"/>
        <v/>
      </c>
      <c r="AI545" s="34" t="str">
        <f t="shared" si="158"/>
        <v/>
      </c>
      <c r="AJ545" s="34" t="str">
        <f>IF('Events einzeln'!L545="","",'Events einzeln'!L545)</f>
        <v/>
      </c>
      <c r="AK545" s="1" t="str">
        <f>IF(AJ545="","",LOOKUP(AJ545,Grundlagen!$A$3:$A$10,Grundlagen!$B$3:$B$10))</f>
        <v/>
      </c>
      <c r="AL545" s="1" t="str">
        <f t="shared" si="159"/>
        <v/>
      </c>
      <c r="AM545" s="1" t="str">
        <f>IF(AJ545="","",LOOKUP(AJ545,Grundlagen!$A$3:$A$10,Grundlagen!$C$3:$C$10))</f>
        <v/>
      </c>
      <c r="AN545" s="1" t="str">
        <f t="shared" si="160"/>
        <v/>
      </c>
      <c r="AO545" s="34" t="str">
        <f t="shared" si="161"/>
        <v/>
      </c>
    </row>
    <row r="546" spans="1:41" x14ac:dyDescent="0.25">
      <c r="A546" s="1" t="str">
        <f>IF('Events einzeln'!A546="","",'Events einzeln'!A546)</f>
        <v/>
      </c>
      <c r="B546" s="1" t="str">
        <f>IF('Events einzeln'!B546="","",'Events einzeln'!B546)</f>
        <v/>
      </c>
      <c r="C546" s="1" t="str">
        <f>IF('Events einzeln'!C546="","",'Events einzeln'!C546)</f>
        <v/>
      </c>
      <c r="D546" s="32" t="str">
        <f>IF('Events einzeln'!E546="","",'Events einzeln'!E546)</f>
        <v/>
      </c>
      <c r="E546" s="1" t="str">
        <f>IF('Events einzeln'!F546="","",'Events einzeln'!F546)</f>
        <v/>
      </c>
      <c r="F546" s="34" t="str">
        <f>IF('Events einzeln'!G546="","",'Events einzeln'!G546)</f>
        <v/>
      </c>
      <c r="G546" s="34" t="str">
        <f>IF(F546="","",LOOKUP(F546,Grundlagen!$A$3:$A$10,Grundlagen!$B$3:$B$10))</f>
        <v/>
      </c>
      <c r="H546" s="34" t="str">
        <f t="shared" si="146"/>
        <v/>
      </c>
      <c r="I546" s="34" t="str">
        <f>IF(F546="","",LOOKUP(F546,Grundlagen!$A$3:$A$10,Grundlagen!$C$3:$C$10))</f>
        <v/>
      </c>
      <c r="J546" s="34" t="str">
        <f t="shared" si="147"/>
        <v/>
      </c>
      <c r="K546" s="34" t="str">
        <f t="shared" si="145"/>
        <v/>
      </c>
      <c r="L546" s="34" t="str">
        <f>IF('Events einzeln'!H546="","",'Events einzeln'!H546)</f>
        <v/>
      </c>
      <c r="M546" s="1" t="str">
        <f>IF(L546="","",LOOKUP(L546,Grundlagen!$A$3:$A$10,Grundlagen!$B$3:$B$10))</f>
        <v/>
      </c>
      <c r="N546" s="1" t="str">
        <f t="shared" si="148"/>
        <v/>
      </c>
      <c r="O546" s="1" t="str">
        <f>IF(L546="","",LOOKUP(L546,Grundlagen!$A$3:$A$10,Grundlagen!$C$3:$C$10))</f>
        <v/>
      </c>
      <c r="P546" s="1" t="str">
        <f t="shared" si="149"/>
        <v/>
      </c>
      <c r="Q546" s="34" t="str">
        <f t="shared" si="162"/>
        <v/>
      </c>
      <c r="R546" s="34" t="str">
        <f>IF('Events einzeln'!I546="","",'Events einzeln'!I546)</f>
        <v/>
      </c>
      <c r="S546" s="34" t="str">
        <f>IF(R546="","",LOOKUP(R546,Grundlagen!$A$3:$A$10,Grundlagen!$B$3:$B$10))</f>
        <v/>
      </c>
      <c r="T546" s="34" t="str">
        <f t="shared" si="150"/>
        <v/>
      </c>
      <c r="U546" s="34" t="str">
        <f>IF(R546="","",LOOKUP(R546,Grundlagen!$A$3:$A$10,Grundlagen!$C$3:$C$10))</f>
        <v/>
      </c>
      <c r="V546" s="34" t="str">
        <f t="shared" si="151"/>
        <v/>
      </c>
      <c r="W546" s="34" t="str">
        <f t="shared" si="152"/>
        <v/>
      </c>
      <c r="X546" s="34" t="str">
        <f>IF('Events einzeln'!J546="","",'Events einzeln'!J546)</f>
        <v/>
      </c>
      <c r="Y546" s="1" t="str">
        <f>IF(X546="","",LOOKUP(X546,Grundlagen!$A$3:$A$10,Grundlagen!$B$3:$B$10))</f>
        <v/>
      </c>
      <c r="Z546" s="1" t="str">
        <f t="shared" si="153"/>
        <v/>
      </c>
      <c r="AA546" s="1" t="str">
        <f>IF(X546="","",LOOKUP(X546,Grundlagen!$A$3:$A$10,Grundlagen!$C$3:$C$10))</f>
        <v/>
      </c>
      <c r="AB546" s="1" t="str">
        <f t="shared" si="154"/>
        <v/>
      </c>
      <c r="AC546" s="34" t="str">
        <f t="shared" si="155"/>
        <v/>
      </c>
      <c r="AD546" s="34" t="str">
        <f>IF('Events einzeln'!K546="","",'Events einzeln'!K546)</f>
        <v/>
      </c>
      <c r="AE546" s="34" t="str">
        <f>IF(AD546="","",LOOKUP(AD546,Grundlagen!$A$3:$A$10,Grundlagen!$B$3:$B$10))</f>
        <v/>
      </c>
      <c r="AF546" s="34" t="str">
        <f t="shared" si="156"/>
        <v/>
      </c>
      <c r="AG546" s="34" t="str">
        <f>IF(AD546="","",LOOKUP(AD546,Grundlagen!$A$3:$A$10,Grundlagen!$C$3:$C$10))</f>
        <v/>
      </c>
      <c r="AH546" s="34" t="str">
        <f t="shared" si="157"/>
        <v/>
      </c>
      <c r="AI546" s="34" t="str">
        <f t="shared" si="158"/>
        <v/>
      </c>
      <c r="AJ546" s="34" t="str">
        <f>IF('Events einzeln'!L546="","",'Events einzeln'!L546)</f>
        <v/>
      </c>
      <c r="AK546" s="1" t="str">
        <f>IF(AJ546="","",LOOKUP(AJ546,Grundlagen!$A$3:$A$10,Grundlagen!$B$3:$B$10))</f>
        <v/>
      </c>
      <c r="AL546" s="1" t="str">
        <f t="shared" si="159"/>
        <v/>
      </c>
      <c r="AM546" s="1" t="str">
        <f>IF(AJ546="","",LOOKUP(AJ546,Grundlagen!$A$3:$A$10,Grundlagen!$C$3:$C$10))</f>
        <v/>
      </c>
      <c r="AN546" s="1" t="str">
        <f t="shared" si="160"/>
        <v/>
      </c>
      <c r="AO546" s="34" t="str">
        <f t="shared" si="161"/>
        <v/>
      </c>
    </row>
    <row r="547" spans="1:41" x14ac:dyDescent="0.25">
      <c r="A547" s="1" t="str">
        <f>IF('Events einzeln'!A547="","",'Events einzeln'!A547)</f>
        <v/>
      </c>
      <c r="B547" s="1" t="str">
        <f>IF('Events einzeln'!B547="","",'Events einzeln'!B547)</f>
        <v/>
      </c>
      <c r="C547" s="1" t="str">
        <f>IF('Events einzeln'!C547="","",'Events einzeln'!C547)</f>
        <v/>
      </c>
      <c r="D547" s="32" t="str">
        <f>IF('Events einzeln'!E547="","",'Events einzeln'!E547)</f>
        <v/>
      </c>
      <c r="E547" s="1" t="str">
        <f>IF('Events einzeln'!F547="","",'Events einzeln'!F547)</f>
        <v/>
      </c>
      <c r="F547" s="34" t="str">
        <f>IF('Events einzeln'!G547="","",'Events einzeln'!G547)</f>
        <v/>
      </c>
      <c r="G547" s="34" t="str">
        <f>IF(F547="","",LOOKUP(F547,Grundlagen!$A$3:$A$10,Grundlagen!$B$3:$B$10))</f>
        <v/>
      </c>
      <c r="H547" s="34" t="str">
        <f t="shared" si="146"/>
        <v/>
      </c>
      <c r="I547" s="34" t="str">
        <f>IF(F547="","",LOOKUP(F547,Grundlagen!$A$3:$A$10,Grundlagen!$C$3:$C$10))</f>
        <v/>
      </c>
      <c r="J547" s="34" t="str">
        <f t="shared" si="147"/>
        <v/>
      </c>
      <c r="K547" s="34" t="str">
        <f t="shared" si="145"/>
        <v/>
      </c>
      <c r="L547" s="34" t="str">
        <f>IF('Events einzeln'!H547="","",'Events einzeln'!H547)</f>
        <v/>
      </c>
      <c r="M547" s="1" t="str">
        <f>IF(L547="","",LOOKUP(L547,Grundlagen!$A$3:$A$10,Grundlagen!$B$3:$B$10))</f>
        <v/>
      </c>
      <c r="N547" s="1" t="str">
        <f t="shared" si="148"/>
        <v/>
      </c>
      <c r="O547" s="1" t="str">
        <f>IF(L547="","",LOOKUP(L547,Grundlagen!$A$3:$A$10,Grundlagen!$C$3:$C$10))</f>
        <v/>
      </c>
      <c r="P547" s="1" t="str">
        <f t="shared" si="149"/>
        <v/>
      </c>
      <c r="Q547" s="34" t="str">
        <f t="shared" si="162"/>
        <v/>
      </c>
      <c r="R547" s="34" t="str">
        <f>IF('Events einzeln'!I547="","",'Events einzeln'!I547)</f>
        <v/>
      </c>
      <c r="S547" s="34" t="str">
        <f>IF(R547="","",LOOKUP(R547,Grundlagen!$A$3:$A$10,Grundlagen!$B$3:$B$10))</f>
        <v/>
      </c>
      <c r="T547" s="34" t="str">
        <f t="shared" si="150"/>
        <v/>
      </c>
      <c r="U547" s="34" t="str">
        <f>IF(R547="","",LOOKUP(R547,Grundlagen!$A$3:$A$10,Grundlagen!$C$3:$C$10))</f>
        <v/>
      </c>
      <c r="V547" s="34" t="str">
        <f t="shared" si="151"/>
        <v/>
      </c>
      <c r="W547" s="34" t="str">
        <f t="shared" si="152"/>
        <v/>
      </c>
      <c r="X547" s="34" t="str">
        <f>IF('Events einzeln'!J547="","",'Events einzeln'!J547)</f>
        <v/>
      </c>
      <c r="Y547" s="1" t="str">
        <f>IF(X547="","",LOOKUP(X547,Grundlagen!$A$3:$A$10,Grundlagen!$B$3:$B$10))</f>
        <v/>
      </c>
      <c r="Z547" s="1" t="str">
        <f t="shared" si="153"/>
        <v/>
      </c>
      <c r="AA547" s="1" t="str">
        <f>IF(X547="","",LOOKUP(X547,Grundlagen!$A$3:$A$10,Grundlagen!$C$3:$C$10))</f>
        <v/>
      </c>
      <c r="AB547" s="1" t="str">
        <f t="shared" si="154"/>
        <v/>
      </c>
      <c r="AC547" s="34" t="str">
        <f t="shared" si="155"/>
        <v/>
      </c>
      <c r="AD547" s="34" t="str">
        <f>IF('Events einzeln'!K547="","",'Events einzeln'!K547)</f>
        <v/>
      </c>
      <c r="AE547" s="34" t="str">
        <f>IF(AD547="","",LOOKUP(AD547,Grundlagen!$A$3:$A$10,Grundlagen!$B$3:$B$10))</f>
        <v/>
      </c>
      <c r="AF547" s="34" t="str">
        <f t="shared" si="156"/>
        <v/>
      </c>
      <c r="AG547" s="34" t="str">
        <f>IF(AD547="","",LOOKUP(AD547,Grundlagen!$A$3:$A$10,Grundlagen!$C$3:$C$10))</f>
        <v/>
      </c>
      <c r="AH547" s="34" t="str">
        <f t="shared" si="157"/>
        <v/>
      </c>
      <c r="AI547" s="34" t="str">
        <f t="shared" si="158"/>
        <v/>
      </c>
      <c r="AJ547" s="34" t="str">
        <f>IF('Events einzeln'!L547="","",'Events einzeln'!L547)</f>
        <v/>
      </c>
      <c r="AK547" s="1" t="str">
        <f>IF(AJ547="","",LOOKUP(AJ547,Grundlagen!$A$3:$A$10,Grundlagen!$B$3:$B$10))</f>
        <v/>
      </c>
      <c r="AL547" s="1" t="str">
        <f t="shared" si="159"/>
        <v/>
      </c>
      <c r="AM547" s="1" t="str">
        <f>IF(AJ547="","",LOOKUP(AJ547,Grundlagen!$A$3:$A$10,Grundlagen!$C$3:$C$10))</f>
        <v/>
      </c>
      <c r="AN547" s="1" t="str">
        <f t="shared" si="160"/>
        <v/>
      </c>
      <c r="AO547" s="34" t="str">
        <f t="shared" si="161"/>
        <v/>
      </c>
    </row>
    <row r="548" spans="1:41" x14ac:dyDescent="0.25">
      <c r="A548" s="1" t="str">
        <f>IF('Events einzeln'!A548="","",'Events einzeln'!A548)</f>
        <v/>
      </c>
      <c r="B548" s="1" t="str">
        <f>IF('Events einzeln'!B548="","",'Events einzeln'!B548)</f>
        <v/>
      </c>
      <c r="C548" s="1" t="str">
        <f>IF('Events einzeln'!C548="","",'Events einzeln'!C548)</f>
        <v/>
      </c>
      <c r="D548" s="32" t="str">
        <f>IF('Events einzeln'!E548="","",'Events einzeln'!E548)</f>
        <v/>
      </c>
      <c r="E548" s="1" t="str">
        <f>IF('Events einzeln'!F548="","",'Events einzeln'!F548)</f>
        <v/>
      </c>
      <c r="F548" s="34" t="str">
        <f>IF('Events einzeln'!G548="","",'Events einzeln'!G548)</f>
        <v/>
      </c>
      <c r="G548" s="34" t="str">
        <f>IF(F548="","",LOOKUP(F548,Grundlagen!$A$3:$A$10,Grundlagen!$B$3:$B$10))</f>
        <v/>
      </c>
      <c r="H548" s="34" t="str">
        <f t="shared" si="146"/>
        <v/>
      </c>
      <c r="I548" s="34" t="str">
        <f>IF(F548="","",LOOKUP(F548,Grundlagen!$A$3:$A$10,Grundlagen!$C$3:$C$10))</f>
        <v/>
      </c>
      <c r="J548" s="34" t="str">
        <f t="shared" si="147"/>
        <v/>
      </c>
      <c r="K548" s="34" t="str">
        <f t="shared" si="145"/>
        <v/>
      </c>
      <c r="L548" s="34" t="str">
        <f>IF('Events einzeln'!H548="","",'Events einzeln'!H548)</f>
        <v/>
      </c>
      <c r="M548" s="1" t="str">
        <f>IF(L548="","",LOOKUP(L548,Grundlagen!$A$3:$A$10,Grundlagen!$B$3:$B$10))</f>
        <v/>
      </c>
      <c r="N548" s="1" t="str">
        <f t="shared" si="148"/>
        <v/>
      </c>
      <c r="O548" s="1" t="str">
        <f>IF(L548="","",LOOKUP(L548,Grundlagen!$A$3:$A$10,Grundlagen!$C$3:$C$10))</f>
        <v/>
      </c>
      <c r="P548" s="1" t="str">
        <f t="shared" si="149"/>
        <v/>
      </c>
      <c r="Q548" s="34" t="str">
        <f t="shared" si="162"/>
        <v/>
      </c>
      <c r="R548" s="34" t="str">
        <f>IF('Events einzeln'!I548="","",'Events einzeln'!I548)</f>
        <v/>
      </c>
      <c r="S548" s="34" t="str">
        <f>IF(R548="","",LOOKUP(R548,Grundlagen!$A$3:$A$10,Grundlagen!$B$3:$B$10))</f>
        <v/>
      </c>
      <c r="T548" s="34" t="str">
        <f t="shared" si="150"/>
        <v/>
      </c>
      <c r="U548" s="34" t="str">
        <f>IF(R548="","",LOOKUP(R548,Grundlagen!$A$3:$A$10,Grundlagen!$C$3:$C$10))</f>
        <v/>
      </c>
      <c r="V548" s="34" t="str">
        <f t="shared" si="151"/>
        <v/>
      </c>
      <c r="W548" s="34" t="str">
        <f t="shared" si="152"/>
        <v/>
      </c>
      <c r="X548" s="34" t="str">
        <f>IF('Events einzeln'!J548="","",'Events einzeln'!J548)</f>
        <v/>
      </c>
      <c r="Y548" s="1" t="str">
        <f>IF(X548="","",LOOKUP(X548,Grundlagen!$A$3:$A$10,Grundlagen!$B$3:$B$10))</f>
        <v/>
      </c>
      <c r="Z548" s="1" t="str">
        <f t="shared" si="153"/>
        <v/>
      </c>
      <c r="AA548" s="1" t="str">
        <f>IF(X548="","",LOOKUP(X548,Grundlagen!$A$3:$A$10,Grundlagen!$C$3:$C$10))</f>
        <v/>
      </c>
      <c r="AB548" s="1" t="str">
        <f t="shared" si="154"/>
        <v/>
      </c>
      <c r="AC548" s="34" t="str">
        <f t="shared" si="155"/>
        <v/>
      </c>
      <c r="AD548" s="34" t="str">
        <f>IF('Events einzeln'!K548="","",'Events einzeln'!K548)</f>
        <v/>
      </c>
      <c r="AE548" s="34" t="str">
        <f>IF(AD548="","",LOOKUP(AD548,Grundlagen!$A$3:$A$10,Grundlagen!$B$3:$B$10))</f>
        <v/>
      </c>
      <c r="AF548" s="34" t="str">
        <f t="shared" si="156"/>
        <v/>
      </c>
      <c r="AG548" s="34" t="str">
        <f>IF(AD548="","",LOOKUP(AD548,Grundlagen!$A$3:$A$10,Grundlagen!$C$3:$C$10))</f>
        <v/>
      </c>
      <c r="AH548" s="34" t="str">
        <f t="shared" si="157"/>
        <v/>
      </c>
      <c r="AI548" s="34" t="str">
        <f t="shared" si="158"/>
        <v/>
      </c>
      <c r="AJ548" s="34" t="str">
        <f>IF('Events einzeln'!L548="","",'Events einzeln'!L548)</f>
        <v/>
      </c>
      <c r="AK548" s="1" t="str">
        <f>IF(AJ548="","",LOOKUP(AJ548,Grundlagen!$A$3:$A$10,Grundlagen!$B$3:$B$10))</f>
        <v/>
      </c>
      <c r="AL548" s="1" t="str">
        <f t="shared" si="159"/>
        <v/>
      </c>
      <c r="AM548" s="1" t="str">
        <f>IF(AJ548="","",LOOKUP(AJ548,Grundlagen!$A$3:$A$10,Grundlagen!$C$3:$C$10))</f>
        <v/>
      </c>
      <c r="AN548" s="1" t="str">
        <f t="shared" si="160"/>
        <v/>
      </c>
      <c r="AO548" s="34" t="str">
        <f t="shared" si="161"/>
        <v/>
      </c>
    </row>
    <row r="549" spans="1:41" x14ac:dyDescent="0.25">
      <c r="A549" s="1" t="str">
        <f>IF('Events einzeln'!A549="","",'Events einzeln'!A549)</f>
        <v/>
      </c>
      <c r="B549" s="1" t="str">
        <f>IF('Events einzeln'!B549="","",'Events einzeln'!B549)</f>
        <v/>
      </c>
      <c r="C549" s="1" t="str">
        <f>IF('Events einzeln'!C549="","",'Events einzeln'!C549)</f>
        <v/>
      </c>
      <c r="D549" s="32" t="str">
        <f>IF('Events einzeln'!E549="","",'Events einzeln'!E549)</f>
        <v/>
      </c>
      <c r="E549" s="1" t="str">
        <f>IF('Events einzeln'!F549="","",'Events einzeln'!F549)</f>
        <v/>
      </c>
      <c r="F549" s="34" t="str">
        <f>IF('Events einzeln'!G549="","",'Events einzeln'!G549)</f>
        <v/>
      </c>
      <c r="G549" s="34" t="str">
        <f>IF(F549="","",LOOKUP(F549,Grundlagen!$A$3:$A$10,Grundlagen!$B$3:$B$10))</f>
        <v/>
      </c>
      <c r="H549" s="34" t="str">
        <f t="shared" si="146"/>
        <v/>
      </c>
      <c r="I549" s="34" t="str">
        <f>IF(F549="","",LOOKUP(F549,Grundlagen!$A$3:$A$10,Grundlagen!$C$3:$C$10))</f>
        <v/>
      </c>
      <c r="J549" s="34" t="str">
        <f t="shared" si="147"/>
        <v/>
      </c>
      <c r="K549" s="34" t="str">
        <f t="shared" si="145"/>
        <v/>
      </c>
      <c r="L549" s="34" t="str">
        <f>IF('Events einzeln'!H549="","",'Events einzeln'!H549)</f>
        <v/>
      </c>
      <c r="M549" s="1" t="str">
        <f>IF(L549="","",LOOKUP(L549,Grundlagen!$A$3:$A$10,Grundlagen!$B$3:$B$10))</f>
        <v/>
      </c>
      <c r="N549" s="1" t="str">
        <f t="shared" si="148"/>
        <v/>
      </c>
      <c r="O549" s="1" t="str">
        <f>IF(L549="","",LOOKUP(L549,Grundlagen!$A$3:$A$10,Grundlagen!$C$3:$C$10))</f>
        <v/>
      </c>
      <c r="P549" s="1" t="str">
        <f t="shared" si="149"/>
        <v/>
      </c>
      <c r="Q549" s="34" t="str">
        <f t="shared" si="162"/>
        <v/>
      </c>
      <c r="R549" s="34" t="str">
        <f>IF('Events einzeln'!I549="","",'Events einzeln'!I549)</f>
        <v/>
      </c>
      <c r="S549" s="34" t="str">
        <f>IF(R549="","",LOOKUP(R549,Grundlagen!$A$3:$A$10,Grundlagen!$B$3:$B$10))</f>
        <v/>
      </c>
      <c r="T549" s="34" t="str">
        <f t="shared" si="150"/>
        <v/>
      </c>
      <c r="U549" s="34" t="str">
        <f>IF(R549="","",LOOKUP(R549,Grundlagen!$A$3:$A$10,Grundlagen!$C$3:$C$10))</f>
        <v/>
      </c>
      <c r="V549" s="34" t="str">
        <f t="shared" si="151"/>
        <v/>
      </c>
      <c r="W549" s="34" t="str">
        <f t="shared" si="152"/>
        <v/>
      </c>
      <c r="X549" s="34" t="str">
        <f>IF('Events einzeln'!J549="","",'Events einzeln'!J549)</f>
        <v/>
      </c>
      <c r="Y549" s="1" t="str">
        <f>IF(X549="","",LOOKUP(X549,Grundlagen!$A$3:$A$10,Grundlagen!$B$3:$B$10))</f>
        <v/>
      </c>
      <c r="Z549" s="1" t="str">
        <f t="shared" si="153"/>
        <v/>
      </c>
      <c r="AA549" s="1" t="str">
        <f>IF(X549="","",LOOKUP(X549,Grundlagen!$A$3:$A$10,Grundlagen!$C$3:$C$10))</f>
        <v/>
      </c>
      <c r="AB549" s="1" t="str">
        <f t="shared" si="154"/>
        <v/>
      </c>
      <c r="AC549" s="34" t="str">
        <f t="shared" si="155"/>
        <v/>
      </c>
      <c r="AD549" s="34" t="str">
        <f>IF('Events einzeln'!K549="","",'Events einzeln'!K549)</f>
        <v/>
      </c>
      <c r="AE549" s="34" t="str">
        <f>IF(AD549="","",LOOKUP(AD549,Grundlagen!$A$3:$A$10,Grundlagen!$B$3:$B$10))</f>
        <v/>
      </c>
      <c r="AF549" s="34" t="str">
        <f t="shared" si="156"/>
        <v/>
      </c>
      <c r="AG549" s="34" t="str">
        <f>IF(AD549="","",LOOKUP(AD549,Grundlagen!$A$3:$A$10,Grundlagen!$C$3:$C$10))</f>
        <v/>
      </c>
      <c r="AH549" s="34" t="str">
        <f t="shared" si="157"/>
        <v/>
      </c>
      <c r="AI549" s="34" t="str">
        <f t="shared" si="158"/>
        <v/>
      </c>
      <c r="AJ549" s="34" t="str">
        <f>IF('Events einzeln'!L549="","",'Events einzeln'!L549)</f>
        <v/>
      </c>
      <c r="AK549" s="1" t="str">
        <f>IF(AJ549="","",LOOKUP(AJ549,Grundlagen!$A$3:$A$10,Grundlagen!$B$3:$B$10))</f>
        <v/>
      </c>
      <c r="AL549" s="1" t="str">
        <f t="shared" si="159"/>
        <v/>
      </c>
      <c r="AM549" s="1" t="str">
        <f>IF(AJ549="","",LOOKUP(AJ549,Grundlagen!$A$3:$A$10,Grundlagen!$C$3:$C$10))</f>
        <v/>
      </c>
      <c r="AN549" s="1" t="str">
        <f t="shared" si="160"/>
        <v/>
      </c>
      <c r="AO549" s="34" t="str">
        <f t="shared" si="161"/>
        <v/>
      </c>
    </row>
    <row r="550" spans="1:41" x14ac:dyDescent="0.25">
      <c r="A550" s="1" t="str">
        <f>IF('Events einzeln'!A550="","",'Events einzeln'!A550)</f>
        <v/>
      </c>
      <c r="B550" s="1" t="str">
        <f>IF('Events einzeln'!B550="","",'Events einzeln'!B550)</f>
        <v/>
      </c>
      <c r="C550" s="1" t="str">
        <f>IF('Events einzeln'!C550="","",'Events einzeln'!C550)</f>
        <v/>
      </c>
      <c r="D550" s="32" t="str">
        <f>IF('Events einzeln'!E550="","",'Events einzeln'!E550)</f>
        <v/>
      </c>
      <c r="E550" s="1" t="str">
        <f>IF('Events einzeln'!F550="","",'Events einzeln'!F550)</f>
        <v/>
      </c>
      <c r="F550" s="34" t="str">
        <f>IF('Events einzeln'!G550="","",'Events einzeln'!G550)</f>
        <v/>
      </c>
      <c r="G550" s="34" t="str">
        <f>IF(F550="","",LOOKUP(F550,Grundlagen!$A$3:$A$10,Grundlagen!$B$3:$B$10))</f>
        <v/>
      </c>
      <c r="H550" s="34" t="str">
        <f t="shared" si="146"/>
        <v/>
      </c>
      <c r="I550" s="34" t="str">
        <f>IF(F550="","",LOOKUP(F550,Grundlagen!$A$3:$A$10,Grundlagen!$C$3:$C$10))</f>
        <v/>
      </c>
      <c r="J550" s="34" t="str">
        <f t="shared" si="147"/>
        <v/>
      </c>
      <c r="K550" s="34" t="str">
        <f t="shared" si="145"/>
        <v/>
      </c>
      <c r="L550" s="34" t="str">
        <f>IF('Events einzeln'!H550="","",'Events einzeln'!H550)</f>
        <v/>
      </c>
      <c r="M550" s="1" t="str">
        <f>IF(L550="","",LOOKUP(L550,Grundlagen!$A$3:$A$10,Grundlagen!$B$3:$B$10))</f>
        <v/>
      </c>
      <c r="N550" s="1" t="str">
        <f t="shared" si="148"/>
        <v/>
      </c>
      <c r="O550" s="1" t="str">
        <f>IF(L550="","",LOOKUP(L550,Grundlagen!$A$3:$A$10,Grundlagen!$C$3:$C$10))</f>
        <v/>
      </c>
      <c r="P550" s="1" t="str">
        <f t="shared" si="149"/>
        <v/>
      </c>
      <c r="Q550" s="34" t="str">
        <f t="shared" si="162"/>
        <v/>
      </c>
      <c r="R550" s="34" t="str">
        <f>IF('Events einzeln'!I550="","",'Events einzeln'!I550)</f>
        <v/>
      </c>
      <c r="S550" s="34" t="str">
        <f>IF(R550="","",LOOKUP(R550,Grundlagen!$A$3:$A$10,Grundlagen!$B$3:$B$10))</f>
        <v/>
      </c>
      <c r="T550" s="34" t="str">
        <f t="shared" si="150"/>
        <v/>
      </c>
      <c r="U550" s="34" t="str">
        <f>IF(R550="","",LOOKUP(R550,Grundlagen!$A$3:$A$10,Grundlagen!$C$3:$C$10))</f>
        <v/>
      </c>
      <c r="V550" s="34" t="str">
        <f t="shared" si="151"/>
        <v/>
      </c>
      <c r="W550" s="34" t="str">
        <f t="shared" si="152"/>
        <v/>
      </c>
      <c r="X550" s="34" t="str">
        <f>IF('Events einzeln'!J550="","",'Events einzeln'!J550)</f>
        <v/>
      </c>
      <c r="Y550" s="1" t="str">
        <f>IF(X550="","",LOOKUP(X550,Grundlagen!$A$3:$A$10,Grundlagen!$B$3:$B$10))</f>
        <v/>
      </c>
      <c r="Z550" s="1" t="str">
        <f t="shared" si="153"/>
        <v/>
      </c>
      <c r="AA550" s="1" t="str">
        <f>IF(X550="","",LOOKUP(X550,Grundlagen!$A$3:$A$10,Grundlagen!$C$3:$C$10))</f>
        <v/>
      </c>
      <c r="AB550" s="1" t="str">
        <f t="shared" si="154"/>
        <v/>
      </c>
      <c r="AC550" s="34" t="str">
        <f t="shared" si="155"/>
        <v/>
      </c>
      <c r="AD550" s="34" t="str">
        <f>IF('Events einzeln'!K550="","",'Events einzeln'!K550)</f>
        <v/>
      </c>
      <c r="AE550" s="34" t="str">
        <f>IF(AD550="","",LOOKUP(AD550,Grundlagen!$A$3:$A$10,Grundlagen!$B$3:$B$10))</f>
        <v/>
      </c>
      <c r="AF550" s="34" t="str">
        <f t="shared" si="156"/>
        <v/>
      </c>
      <c r="AG550" s="34" t="str">
        <f>IF(AD550="","",LOOKUP(AD550,Grundlagen!$A$3:$A$10,Grundlagen!$C$3:$C$10))</f>
        <v/>
      </c>
      <c r="AH550" s="34" t="str">
        <f t="shared" si="157"/>
        <v/>
      </c>
      <c r="AI550" s="34" t="str">
        <f t="shared" si="158"/>
        <v/>
      </c>
      <c r="AJ550" s="34" t="str">
        <f>IF('Events einzeln'!L550="","",'Events einzeln'!L550)</f>
        <v/>
      </c>
      <c r="AK550" s="1" t="str">
        <f>IF(AJ550="","",LOOKUP(AJ550,Grundlagen!$A$3:$A$10,Grundlagen!$B$3:$B$10))</f>
        <v/>
      </c>
      <c r="AL550" s="1" t="str">
        <f t="shared" si="159"/>
        <v/>
      </c>
      <c r="AM550" s="1" t="str">
        <f>IF(AJ550="","",LOOKUP(AJ550,Grundlagen!$A$3:$A$10,Grundlagen!$C$3:$C$10))</f>
        <v/>
      </c>
      <c r="AN550" s="1" t="str">
        <f t="shared" si="160"/>
        <v/>
      </c>
      <c r="AO550" s="34" t="str">
        <f t="shared" si="161"/>
        <v/>
      </c>
    </row>
    <row r="551" spans="1:41" x14ac:dyDescent="0.25">
      <c r="A551" s="1" t="str">
        <f>IF('Events einzeln'!A551="","",'Events einzeln'!A551)</f>
        <v/>
      </c>
      <c r="B551" s="1" t="str">
        <f>IF('Events einzeln'!B551="","",'Events einzeln'!B551)</f>
        <v/>
      </c>
      <c r="C551" s="1" t="str">
        <f>IF('Events einzeln'!C551="","",'Events einzeln'!C551)</f>
        <v/>
      </c>
      <c r="D551" s="32" t="str">
        <f>IF('Events einzeln'!E551="","",'Events einzeln'!E551)</f>
        <v/>
      </c>
      <c r="E551" s="1" t="str">
        <f>IF('Events einzeln'!F551="","",'Events einzeln'!F551)</f>
        <v/>
      </c>
      <c r="F551" s="34" t="str">
        <f>IF('Events einzeln'!G551="","",'Events einzeln'!G551)</f>
        <v/>
      </c>
      <c r="G551" s="34" t="str">
        <f>IF(F551="","",LOOKUP(F551,Grundlagen!$A$3:$A$10,Grundlagen!$B$3:$B$10))</f>
        <v/>
      </c>
      <c r="H551" s="34" t="str">
        <f t="shared" si="146"/>
        <v/>
      </c>
      <c r="I551" s="34" t="str">
        <f>IF(F551="","",LOOKUP(F551,Grundlagen!$A$3:$A$10,Grundlagen!$C$3:$C$10))</f>
        <v/>
      </c>
      <c r="J551" s="34" t="str">
        <f t="shared" si="147"/>
        <v/>
      </c>
      <c r="K551" s="34" t="str">
        <f t="shared" si="145"/>
        <v/>
      </c>
      <c r="L551" s="34" t="str">
        <f>IF('Events einzeln'!H551="","",'Events einzeln'!H551)</f>
        <v/>
      </c>
      <c r="M551" s="1" t="str">
        <f>IF(L551="","",LOOKUP(L551,Grundlagen!$A$3:$A$10,Grundlagen!$B$3:$B$10))</f>
        <v/>
      </c>
      <c r="N551" s="1" t="str">
        <f t="shared" si="148"/>
        <v/>
      </c>
      <c r="O551" s="1" t="str">
        <f>IF(L551="","",LOOKUP(L551,Grundlagen!$A$3:$A$10,Grundlagen!$C$3:$C$10))</f>
        <v/>
      </c>
      <c r="P551" s="1" t="str">
        <f t="shared" si="149"/>
        <v/>
      </c>
      <c r="Q551" s="34" t="str">
        <f t="shared" si="162"/>
        <v/>
      </c>
      <c r="R551" s="34" t="str">
        <f>IF('Events einzeln'!I551="","",'Events einzeln'!I551)</f>
        <v/>
      </c>
      <c r="S551" s="34" t="str">
        <f>IF(R551="","",LOOKUP(R551,Grundlagen!$A$3:$A$10,Grundlagen!$B$3:$B$10))</f>
        <v/>
      </c>
      <c r="T551" s="34" t="str">
        <f t="shared" si="150"/>
        <v/>
      </c>
      <c r="U551" s="34" t="str">
        <f>IF(R551="","",LOOKUP(R551,Grundlagen!$A$3:$A$10,Grundlagen!$C$3:$C$10))</f>
        <v/>
      </c>
      <c r="V551" s="34" t="str">
        <f t="shared" si="151"/>
        <v/>
      </c>
      <c r="W551" s="34" t="str">
        <f t="shared" si="152"/>
        <v/>
      </c>
      <c r="X551" s="34" t="str">
        <f>IF('Events einzeln'!J551="","",'Events einzeln'!J551)</f>
        <v/>
      </c>
      <c r="Y551" s="1" t="str">
        <f>IF(X551="","",LOOKUP(X551,Grundlagen!$A$3:$A$10,Grundlagen!$B$3:$B$10))</f>
        <v/>
      </c>
      <c r="Z551" s="1" t="str">
        <f t="shared" si="153"/>
        <v/>
      </c>
      <c r="AA551" s="1" t="str">
        <f>IF(X551="","",LOOKUP(X551,Grundlagen!$A$3:$A$10,Grundlagen!$C$3:$C$10))</f>
        <v/>
      </c>
      <c r="AB551" s="1" t="str">
        <f t="shared" si="154"/>
        <v/>
      </c>
      <c r="AC551" s="34" t="str">
        <f t="shared" si="155"/>
        <v/>
      </c>
      <c r="AD551" s="34" t="str">
        <f>IF('Events einzeln'!K551="","",'Events einzeln'!K551)</f>
        <v/>
      </c>
      <c r="AE551" s="34" t="str">
        <f>IF(AD551="","",LOOKUP(AD551,Grundlagen!$A$3:$A$10,Grundlagen!$B$3:$B$10))</f>
        <v/>
      </c>
      <c r="AF551" s="34" t="str">
        <f t="shared" si="156"/>
        <v/>
      </c>
      <c r="AG551" s="34" t="str">
        <f>IF(AD551="","",LOOKUP(AD551,Grundlagen!$A$3:$A$10,Grundlagen!$C$3:$C$10))</f>
        <v/>
      </c>
      <c r="AH551" s="34" t="str">
        <f t="shared" si="157"/>
        <v/>
      </c>
      <c r="AI551" s="34" t="str">
        <f t="shared" si="158"/>
        <v/>
      </c>
      <c r="AJ551" s="34" t="str">
        <f>IF('Events einzeln'!L551="","",'Events einzeln'!L551)</f>
        <v/>
      </c>
      <c r="AK551" s="1" t="str">
        <f>IF(AJ551="","",LOOKUP(AJ551,Grundlagen!$A$3:$A$10,Grundlagen!$B$3:$B$10))</f>
        <v/>
      </c>
      <c r="AL551" s="1" t="str">
        <f t="shared" si="159"/>
        <v/>
      </c>
      <c r="AM551" s="1" t="str">
        <f>IF(AJ551="","",LOOKUP(AJ551,Grundlagen!$A$3:$A$10,Grundlagen!$C$3:$C$10))</f>
        <v/>
      </c>
      <c r="AN551" s="1" t="str">
        <f t="shared" si="160"/>
        <v/>
      </c>
      <c r="AO551" s="34" t="str">
        <f t="shared" si="161"/>
        <v/>
      </c>
    </row>
    <row r="552" spans="1:41" x14ac:dyDescent="0.25">
      <c r="A552" s="1" t="str">
        <f>IF('Events einzeln'!A552="","",'Events einzeln'!A552)</f>
        <v/>
      </c>
      <c r="B552" s="1" t="str">
        <f>IF('Events einzeln'!B552="","",'Events einzeln'!B552)</f>
        <v/>
      </c>
      <c r="C552" s="1" t="str">
        <f>IF('Events einzeln'!C552="","",'Events einzeln'!C552)</f>
        <v/>
      </c>
      <c r="D552" s="32" t="str">
        <f>IF('Events einzeln'!E552="","",'Events einzeln'!E552)</f>
        <v/>
      </c>
      <c r="E552" s="1" t="str">
        <f>IF('Events einzeln'!F552="","",'Events einzeln'!F552)</f>
        <v/>
      </c>
      <c r="F552" s="34" t="str">
        <f>IF('Events einzeln'!G552="","",'Events einzeln'!G552)</f>
        <v/>
      </c>
      <c r="G552" s="34" t="str">
        <f>IF(F552="","",LOOKUP(F552,Grundlagen!$A$3:$A$10,Grundlagen!$B$3:$B$10))</f>
        <v/>
      </c>
      <c r="H552" s="34" t="str">
        <f t="shared" si="146"/>
        <v/>
      </c>
      <c r="I552" s="34" t="str">
        <f>IF(F552="","",LOOKUP(F552,Grundlagen!$A$3:$A$10,Grundlagen!$C$3:$C$10))</f>
        <v/>
      </c>
      <c r="J552" s="34" t="str">
        <f t="shared" si="147"/>
        <v/>
      </c>
      <c r="K552" s="34" t="str">
        <f t="shared" si="145"/>
        <v/>
      </c>
      <c r="L552" s="34" t="str">
        <f>IF('Events einzeln'!H552="","",'Events einzeln'!H552)</f>
        <v/>
      </c>
      <c r="M552" s="1" t="str">
        <f>IF(L552="","",LOOKUP(L552,Grundlagen!$A$3:$A$10,Grundlagen!$B$3:$B$10))</f>
        <v/>
      </c>
      <c r="N552" s="1" t="str">
        <f t="shared" si="148"/>
        <v/>
      </c>
      <c r="O552" s="1" t="str">
        <f>IF(L552="","",LOOKUP(L552,Grundlagen!$A$3:$A$10,Grundlagen!$C$3:$C$10))</f>
        <v/>
      </c>
      <c r="P552" s="1" t="str">
        <f t="shared" si="149"/>
        <v/>
      </c>
      <c r="Q552" s="34" t="str">
        <f t="shared" si="162"/>
        <v/>
      </c>
      <c r="R552" s="34" t="str">
        <f>IF('Events einzeln'!I552="","",'Events einzeln'!I552)</f>
        <v/>
      </c>
      <c r="S552" s="34" t="str">
        <f>IF(R552="","",LOOKUP(R552,Grundlagen!$A$3:$A$10,Grundlagen!$B$3:$B$10))</f>
        <v/>
      </c>
      <c r="T552" s="34" t="str">
        <f t="shared" si="150"/>
        <v/>
      </c>
      <c r="U552" s="34" t="str">
        <f>IF(R552="","",LOOKUP(R552,Grundlagen!$A$3:$A$10,Grundlagen!$C$3:$C$10))</f>
        <v/>
      </c>
      <c r="V552" s="34" t="str">
        <f t="shared" si="151"/>
        <v/>
      </c>
      <c r="W552" s="34" t="str">
        <f t="shared" si="152"/>
        <v/>
      </c>
      <c r="X552" s="34" t="str">
        <f>IF('Events einzeln'!J552="","",'Events einzeln'!J552)</f>
        <v/>
      </c>
      <c r="Y552" s="1" t="str">
        <f>IF(X552="","",LOOKUP(X552,Grundlagen!$A$3:$A$10,Grundlagen!$B$3:$B$10))</f>
        <v/>
      </c>
      <c r="Z552" s="1" t="str">
        <f t="shared" si="153"/>
        <v/>
      </c>
      <c r="AA552" s="1" t="str">
        <f>IF(X552="","",LOOKUP(X552,Grundlagen!$A$3:$A$10,Grundlagen!$C$3:$C$10))</f>
        <v/>
      </c>
      <c r="AB552" s="1" t="str">
        <f t="shared" si="154"/>
        <v/>
      </c>
      <c r="AC552" s="34" t="str">
        <f t="shared" si="155"/>
        <v/>
      </c>
      <c r="AD552" s="34" t="str">
        <f>IF('Events einzeln'!K552="","",'Events einzeln'!K552)</f>
        <v/>
      </c>
      <c r="AE552" s="34" t="str">
        <f>IF(AD552="","",LOOKUP(AD552,Grundlagen!$A$3:$A$10,Grundlagen!$B$3:$B$10))</f>
        <v/>
      </c>
      <c r="AF552" s="34" t="str">
        <f t="shared" si="156"/>
        <v/>
      </c>
      <c r="AG552" s="34" t="str">
        <f>IF(AD552="","",LOOKUP(AD552,Grundlagen!$A$3:$A$10,Grundlagen!$C$3:$C$10))</f>
        <v/>
      </c>
      <c r="AH552" s="34" t="str">
        <f t="shared" si="157"/>
        <v/>
      </c>
      <c r="AI552" s="34" t="str">
        <f t="shared" si="158"/>
        <v/>
      </c>
      <c r="AJ552" s="34" t="str">
        <f>IF('Events einzeln'!L552="","",'Events einzeln'!L552)</f>
        <v/>
      </c>
      <c r="AK552" s="1" t="str">
        <f>IF(AJ552="","",LOOKUP(AJ552,Grundlagen!$A$3:$A$10,Grundlagen!$B$3:$B$10))</f>
        <v/>
      </c>
      <c r="AL552" s="1" t="str">
        <f t="shared" si="159"/>
        <v/>
      </c>
      <c r="AM552" s="1" t="str">
        <f>IF(AJ552="","",LOOKUP(AJ552,Grundlagen!$A$3:$A$10,Grundlagen!$C$3:$C$10))</f>
        <v/>
      </c>
      <c r="AN552" s="1" t="str">
        <f t="shared" si="160"/>
        <v/>
      </c>
      <c r="AO552" s="34" t="str">
        <f t="shared" si="161"/>
        <v/>
      </c>
    </row>
    <row r="553" spans="1:41" x14ac:dyDescent="0.25">
      <c r="A553" s="1" t="str">
        <f>IF('Events einzeln'!A553="","",'Events einzeln'!A553)</f>
        <v/>
      </c>
      <c r="B553" s="1" t="str">
        <f>IF('Events einzeln'!B553="","",'Events einzeln'!B553)</f>
        <v/>
      </c>
      <c r="C553" s="1" t="str">
        <f>IF('Events einzeln'!C553="","",'Events einzeln'!C553)</f>
        <v/>
      </c>
      <c r="D553" s="32" t="str">
        <f>IF('Events einzeln'!E553="","",'Events einzeln'!E553)</f>
        <v/>
      </c>
      <c r="E553" s="1" t="str">
        <f>IF('Events einzeln'!F553="","",'Events einzeln'!F553)</f>
        <v/>
      </c>
      <c r="F553" s="34" t="str">
        <f>IF('Events einzeln'!G553="","",'Events einzeln'!G553)</f>
        <v/>
      </c>
      <c r="G553" s="34" t="str">
        <f>IF(F553="","",LOOKUP(F553,Grundlagen!$A$3:$A$10,Grundlagen!$B$3:$B$10))</f>
        <v/>
      </c>
      <c r="H553" s="34" t="str">
        <f t="shared" si="146"/>
        <v/>
      </c>
      <c r="I553" s="34" t="str">
        <f>IF(F553="","",LOOKUP(F553,Grundlagen!$A$3:$A$10,Grundlagen!$C$3:$C$10))</f>
        <v/>
      </c>
      <c r="J553" s="34" t="str">
        <f t="shared" si="147"/>
        <v/>
      </c>
      <c r="K553" s="34" t="str">
        <f t="shared" si="145"/>
        <v/>
      </c>
      <c r="L553" s="34" t="str">
        <f>IF('Events einzeln'!H553="","",'Events einzeln'!H553)</f>
        <v/>
      </c>
      <c r="M553" s="1" t="str">
        <f>IF(L553="","",LOOKUP(L553,Grundlagen!$A$3:$A$10,Grundlagen!$B$3:$B$10))</f>
        <v/>
      </c>
      <c r="N553" s="1" t="str">
        <f t="shared" si="148"/>
        <v/>
      </c>
      <c r="O553" s="1" t="str">
        <f>IF(L553="","",LOOKUP(L553,Grundlagen!$A$3:$A$10,Grundlagen!$C$3:$C$10))</f>
        <v/>
      </c>
      <c r="P553" s="1" t="str">
        <f t="shared" si="149"/>
        <v/>
      </c>
      <c r="Q553" s="34" t="str">
        <f t="shared" si="162"/>
        <v/>
      </c>
      <c r="R553" s="34" t="str">
        <f>IF('Events einzeln'!I553="","",'Events einzeln'!I553)</f>
        <v/>
      </c>
      <c r="S553" s="34" t="str">
        <f>IF(R553="","",LOOKUP(R553,Grundlagen!$A$3:$A$10,Grundlagen!$B$3:$B$10))</f>
        <v/>
      </c>
      <c r="T553" s="34" t="str">
        <f t="shared" si="150"/>
        <v/>
      </c>
      <c r="U553" s="34" t="str">
        <f>IF(R553="","",LOOKUP(R553,Grundlagen!$A$3:$A$10,Grundlagen!$C$3:$C$10))</f>
        <v/>
      </c>
      <c r="V553" s="34" t="str">
        <f t="shared" si="151"/>
        <v/>
      </c>
      <c r="W553" s="34" t="str">
        <f t="shared" si="152"/>
        <v/>
      </c>
      <c r="X553" s="34" t="str">
        <f>IF('Events einzeln'!J553="","",'Events einzeln'!J553)</f>
        <v/>
      </c>
      <c r="Y553" s="1" t="str">
        <f>IF(X553="","",LOOKUP(X553,Grundlagen!$A$3:$A$10,Grundlagen!$B$3:$B$10))</f>
        <v/>
      </c>
      <c r="Z553" s="1" t="str">
        <f t="shared" si="153"/>
        <v/>
      </c>
      <c r="AA553" s="1" t="str">
        <f>IF(X553="","",LOOKUP(X553,Grundlagen!$A$3:$A$10,Grundlagen!$C$3:$C$10))</f>
        <v/>
      </c>
      <c r="AB553" s="1" t="str">
        <f t="shared" si="154"/>
        <v/>
      </c>
      <c r="AC553" s="34" t="str">
        <f t="shared" si="155"/>
        <v/>
      </c>
      <c r="AD553" s="34" t="str">
        <f>IF('Events einzeln'!K553="","",'Events einzeln'!K553)</f>
        <v/>
      </c>
      <c r="AE553" s="34" t="str">
        <f>IF(AD553="","",LOOKUP(AD553,Grundlagen!$A$3:$A$10,Grundlagen!$B$3:$B$10))</f>
        <v/>
      </c>
      <c r="AF553" s="34" t="str">
        <f t="shared" si="156"/>
        <v/>
      </c>
      <c r="AG553" s="34" t="str">
        <f>IF(AD553="","",LOOKUP(AD553,Grundlagen!$A$3:$A$10,Grundlagen!$C$3:$C$10))</f>
        <v/>
      </c>
      <c r="AH553" s="34" t="str">
        <f t="shared" si="157"/>
        <v/>
      </c>
      <c r="AI553" s="34" t="str">
        <f t="shared" si="158"/>
        <v/>
      </c>
      <c r="AJ553" s="34" t="str">
        <f>IF('Events einzeln'!L553="","",'Events einzeln'!L553)</f>
        <v/>
      </c>
      <c r="AK553" s="1" t="str">
        <f>IF(AJ553="","",LOOKUP(AJ553,Grundlagen!$A$3:$A$10,Grundlagen!$B$3:$B$10))</f>
        <v/>
      </c>
      <c r="AL553" s="1" t="str">
        <f t="shared" si="159"/>
        <v/>
      </c>
      <c r="AM553" s="1" t="str">
        <f>IF(AJ553="","",LOOKUP(AJ553,Grundlagen!$A$3:$A$10,Grundlagen!$C$3:$C$10))</f>
        <v/>
      </c>
      <c r="AN553" s="1" t="str">
        <f t="shared" si="160"/>
        <v/>
      </c>
      <c r="AO553" s="34" t="str">
        <f t="shared" si="161"/>
        <v/>
      </c>
    </row>
    <row r="554" spans="1:41" x14ac:dyDescent="0.25">
      <c r="A554" s="1" t="str">
        <f>IF('Events einzeln'!A554="","",'Events einzeln'!A554)</f>
        <v/>
      </c>
      <c r="B554" s="1" t="str">
        <f>IF('Events einzeln'!B554="","",'Events einzeln'!B554)</f>
        <v/>
      </c>
      <c r="C554" s="1" t="str">
        <f>IF('Events einzeln'!C554="","",'Events einzeln'!C554)</f>
        <v/>
      </c>
      <c r="D554" s="32" t="str">
        <f>IF('Events einzeln'!E554="","",'Events einzeln'!E554)</f>
        <v/>
      </c>
      <c r="E554" s="1" t="str">
        <f>IF('Events einzeln'!F554="","",'Events einzeln'!F554)</f>
        <v/>
      </c>
      <c r="F554" s="34" t="str">
        <f>IF('Events einzeln'!G554="","",'Events einzeln'!G554)</f>
        <v/>
      </c>
      <c r="G554" s="34" t="str">
        <f>IF(F554="","",LOOKUP(F554,Grundlagen!$A$3:$A$10,Grundlagen!$B$3:$B$10))</f>
        <v/>
      </c>
      <c r="H554" s="34" t="str">
        <f t="shared" si="146"/>
        <v/>
      </c>
      <c r="I554" s="34" t="str">
        <f>IF(F554="","",LOOKUP(F554,Grundlagen!$A$3:$A$10,Grundlagen!$C$3:$C$10))</f>
        <v/>
      </c>
      <c r="J554" s="34" t="str">
        <f t="shared" si="147"/>
        <v/>
      </c>
      <c r="K554" s="34" t="str">
        <f t="shared" si="145"/>
        <v/>
      </c>
      <c r="L554" s="34" t="str">
        <f>IF('Events einzeln'!H554="","",'Events einzeln'!H554)</f>
        <v/>
      </c>
      <c r="M554" s="1" t="str">
        <f>IF(L554="","",LOOKUP(L554,Grundlagen!$A$3:$A$10,Grundlagen!$B$3:$B$10))</f>
        <v/>
      </c>
      <c r="N554" s="1" t="str">
        <f t="shared" si="148"/>
        <v/>
      </c>
      <c r="O554" s="1" t="str">
        <f>IF(L554="","",LOOKUP(L554,Grundlagen!$A$3:$A$10,Grundlagen!$C$3:$C$10))</f>
        <v/>
      </c>
      <c r="P554" s="1" t="str">
        <f t="shared" si="149"/>
        <v/>
      </c>
      <c r="Q554" s="34" t="str">
        <f t="shared" si="162"/>
        <v/>
      </c>
      <c r="R554" s="34" t="str">
        <f>IF('Events einzeln'!I554="","",'Events einzeln'!I554)</f>
        <v/>
      </c>
      <c r="S554" s="34" t="str">
        <f>IF(R554="","",LOOKUP(R554,Grundlagen!$A$3:$A$10,Grundlagen!$B$3:$B$10))</f>
        <v/>
      </c>
      <c r="T554" s="34" t="str">
        <f t="shared" si="150"/>
        <v/>
      </c>
      <c r="U554" s="34" t="str">
        <f>IF(R554="","",LOOKUP(R554,Grundlagen!$A$3:$A$10,Grundlagen!$C$3:$C$10))</f>
        <v/>
      </c>
      <c r="V554" s="34" t="str">
        <f t="shared" si="151"/>
        <v/>
      </c>
      <c r="W554" s="34" t="str">
        <f t="shared" si="152"/>
        <v/>
      </c>
      <c r="X554" s="34" t="str">
        <f>IF('Events einzeln'!J554="","",'Events einzeln'!J554)</f>
        <v/>
      </c>
      <c r="Y554" s="1" t="str">
        <f>IF(X554="","",LOOKUP(X554,Grundlagen!$A$3:$A$10,Grundlagen!$B$3:$B$10))</f>
        <v/>
      </c>
      <c r="Z554" s="1" t="str">
        <f t="shared" si="153"/>
        <v/>
      </c>
      <c r="AA554" s="1" t="str">
        <f>IF(X554="","",LOOKUP(X554,Grundlagen!$A$3:$A$10,Grundlagen!$C$3:$C$10))</f>
        <v/>
      </c>
      <c r="AB554" s="1" t="str">
        <f t="shared" si="154"/>
        <v/>
      </c>
      <c r="AC554" s="34" t="str">
        <f t="shared" si="155"/>
        <v/>
      </c>
      <c r="AD554" s="34" t="str">
        <f>IF('Events einzeln'!K554="","",'Events einzeln'!K554)</f>
        <v/>
      </c>
      <c r="AE554" s="34" t="str">
        <f>IF(AD554="","",LOOKUP(AD554,Grundlagen!$A$3:$A$10,Grundlagen!$B$3:$B$10))</f>
        <v/>
      </c>
      <c r="AF554" s="34" t="str">
        <f t="shared" si="156"/>
        <v/>
      </c>
      <c r="AG554" s="34" t="str">
        <f>IF(AD554="","",LOOKUP(AD554,Grundlagen!$A$3:$A$10,Grundlagen!$C$3:$C$10))</f>
        <v/>
      </c>
      <c r="AH554" s="34" t="str">
        <f t="shared" si="157"/>
        <v/>
      </c>
      <c r="AI554" s="34" t="str">
        <f t="shared" si="158"/>
        <v/>
      </c>
      <c r="AJ554" s="34" t="str">
        <f>IF('Events einzeln'!L554="","",'Events einzeln'!L554)</f>
        <v/>
      </c>
      <c r="AK554" s="1" t="str">
        <f>IF(AJ554="","",LOOKUP(AJ554,Grundlagen!$A$3:$A$10,Grundlagen!$B$3:$B$10))</f>
        <v/>
      </c>
      <c r="AL554" s="1" t="str">
        <f t="shared" si="159"/>
        <v/>
      </c>
      <c r="AM554" s="1" t="str">
        <f>IF(AJ554="","",LOOKUP(AJ554,Grundlagen!$A$3:$A$10,Grundlagen!$C$3:$C$10))</f>
        <v/>
      </c>
      <c r="AN554" s="1" t="str">
        <f t="shared" si="160"/>
        <v/>
      </c>
      <c r="AO554" s="34" t="str">
        <f t="shared" si="161"/>
        <v/>
      </c>
    </row>
    <row r="555" spans="1:41" x14ac:dyDescent="0.25">
      <c r="A555" s="1" t="str">
        <f>IF('Events einzeln'!A555="","",'Events einzeln'!A555)</f>
        <v/>
      </c>
      <c r="B555" s="1" t="str">
        <f>IF('Events einzeln'!B555="","",'Events einzeln'!B555)</f>
        <v/>
      </c>
      <c r="C555" s="1" t="str">
        <f>IF('Events einzeln'!C555="","",'Events einzeln'!C555)</f>
        <v/>
      </c>
      <c r="D555" s="32" t="str">
        <f>IF('Events einzeln'!E555="","",'Events einzeln'!E555)</f>
        <v/>
      </c>
      <c r="E555" s="1" t="str">
        <f>IF('Events einzeln'!F555="","",'Events einzeln'!F555)</f>
        <v/>
      </c>
      <c r="F555" s="34" t="str">
        <f>IF('Events einzeln'!G555="","",'Events einzeln'!G555)</f>
        <v/>
      </c>
      <c r="G555" s="34" t="str">
        <f>IF(F555="","",LOOKUP(F555,Grundlagen!$A$3:$A$10,Grundlagen!$B$3:$B$10))</f>
        <v/>
      </c>
      <c r="H555" s="34" t="str">
        <f t="shared" si="146"/>
        <v/>
      </c>
      <c r="I555" s="34" t="str">
        <f>IF(F555="","",LOOKUP(F555,Grundlagen!$A$3:$A$10,Grundlagen!$C$3:$C$10))</f>
        <v/>
      </c>
      <c r="J555" s="34" t="str">
        <f t="shared" si="147"/>
        <v/>
      </c>
      <c r="K555" s="34" t="str">
        <f t="shared" si="145"/>
        <v/>
      </c>
      <c r="L555" s="34" t="str">
        <f>IF('Events einzeln'!H555="","",'Events einzeln'!H555)</f>
        <v/>
      </c>
      <c r="M555" s="1" t="str">
        <f>IF(L555="","",LOOKUP(L555,Grundlagen!$A$3:$A$10,Grundlagen!$B$3:$B$10))</f>
        <v/>
      </c>
      <c r="N555" s="1" t="str">
        <f t="shared" si="148"/>
        <v/>
      </c>
      <c r="O555" s="1" t="str">
        <f>IF(L555="","",LOOKUP(L555,Grundlagen!$A$3:$A$10,Grundlagen!$C$3:$C$10))</f>
        <v/>
      </c>
      <c r="P555" s="1" t="str">
        <f t="shared" si="149"/>
        <v/>
      </c>
      <c r="Q555" s="34" t="str">
        <f t="shared" si="162"/>
        <v/>
      </c>
      <c r="R555" s="34" t="str">
        <f>IF('Events einzeln'!I555="","",'Events einzeln'!I555)</f>
        <v/>
      </c>
      <c r="S555" s="34" t="str">
        <f>IF(R555="","",LOOKUP(R555,Grundlagen!$A$3:$A$10,Grundlagen!$B$3:$B$10))</f>
        <v/>
      </c>
      <c r="T555" s="34" t="str">
        <f t="shared" si="150"/>
        <v/>
      </c>
      <c r="U555" s="34" t="str">
        <f>IF(R555="","",LOOKUP(R555,Grundlagen!$A$3:$A$10,Grundlagen!$C$3:$C$10))</f>
        <v/>
      </c>
      <c r="V555" s="34" t="str">
        <f t="shared" si="151"/>
        <v/>
      </c>
      <c r="W555" s="34" t="str">
        <f t="shared" si="152"/>
        <v/>
      </c>
      <c r="X555" s="34" t="str">
        <f>IF('Events einzeln'!J555="","",'Events einzeln'!J555)</f>
        <v/>
      </c>
      <c r="Y555" s="1" t="str">
        <f>IF(X555="","",LOOKUP(X555,Grundlagen!$A$3:$A$10,Grundlagen!$B$3:$B$10))</f>
        <v/>
      </c>
      <c r="Z555" s="1" t="str">
        <f t="shared" si="153"/>
        <v/>
      </c>
      <c r="AA555" s="1" t="str">
        <f>IF(X555="","",LOOKUP(X555,Grundlagen!$A$3:$A$10,Grundlagen!$C$3:$C$10))</f>
        <v/>
      </c>
      <c r="AB555" s="1" t="str">
        <f t="shared" si="154"/>
        <v/>
      </c>
      <c r="AC555" s="34" t="str">
        <f t="shared" si="155"/>
        <v/>
      </c>
      <c r="AD555" s="34" t="str">
        <f>IF('Events einzeln'!K555="","",'Events einzeln'!K555)</f>
        <v/>
      </c>
      <c r="AE555" s="34" t="str">
        <f>IF(AD555="","",LOOKUP(AD555,Grundlagen!$A$3:$A$10,Grundlagen!$B$3:$B$10))</f>
        <v/>
      </c>
      <c r="AF555" s="34" t="str">
        <f t="shared" si="156"/>
        <v/>
      </c>
      <c r="AG555" s="34" t="str">
        <f>IF(AD555="","",LOOKUP(AD555,Grundlagen!$A$3:$A$10,Grundlagen!$C$3:$C$10))</f>
        <v/>
      </c>
      <c r="AH555" s="34" t="str">
        <f t="shared" si="157"/>
        <v/>
      </c>
      <c r="AI555" s="34" t="str">
        <f t="shared" si="158"/>
        <v/>
      </c>
      <c r="AJ555" s="34" t="str">
        <f>IF('Events einzeln'!L555="","",'Events einzeln'!L555)</f>
        <v/>
      </c>
      <c r="AK555" s="1" t="str">
        <f>IF(AJ555="","",LOOKUP(AJ555,Grundlagen!$A$3:$A$10,Grundlagen!$B$3:$B$10))</f>
        <v/>
      </c>
      <c r="AL555" s="1" t="str">
        <f t="shared" si="159"/>
        <v/>
      </c>
      <c r="AM555" s="1" t="str">
        <f>IF(AJ555="","",LOOKUP(AJ555,Grundlagen!$A$3:$A$10,Grundlagen!$C$3:$C$10))</f>
        <v/>
      </c>
      <c r="AN555" s="1" t="str">
        <f t="shared" si="160"/>
        <v/>
      </c>
      <c r="AO555" s="34" t="str">
        <f t="shared" si="161"/>
        <v/>
      </c>
    </row>
    <row r="556" spans="1:41" x14ac:dyDescent="0.25">
      <c r="A556" s="1" t="str">
        <f>IF('Events einzeln'!A556="","",'Events einzeln'!A556)</f>
        <v/>
      </c>
      <c r="B556" s="1" t="str">
        <f>IF('Events einzeln'!B556="","",'Events einzeln'!B556)</f>
        <v/>
      </c>
      <c r="C556" s="1" t="str">
        <f>IF('Events einzeln'!C556="","",'Events einzeln'!C556)</f>
        <v/>
      </c>
      <c r="D556" s="32" t="str">
        <f>IF('Events einzeln'!E556="","",'Events einzeln'!E556)</f>
        <v/>
      </c>
      <c r="E556" s="1" t="str">
        <f>IF('Events einzeln'!F556="","",'Events einzeln'!F556)</f>
        <v/>
      </c>
      <c r="F556" s="34" t="str">
        <f>IF('Events einzeln'!G556="","",'Events einzeln'!G556)</f>
        <v/>
      </c>
      <c r="G556" s="34" t="str">
        <f>IF(F556="","",LOOKUP(F556,Grundlagen!$A$3:$A$10,Grundlagen!$B$3:$B$10))</f>
        <v/>
      </c>
      <c r="H556" s="34" t="str">
        <f t="shared" si="146"/>
        <v/>
      </c>
      <c r="I556" s="34" t="str">
        <f>IF(F556="","",LOOKUP(F556,Grundlagen!$A$3:$A$10,Grundlagen!$C$3:$C$10))</f>
        <v/>
      </c>
      <c r="J556" s="34" t="str">
        <f t="shared" si="147"/>
        <v/>
      </c>
      <c r="K556" s="34" t="str">
        <f t="shared" si="145"/>
        <v/>
      </c>
      <c r="L556" s="34" t="str">
        <f>IF('Events einzeln'!H556="","",'Events einzeln'!H556)</f>
        <v/>
      </c>
      <c r="M556" s="1" t="str">
        <f>IF(L556="","",LOOKUP(L556,Grundlagen!$A$3:$A$10,Grundlagen!$B$3:$B$10))</f>
        <v/>
      </c>
      <c r="N556" s="1" t="str">
        <f t="shared" si="148"/>
        <v/>
      </c>
      <c r="O556" s="1" t="str">
        <f>IF(L556="","",LOOKUP(L556,Grundlagen!$A$3:$A$10,Grundlagen!$C$3:$C$10))</f>
        <v/>
      </c>
      <c r="P556" s="1" t="str">
        <f t="shared" si="149"/>
        <v/>
      </c>
      <c r="Q556" s="34" t="str">
        <f t="shared" si="162"/>
        <v/>
      </c>
      <c r="R556" s="34" t="str">
        <f>IF('Events einzeln'!I556="","",'Events einzeln'!I556)</f>
        <v/>
      </c>
      <c r="S556" s="34" t="str">
        <f>IF(R556="","",LOOKUP(R556,Grundlagen!$A$3:$A$10,Grundlagen!$B$3:$B$10))</f>
        <v/>
      </c>
      <c r="T556" s="34" t="str">
        <f t="shared" si="150"/>
        <v/>
      </c>
      <c r="U556" s="34" t="str">
        <f>IF(R556="","",LOOKUP(R556,Grundlagen!$A$3:$A$10,Grundlagen!$C$3:$C$10))</f>
        <v/>
      </c>
      <c r="V556" s="34" t="str">
        <f t="shared" si="151"/>
        <v/>
      </c>
      <c r="W556" s="34" t="str">
        <f t="shared" si="152"/>
        <v/>
      </c>
      <c r="X556" s="34" t="str">
        <f>IF('Events einzeln'!J556="","",'Events einzeln'!J556)</f>
        <v/>
      </c>
      <c r="Y556" s="1" t="str">
        <f>IF(X556="","",LOOKUP(X556,Grundlagen!$A$3:$A$10,Grundlagen!$B$3:$B$10))</f>
        <v/>
      </c>
      <c r="Z556" s="1" t="str">
        <f t="shared" si="153"/>
        <v/>
      </c>
      <c r="AA556" s="1" t="str">
        <f>IF(X556="","",LOOKUP(X556,Grundlagen!$A$3:$A$10,Grundlagen!$C$3:$C$10))</f>
        <v/>
      </c>
      <c r="AB556" s="1" t="str">
        <f t="shared" si="154"/>
        <v/>
      </c>
      <c r="AC556" s="34" t="str">
        <f t="shared" si="155"/>
        <v/>
      </c>
      <c r="AD556" s="34" t="str">
        <f>IF('Events einzeln'!K556="","",'Events einzeln'!K556)</f>
        <v/>
      </c>
      <c r="AE556" s="34" t="str">
        <f>IF(AD556="","",LOOKUP(AD556,Grundlagen!$A$3:$A$10,Grundlagen!$B$3:$B$10))</f>
        <v/>
      </c>
      <c r="AF556" s="34" t="str">
        <f t="shared" si="156"/>
        <v/>
      </c>
      <c r="AG556" s="34" t="str">
        <f>IF(AD556="","",LOOKUP(AD556,Grundlagen!$A$3:$A$10,Grundlagen!$C$3:$C$10))</f>
        <v/>
      </c>
      <c r="AH556" s="34" t="str">
        <f t="shared" si="157"/>
        <v/>
      </c>
      <c r="AI556" s="34" t="str">
        <f t="shared" si="158"/>
        <v/>
      </c>
      <c r="AJ556" s="34" t="str">
        <f>IF('Events einzeln'!L556="","",'Events einzeln'!L556)</f>
        <v/>
      </c>
      <c r="AK556" s="1" t="str">
        <f>IF(AJ556="","",LOOKUP(AJ556,Grundlagen!$A$3:$A$10,Grundlagen!$B$3:$B$10))</f>
        <v/>
      </c>
      <c r="AL556" s="1" t="str">
        <f t="shared" si="159"/>
        <v/>
      </c>
      <c r="AM556" s="1" t="str">
        <f>IF(AJ556="","",LOOKUP(AJ556,Grundlagen!$A$3:$A$10,Grundlagen!$C$3:$C$10))</f>
        <v/>
      </c>
      <c r="AN556" s="1" t="str">
        <f t="shared" si="160"/>
        <v/>
      </c>
      <c r="AO556" s="34" t="str">
        <f t="shared" si="161"/>
        <v/>
      </c>
    </row>
    <row r="557" spans="1:41" x14ac:dyDescent="0.25">
      <c r="A557" s="1" t="str">
        <f>IF('Events einzeln'!A557="","",'Events einzeln'!A557)</f>
        <v/>
      </c>
      <c r="B557" s="1" t="str">
        <f>IF('Events einzeln'!B557="","",'Events einzeln'!B557)</f>
        <v/>
      </c>
      <c r="C557" s="1" t="str">
        <f>IF('Events einzeln'!C557="","",'Events einzeln'!C557)</f>
        <v/>
      </c>
      <c r="D557" s="32" t="str">
        <f>IF('Events einzeln'!E557="","",'Events einzeln'!E557)</f>
        <v/>
      </c>
      <c r="E557" s="1" t="str">
        <f>IF('Events einzeln'!F557="","",'Events einzeln'!F557)</f>
        <v/>
      </c>
      <c r="F557" s="34" t="str">
        <f>IF('Events einzeln'!G557="","",'Events einzeln'!G557)</f>
        <v/>
      </c>
      <c r="G557" s="34" t="str">
        <f>IF(F557="","",LOOKUP(F557,Grundlagen!$A$3:$A$10,Grundlagen!$B$3:$B$10))</f>
        <v/>
      </c>
      <c r="H557" s="34" t="str">
        <f t="shared" si="146"/>
        <v/>
      </c>
      <c r="I557" s="34" t="str">
        <f>IF(F557="","",LOOKUP(F557,Grundlagen!$A$3:$A$10,Grundlagen!$C$3:$C$10))</f>
        <v/>
      </c>
      <c r="J557" s="34" t="str">
        <f t="shared" si="147"/>
        <v/>
      </c>
      <c r="K557" s="34" t="str">
        <f t="shared" si="145"/>
        <v/>
      </c>
      <c r="L557" s="34" t="str">
        <f>IF('Events einzeln'!H557="","",'Events einzeln'!H557)</f>
        <v/>
      </c>
      <c r="M557" s="1" t="str">
        <f>IF(L557="","",LOOKUP(L557,Grundlagen!$A$3:$A$10,Grundlagen!$B$3:$B$10))</f>
        <v/>
      </c>
      <c r="N557" s="1" t="str">
        <f t="shared" si="148"/>
        <v/>
      </c>
      <c r="O557" s="1" t="str">
        <f>IF(L557="","",LOOKUP(L557,Grundlagen!$A$3:$A$10,Grundlagen!$C$3:$C$10))</f>
        <v/>
      </c>
      <c r="P557" s="1" t="str">
        <f t="shared" si="149"/>
        <v/>
      </c>
      <c r="Q557" s="34" t="str">
        <f t="shared" si="162"/>
        <v/>
      </c>
      <c r="R557" s="34" t="str">
        <f>IF('Events einzeln'!I557="","",'Events einzeln'!I557)</f>
        <v/>
      </c>
      <c r="S557" s="34" t="str">
        <f>IF(R557="","",LOOKUP(R557,Grundlagen!$A$3:$A$10,Grundlagen!$B$3:$B$10))</f>
        <v/>
      </c>
      <c r="T557" s="34" t="str">
        <f t="shared" si="150"/>
        <v/>
      </c>
      <c r="U557" s="34" t="str">
        <f>IF(R557="","",LOOKUP(R557,Grundlagen!$A$3:$A$10,Grundlagen!$C$3:$C$10))</f>
        <v/>
      </c>
      <c r="V557" s="34" t="str">
        <f t="shared" si="151"/>
        <v/>
      </c>
      <c r="W557" s="34" t="str">
        <f t="shared" si="152"/>
        <v/>
      </c>
      <c r="X557" s="34" t="str">
        <f>IF('Events einzeln'!J557="","",'Events einzeln'!J557)</f>
        <v/>
      </c>
      <c r="Y557" s="1" t="str">
        <f>IF(X557="","",LOOKUP(X557,Grundlagen!$A$3:$A$10,Grundlagen!$B$3:$B$10))</f>
        <v/>
      </c>
      <c r="Z557" s="1" t="str">
        <f t="shared" si="153"/>
        <v/>
      </c>
      <c r="AA557" s="1" t="str">
        <f>IF(X557="","",LOOKUP(X557,Grundlagen!$A$3:$A$10,Grundlagen!$C$3:$C$10))</f>
        <v/>
      </c>
      <c r="AB557" s="1" t="str">
        <f t="shared" si="154"/>
        <v/>
      </c>
      <c r="AC557" s="34" t="str">
        <f t="shared" si="155"/>
        <v/>
      </c>
      <c r="AD557" s="34" t="str">
        <f>IF('Events einzeln'!K557="","",'Events einzeln'!K557)</f>
        <v/>
      </c>
      <c r="AE557" s="34" t="str">
        <f>IF(AD557="","",LOOKUP(AD557,Grundlagen!$A$3:$A$10,Grundlagen!$B$3:$B$10))</f>
        <v/>
      </c>
      <c r="AF557" s="34" t="str">
        <f t="shared" si="156"/>
        <v/>
      </c>
      <c r="AG557" s="34" t="str">
        <f>IF(AD557="","",LOOKUP(AD557,Grundlagen!$A$3:$A$10,Grundlagen!$C$3:$C$10))</f>
        <v/>
      </c>
      <c r="AH557" s="34" t="str">
        <f t="shared" si="157"/>
        <v/>
      </c>
      <c r="AI557" s="34" t="str">
        <f t="shared" si="158"/>
        <v/>
      </c>
      <c r="AJ557" s="34" t="str">
        <f>IF('Events einzeln'!L557="","",'Events einzeln'!L557)</f>
        <v/>
      </c>
      <c r="AK557" s="1" t="str">
        <f>IF(AJ557="","",LOOKUP(AJ557,Grundlagen!$A$3:$A$10,Grundlagen!$B$3:$B$10))</f>
        <v/>
      </c>
      <c r="AL557" s="1" t="str">
        <f t="shared" si="159"/>
        <v/>
      </c>
      <c r="AM557" s="1" t="str">
        <f>IF(AJ557="","",LOOKUP(AJ557,Grundlagen!$A$3:$A$10,Grundlagen!$C$3:$C$10))</f>
        <v/>
      </c>
      <c r="AN557" s="1" t="str">
        <f t="shared" si="160"/>
        <v/>
      </c>
      <c r="AO557" s="34" t="str">
        <f t="shared" si="161"/>
        <v/>
      </c>
    </row>
    <row r="558" spans="1:41" x14ac:dyDescent="0.25">
      <c r="A558" s="1" t="str">
        <f>IF('Events einzeln'!A558="","",'Events einzeln'!A558)</f>
        <v/>
      </c>
      <c r="B558" s="1" t="str">
        <f>IF('Events einzeln'!B558="","",'Events einzeln'!B558)</f>
        <v/>
      </c>
      <c r="C558" s="1" t="str">
        <f>IF('Events einzeln'!C558="","",'Events einzeln'!C558)</f>
        <v/>
      </c>
      <c r="D558" s="32" t="str">
        <f>IF('Events einzeln'!E558="","",'Events einzeln'!E558)</f>
        <v/>
      </c>
      <c r="E558" s="1" t="str">
        <f>IF('Events einzeln'!F558="","",'Events einzeln'!F558)</f>
        <v/>
      </c>
      <c r="F558" s="34" t="str">
        <f>IF('Events einzeln'!G558="","",'Events einzeln'!G558)</f>
        <v/>
      </c>
      <c r="G558" s="34" t="str">
        <f>IF(F558="","",LOOKUP(F558,Grundlagen!$A$3:$A$10,Grundlagen!$B$3:$B$10))</f>
        <v/>
      </c>
      <c r="H558" s="34" t="str">
        <f t="shared" si="146"/>
        <v/>
      </c>
      <c r="I558" s="34" t="str">
        <f>IF(F558="","",LOOKUP(F558,Grundlagen!$A$3:$A$10,Grundlagen!$C$3:$C$10))</f>
        <v/>
      </c>
      <c r="J558" s="34" t="str">
        <f t="shared" si="147"/>
        <v/>
      </c>
      <c r="K558" s="34" t="str">
        <f t="shared" si="145"/>
        <v/>
      </c>
      <c r="L558" s="34" t="str">
        <f>IF('Events einzeln'!H558="","",'Events einzeln'!H558)</f>
        <v/>
      </c>
      <c r="M558" s="1" t="str">
        <f>IF(L558="","",LOOKUP(L558,Grundlagen!$A$3:$A$10,Grundlagen!$B$3:$B$10))</f>
        <v/>
      </c>
      <c r="N558" s="1" t="str">
        <f t="shared" si="148"/>
        <v/>
      </c>
      <c r="O558" s="1" t="str">
        <f>IF(L558="","",LOOKUP(L558,Grundlagen!$A$3:$A$10,Grundlagen!$C$3:$C$10))</f>
        <v/>
      </c>
      <c r="P558" s="1" t="str">
        <f t="shared" si="149"/>
        <v/>
      </c>
      <c r="Q558" s="34" t="str">
        <f t="shared" si="162"/>
        <v/>
      </c>
      <c r="R558" s="34" t="str">
        <f>IF('Events einzeln'!I558="","",'Events einzeln'!I558)</f>
        <v/>
      </c>
      <c r="S558" s="34" t="str">
        <f>IF(R558="","",LOOKUP(R558,Grundlagen!$A$3:$A$10,Grundlagen!$B$3:$B$10))</f>
        <v/>
      </c>
      <c r="T558" s="34" t="str">
        <f t="shared" si="150"/>
        <v/>
      </c>
      <c r="U558" s="34" t="str">
        <f>IF(R558="","",LOOKUP(R558,Grundlagen!$A$3:$A$10,Grundlagen!$C$3:$C$10))</f>
        <v/>
      </c>
      <c r="V558" s="34" t="str">
        <f t="shared" si="151"/>
        <v/>
      </c>
      <c r="W558" s="34" t="str">
        <f t="shared" si="152"/>
        <v/>
      </c>
      <c r="X558" s="34" t="str">
        <f>IF('Events einzeln'!J558="","",'Events einzeln'!J558)</f>
        <v/>
      </c>
      <c r="Y558" s="1" t="str">
        <f>IF(X558="","",LOOKUP(X558,Grundlagen!$A$3:$A$10,Grundlagen!$B$3:$B$10))</f>
        <v/>
      </c>
      <c r="Z558" s="1" t="str">
        <f t="shared" si="153"/>
        <v/>
      </c>
      <c r="AA558" s="1" t="str">
        <f>IF(X558="","",LOOKUP(X558,Grundlagen!$A$3:$A$10,Grundlagen!$C$3:$C$10))</f>
        <v/>
      </c>
      <c r="AB558" s="1" t="str">
        <f t="shared" si="154"/>
        <v/>
      </c>
      <c r="AC558" s="34" t="str">
        <f t="shared" si="155"/>
        <v/>
      </c>
      <c r="AD558" s="34" t="str">
        <f>IF('Events einzeln'!K558="","",'Events einzeln'!K558)</f>
        <v/>
      </c>
      <c r="AE558" s="34" t="str">
        <f>IF(AD558="","",LOOKUP(AD558,Grundlagen!$A$3:$A$10,Grundlagen!$B$3:$B$10))</f>
        <v/>
      </c>
      <c r="AF558" s="34" t="str">
        <f t="shared" si="156"/>
        <v/>
      </c>
      <c r="AG558" s="34" t="str">
        <f>IF(AD558="","",LOOKUP(AD558,Grundlagen!$A$3:$A$10,Grundlagen!$C$3:$C$10))</f>
        <v/>
      </c>
      <c r="AH558" s="34" t="str">
        <f t="shared" si="157"/>
        <v/>
      </c>
      <c r="AI558" s="34" t="str">
        <f t="shared" si="158"/>
        <v/>
      </c>
      <c r="AJ558" s="34" t="str">
        <f>IF('Events einzeln'!L558="","",'Events einzeln'!L558)</f>
        <v/>
      </c>
      <c r="AK558" s="1" t="str">
        <f>IF(AJ558="","",LOOKUP(AJ558,Grundlagen!$A$3:$A$10,Grundlagen!$B$3:$B$10))</f>
        <v/>
      </c>
      <c r="AL558" s="1" t="str">
        <f t="shared" si="159"/>
        <v/>
      </c>
      <c r="AM558" s="1" t="str">
        <f>IF(AJ558="","",LOOKUP(AJ558,Grundlagen!$A$3:$A$10,Grundlagen!$C$3:$C$10))</f>
        <v/>
      </c>
      <c r="AN558" s="1" t="str">
        <f t="shared" si="160"/>
        <v/>
      </c>
      <c r="AO558" s="34" t="str">
        <f t="shared" si="161"/>
        <v/>
      </c>
    </row>
    <row r="559" spans="1:41" x14ac:dyDescent="0.25">
      <c r="A559" s="1" t="str">
        <f>IF('Events einzeln'!A559="","",'Events einzeln'!A559)</f>
        <v/>
      </c>
      <c r="B559" s="1" t="str">
        <f>IF('Events einzeln'!B559="","",'Events einzeln'!B559)</f>
        <v/>
      </c>
      <c r="C559" s="1" t="str">
        <f>IF('Events einzeln'!C559="","",'Events einzeln'!C559)</f>
        <v/>
      </c>
      <c r="D559" s="32" t="str">
        <f>IF('Events einzeln'!E559="","",'Events einzeln'!E559)</f>
        <v/>
      </c>
      <c r="E559" s="1" t="str">
        <f>IF('Events einzeln'!F559="","",'Events einzeln'!F559)</f>
        <v/>
      </c>
      <c r="F559" s="34" t="str">
        <f>IF('Events einzeln'!G559="","",'Events einzeln'!G559)</f>
        <v/>
      </c>
      <c r="G559" s="34" t="str">
        <f>IF(F559="","",LOOKUP(F559,Grundlagen!$A$3:$A$10,Grundlagen!$B$3:$B$10))</f>
        <v/>
      </c>
      <c r="H559" s="34" t="str">
        <f t="shared" si="146"/>
        <v/>
      </c>
      <c r="I559" s="34" t="str">
        <f>IF(F559="","",LOOKUP(F559,Grundlagen!$A$3:$A$10,Grundlagen!$C$3:$C$10))</f>
        <v/>
      </c>
      <c r="J559" s="34" t="str">
        <f t="shared" si="147"/>
        <v/>
      </c>
      <c r="K559" s="34" t="str">
        <f t="shared" si="145"/>
        <v/>
      </c>
      <c r="L559" s="34" t="str">
        <f>IF('Events einzeln'!H559="","",'Events einzeln'!H559)</f>
        <v/>
      </c>
      <c r="M559" s="1" t="str">
        <f>IF(L559="","",LOOKUP(L559,Grundlagen!$A$3:$A$10,Grundlagen!$B$3:$B$10))</f>
        <v/>
      </c>
      <c r="N559" s="1" t="str">
        <f t="shared" si="148"/>
        <v/>
      </c>
      <c r="O559" s="1" t="str">
        <f>IF(L559="","",LOOKUP(L559,Grundlagen!$A$3:$A$10,Grundlagen!$C$3:$C$10))</f>
        <v/>
      </c>
      <c r="P559" s="1" t="str">
        <f t="shared" si="149"/>
        <v/>
      </c>
      <c r="Q559" s="34" t="str">
        <f t="shared" si="162"/>
        <v/>
      </c>
      <c r="R559" s="34" t="str">
        <f>IF('Events einzeln'!I559="","",'Events einzeln'!I559)</f>
        <v/>
      </c>
      <c r="S559" s="34" t="str">
        <f>IF(R559="","",LOOKUP(R559,Grundlagen!$A$3:$A$10,Grundlagen!$B$3:$B$10))</f>
        <v/>
      </c>
      <c r="T559" s="34" t="str">
        <f t="shared" si="150"/>
        <v/>
      </c>
      <c r="U559" s="34" t="str">
        <f>IF(R559="","",LOOKUP(R559,Grundlagen!$A$3:$A$10,Grundlagen!$C$3:$C$10))</f>
        <v/>
      </c>
      <c r="V559" s="34" t="str">
        <f t="shared" si="151"/>
        <v/>
      </c>
      <c r="W559" s="34" t="str">
        <f t="shared" si="152"/>
        <v/>
      </c>
      <c r="X559" s="34" t="str">
        <f>IF('Events einzeln'!J559="","",'Events einzeln'!J559)</f>
        <v/>
      </c>
      <c r="Y559" s="1" t="str">
        <f>IF(X559="","",LOOKUP(X559,Grundlagen!$A$3:$A$10,Grundlagen!$B$3:$B$10))</f>
        <v/>
      </c>
      <c r="Z559" s="1" t="str">
        <f t="shared" si="153"/>
        <v/>
      </c>
      <c r="AA559" s="1" t="str">
        <f>IF(X559="","",LOOKUP(X559,Grundlagen!$A$3:$A$10,Grundlagen!$C$3:$C$10))</f>
        <v/>
      </c>
      <c r="AB559" s="1" t="str">
        <f t="shared" si="154"/>
        <v/>
      </c>
      <c r="AC559" s="34" t="str">
        <f t="shared" si="155"/>
        <v/>
      </c>
      <c r="AD559" s="34" t="str">
        <f>IF('Events einzeln'!K559="","",'Events einzeln'!K559)</f>
        <v/>
      </c>
      <c r="AE559" s="34" t="str">
        <f>IF(AD559="","",LOOKUP(AD559,Grundlagen!$A$3:$A$10,Grundlagen!$B$3:$B$10))</f>
        <v/>
      </c>
      <c r="AF559" s="34" t="str">
        <f t="shared" si="156"/>
        <v/>
      </c>
      <c r="AG559" s="34" t="str">
        <f>IF(AD559="","",LOOKUP(AD559,Grundlagen!$A$3:$A$10,Grundlagen!$C$3:$C$10))</f>
        <v/>
      </c>
      <c r="AH559" s="34" t="str">
        <f t="shared" si="157"/>
        <v/>
      </c>
      <c r="AI559" s="34" t="str">
        <f t="shared" si="158"/>
        <v/>
      </c>
      <c r="AJ559" s="34" t="str">
        <f>IF('Events einzeln'!L559="","",'Events einzeln'!L559)</f>
        <v/>
      </c>
      <c r="AK559" s="1" t="str">
        <f>IF(AJ559="","",LOOKUP(AJ559,Grundlagen!$A$3:$A$10,Grundlagen!$B$3:$B$10))</f>
        <v/>
      </c>
      <c r="AL559" s="1" t="str">
        <f t="shared" si="159"/>
        <v/>
      </c>
      <c r="AM559" s="1" t="str">
        <f>IF(AJ559="","",LOOKUP(AJ559,Grundlagen!$A$3:$A$10,Grundlagen!$C$3:$C$10))</f>
        <v/>
      </c>
      <c r="AN559" s="1" t="str">
        <f t="shared" si="160"/>
        <v/>
      </c>
      <c r="AO559" s="34" t="str">
        <f t="shared" si="161"/>
        <v/>
      </c>
    </row>
    <row r="560" spans="1:41" x14ac:dyDescent="0.25">
      <c r="A560" s="1" t="str">
        <f>IF('Events einzeln'!A560="","",'Events einzeln'!A560)</f>
        <v/>
      </c>
      <c r="B560" s="1" t="str">
        <f>IF('Events einzeln'!B560="","",'Events einzeln'!B560)</f>
        <v/>
      </c>
      <c r="C560" s="1" t="str">
        <f>IF('Events einzeln'!C560="","",'Events einzeln'!C560)</f>
        <v/>
      </c>
      <c r="D560" s="32" t="str">
        <f>IF('Events einzeln'!E560="","",'Events einzeln'!E560)</f>
        <v/>
      </c>
      <c r="E560" s="1" t="str">
        <f>IF('Events einzeln'!F560="","",'Events einzeln'!F560)</f>
        <v/>
      </c>
      <c r="F560" s="34" t="str">
        <f>IF('Events einzeln'!G560="","",'Events einzeln'!G560)</f>
        <v/>
      </c>
      <c r="G560" s="34" t="str">
        <f>IF(F560="","",LOOKUP(F560,Grundlagen!$A$3:$A$10,Grundlagen!$B$3:$B$10))</f>
        <v/>
      </c>
      <c r="H560" s="34" t="str">
        <f t="shared" si="146"/>
        <v/>
      </c>
      <c r="I560" s="34" t="str">
        <f>IF(F560="","",LOOKUP(F560,Grundlagen!$A$3:$A$10,Grundlagen!$C$3:$C$10))</f>
        <v/>
      </c>
      <c r="J560" s="34" t="str">
        <f t="shared" si="147"/>
        <v/>
      </c>
      <c r="K560" s="34" t="str">
        <f t="shared" si="145"/>
        <v/>
      </c>
      <c r="L560" s="34" t="str">
        <f>IF('Events einzeln'!H560="","",'Events einzeln'!H560)</f>
        <v/>
      </c>
      <c r="M560" s="1" t="str">
        <f>IF(L560="","",LOOKUP(L560,Grundlagen!$A$3:$A$10,Grundlagen!$B$3:$B$10))</f>
        <v/>
      </c>
      <c r="N560" s="1" t="str">
        <f t="shared" si="148"/>
        <v/>
      </c>
      <c r="O560" s="1" t="str">
        <f>IF(L560="","",LOOKUP(L560,Grundlagen!$A$3:$A$10,Grundlagen!$C$3:$C$10))</f>
        <v/>
      </c>
      <c r="P560" s="1" t="str">
        <f t="shared" si="149"/>
        <v/>
      </c>
      <c r="Q560" s="34" t="str">
        <f t="shared" si="162"/>
        <v/>
      </c>
      <c r="R560" s="34" t="str">
        <f>IF('Events einzeln'!I560="","",'Events einzeln'!I560)</f>
        <v/>
      </c>
      <c r="S560" s="34" t="str">
        <f>IF(R560="","",LOOKUP(R560,Grundlagen!$A$3:$A$10,Grundlagen!$B$3:$B$10))</f>
        <v/>
      </c>
      <c r="T560" s="34" t="str">
        <f t="shared" si="150"/>
        <v/>
      </c>
      <c r="U560" s="34" t="str">
        <f>IF(R560="","",LOOKUP(R560,Grundlagen!$A$3:$A$10,Grundlagen!$C$3:$C$10))</f>
        <v/>
      </c>
      <c r="V560" s="34" t="str">
        <f t="shared" si="151"/>
        <v/>
      </c>
      <c r="W560" s="34" t="str">
        <f t="shared" si="152"/>
        <v/>
      </c>
      <c r="X560" s="34" t="str">
        <f>IF('Events einzeln'!J560="","",'Events einzeln'!J560)</f>
        <v/>
      </c>
      <c r="Y560" s="1" t="str">
        <f>IF(X560="","",LOOKUP(X560,Grundlagen!$A$3:$A$10,Grundlagen!$B$3:$B$10))</f>
        <v/>
      </c>
      <c r="Z560" s="1" t="str">
        <f t="shared" si="153"/>
        <v/>
      </c>
      <c r="AA560" s="1" t="str">
        <f>IF(X560="","",LOOKUP(X560,Grundlagen!$A$3:$A$10,Grundlagen!$C$3:$C$10))</f>
        <v/>
      </c>
      <c r="AB560" s="1" t="str">
        <f t="shared" si="154"/>
        <v/>
      </c>
      <c r="AC560" s="34" t="str">
        <f t="shared" si="155"/>
        <v/>
      </c>
      <c r="AD560" s="34" t="str">
        <f>IF('Events einzeln'!K560="","",'Events einzeln'!K560)</f>
        <v/>
      </c>
      <c r="AE560" s="34" t="str">
        <f>IF(AD560="","",LOOKUP(AD560,Grundlagen!$A$3:$A$10,Grundlagen!$B$3:$B$10))</f>
        <v/>
      </c>
      <c r="AF560" s="34" t="str">
        <f t="shared" si="156"/>
        <v/>
      </c>
      <c r="AG560" s="34" t="str">
        <f>IF(AD560="","",LOOKUP(AD560,Grundlagen!$A$3:$A$10,Grundlagen!$C$3:$C$10))</f>
        <v/>
      </c>
      <c r="AH560" s="34" t="str">
        <f t="shared" si="157"/>
        <v/>
      </c>
      <c r="AI560" s="34" t="str">
        <f t="shared" si="158"/>
        <v/>
      </c>
      <c r="AJ560" s="34" t="str">
        <f>IF('Events einzeln'!L560="","",'Events einzeln'!L560)</f>
        <v/>
      </c>
      <c r="AK560" s="1" t="str">
        <f>IF(AJ560="","",LOOKUP(AJ560,Grundlagen!$A$3:$A$10,Grundlagen!$B$3:$B$10))</f>
        <v/>
      </c>
      <c r="AL560" s="1" t="str">
        <f t="shared" si="159"/>
        <v/>
      </c>
      <c r="AM560" s="1" t="str">
        <f>IF(AJ560="","",LOOKUP(AJ560,Grundlagen!$A$3:$A$10,Grundlagen!$C$3:$C$10))</f>
        <v/>
      </c>
      <c r="AN560" s="1" t="str">
        <f t="shared" si="160"/>
        <v/>
      </c>
      <c r="AO560" s="34" t="str">
        <f t="shared" si="161"/>
        <v/>
      </c>
    </row>
    <row r="561" spans="1:41" x14ac:dyDescent="0.25">
      <c r="A561" s="1" t="str">
        <f>IF('Events einzeln'!A561="","",'Events einzeln'!A561)</f>
        <v/>
      </c>
      <c r="B561" s="1" t="str">
        <f>IF('Events einzeln'!B561="","",'Events einzeln'!B561)</f>
        <v/>
      </c>
      <c r="C561" s="1" t="str">
        <f>IF('Events einzeln'!C561="","",'Events einzeln'!C561)</f>
        <v/>
      </c>
      <c r="D561" s="32" t="str">
        <f>IF('Events einzeln'!E561="","",'Events einzeln'!E561)</f>
        <v/>
      </c>
      <c r="E561" s="1" t="str">
        <f>IF('Events einzeln'!F561="","",'Events einzeln'!F561)</f>
        <v/>
      </c>
      <c r="F561" s="34" t="str">
        <f>IF('Events einzeln'!G561="","",'Events einzeln'!G561)</f>
        <v/>
      </c>
      <c r="G561" s="34" t="str">
        <f>IF(F561="","",LOOKUP(F561,Grundlagen!$A$3:$A$10,Grundlagen!$B$3:$B$10))</f>
        <v/>
      </c>
      <c r="H561" s="34" t="str">
        <f t="shared" si="146"/>
        <v/>
      </c>
      <c r="I561" s="34" t="str">
        <f>IF(F561="","",LOOKUP(F561,Grundlagen!$A$3:$A$10,Grundlagen!$C$3:$C$10))</f>
        <v/>
      </c>
      <c r="J561" s="34" t="str">
        <f t="shared" si="147"/>
        <v/>
      </c>
      <c r="K561" s="34" t="str">
        <f t="shared" si="145"/>
        <v/>
      </c>
      <c r="L561" s="34" t="str">
        <f>IF('Events einzeln'!H561="","",'Events einzeln'!H561)</f>
        <v/>
      </c>
      <c r="M561" s="1" t="str">
        <f>IF(L561="","",LOOKUP(L561,Grundlagen!$A$3:$A$10,Grundlagen!$B$3:$B$10))</f>
        <v/>
      </c>
      <c r="N561" s="1" t="str">
        <f t="shared" si="148"/>
        <v/>
      </c>
      <c r="O561" s="1" t="str">
        <f>IF(L561="","",LOOKUP(L561,Grundlagen!$A$3:$A$10,Grundlagen!$C$3:$C$10))</f>
        <v/>
      </c>
      <c r="P561" s="1" t="str">
        <f t="shared" si="149"/>
        <v/>
      </c>
      <c r="Q561" s="34" t="str">
        <f t="shared" si="162"/>
        <v/>
      </c>
      <c r="R561" s="34" t="str">
        <f>IF('Events einzeln'!I561="","",'Events einzeln'!I561)</f>
        <v/>
      </c>
      <c r="S561" s="34" t="str">
        <f>IF(R561="","",LOOKUP(R561,Grundlagen!$A$3:$A$10,Grundlagen!$B$3:$B$10))</f>
        <v/>
      </c>
      <c r="T561" s="34" t="str">
        <f t="shared" si="150"/>
        <v/>
      </c>
      <c r="U561" s="34" t="str">
        <f>IF(R561="","",LOOKUP(R561,Grundlagen!$A$3:$A$10,Grundlagen!$C$3:$C$10))</f>
        <v/>
      </c>
      <c r="V561" s="34" t="str">
        <f t="shared" si="151"/>
        <v/>
      </c>
      <c r="W561" s="34" t="str">
        <f t="shared" si="152"/>
        <v/>
      </c>
      <c r="X561" s="34" t="str">
        <f>IF('Events einzeln'!J561="","",'Events einzeln'!J561)</f>
        <v/>
      </c>
      <c r="Y561" s="1" t="str">
        <f>IF(X561="","",LOOKUP(X561,Grundlagen!$A$3:$A$10,Grundlagen!$B$3:$B$10))</f>
        <v/>
      </c>
      <c r="Z561" s="1" t="str">
        <f t="shared" si="153"/>
        <v/>
      </c>
      <c r="AA561" s="1" t="str">
        <f>IF(X561="","",LOOKUP(X561,Grundlagen!$A$3:$A$10,Grundlagen!$C$3:$C$10))</f>
        <v/>
      </c>
      <c r="AB561" s="1" t="str">
        <f t="shared" si="154"/>
        <v/>
      </c>
      <c r="AC561" s="34" t="str">
        <f t="shared" si="155"/>
        <v/>
      </c>
      <c r="AD561" s="34" t="str">
        <f>IF('Events einzeln'!K561="","",'Events einzeln'!K561)</f>
        <v/>
      </c>
      <c r="AE561" s="34" t="str">
        <f>IF(AD561="","",LOOKUP(AD561,Grundlagen!$A$3:$A$10,Grundlagen!$B$3:$B$10))</f>
        <v/>
      </c>
      <c r="AF561" s="34" t="str">
        <f t="shared" si="156"/>
        <v/>
      </c>
      <c r="AG561" s="34" t="str">
        <f>IF(AD561="","",LOOKUP(AD561,Grundlagen!$A$3:$A$10,Grundlagen!$C$3:$C$10))</f>
        <v/>
      </c>
      <c r="AH561" s="34" t="str">
        <f t="shared" si="157"/>
        <v/>
      </c>
      <c r="AI561" s="34" t="str">
        <f t="shared" si="158"/>
        <v/>
      </c>
      <c r="AJ561" s="34" t="str">
        <f>IF('Events einzeln'!L561="","",'Events einzeln'!L561)</f>
        <v/>
      </c>
      <c r="AK561" s="1" t="str">
        <f>IF(AJ561="","",LOOKUP(AJ561,Grundlagen!$A$3:$A$10,Grundlagen!$B$3:$B$10))</f>
        <v/>
      </c>
      <c r="AL561" s="1" t="str">
        <f t="shared" si="159"/>
        <v/>
      </c>
      <c r="AM561" s="1" t="str">
        <f>IF(AJ561="","",LOOKUP(AJ561,Grundlagen!$A$3:$A$10,Grundlagen!$C$3:$C$10))</f>
        <v/>
      </c>
      <c r="AN561" s="1" t="str">
        <f t="shared" si="160"/>
        <v/>
      </c>
      <c r="AO561" s="34" t="str">
        <f t="shared" si="161"/>
        <v/>
      </c>
    </row>
    <row r="562" spans="1:41" x14ac:dyDescent="0.25">
      <c r="A562" s="1" t="str">
        <f>IF('Events einzeln'!A562="","",'Events einzeln'!A562)</f>
        <v/>
      </c>
      <c r="B562" s="1" t="str">
        <f>IF('Events einzeln'!B562="","",'Events einzeln'!B562)</f>
        <v/>
      </c>
      <c r="C562" s="1" t="str">
        <f>IF('Events einzeln'!C562="","",'Events einzeln'!C562)</f>
        <v/>
      </c>
      <c r="D562" s="32" t="str">
        <f>IF('Events einzeln'!E562="","",'Events einzeln'!E562)</f>
        <v/>
      </c>
      <c r="E562" s="1" t="str">
        <f>IF('Events einzeln'!F562="","",'Events einzeln'!F562)</f>
        <v/>
      </c>
      <c r="F562" s="34" t="str">
        <f>IF('Events einzeln'!G562="","",'Events einzeln'!G562)</f>
        <v/>
      </c>
      <c r="G562" s="34" t="str">
        <f>IF(F562="","",LOOKUP(F562,Grundlagen!$A$3:$A$10,Grundlagen!$B$3:$B$10))</f>
        <v/>
      </c>
      <c r="H562" s="34" t="str">
        <f t="shared" si="146"/>
        <v/>
      </c>
      <c r="I562" s="34" t="str">
        <f>IF(F562="","",LOOKUP(F562,Grundlagen!$A$3:$A$10,Grundlagen!$C$3:$C$10))</f>
        <v/>
      </c>
      <c r="J562" s="34" t="str">
        <f t="shared" si="147"/>
        <v/>
      </c>
      <c r="K562" s="34" t="str">
        <f t="shared" si="145"/>
        <v/>
      </c>
      <c r="L562" s="34" t="str">
        <f>IF('Events einzeln'!H562="","",'Events einzeln'!H562)</f>
        <v/>
      </c>
      <c r="M562" s="1" t="str">
        <f>IF(L562="","",LOOKUP(L562,Grundlagen!$A$3:$A$10,Grundlagen!$B$3:$B$10))</f>
        <v/>
      </c>
      <c r="N562" s="1" t="str">
        <f t="shared" si="148"/>
        <v/>
      </c>
      <c r="O562" s="1" t="str">
        <f>IF(L562="","",LOOKUP(L562,Grundlagen!$A$3:$A$10,Grundlagen!$C$3:$C$10))</f>
        <v/>
      </c>
      <c r="P562" s="1" t="str">
        <f t="shared" si="149"/>
        <v/>
      </c>
      <c r="Q562" s="34" t="str">
        <f t="shared" si="162"/>
        <v/>
      </c>
      <c r="R562" s="34" t="str">
        <f>IF('Events einzeln'!I562="","",'Events einzeln'!I562)</f>
        <v/>
      </c>
      <c r="S562" s="34" t="str">
        <f>IF(R562="","",LOOKUP(R562,Grundlagen!$A$3:$A$10,Grundlagen!$B$3:$B$10))</f>
        <v/>
      </c>
      <c r="T562" s="34" t="str">
        <f t="shared" si="150"/>
        <v/>
      </c>
      <c r="U562" s="34" t="str">
        <f>IF(R562="","",LOOKUP(R562,Grundlagen!$A$3:$A$10,Grundlagen!$C$3:$C$10))</f>
        <v/>
      </c>
      <c r="V562" s="34" t="str">
        <f t="shared" si="151"/>
        <v/>
      </c>
      <c r="W562" s="34" t="str">
        <f t="shared" si="152"/>
        <v/>
      </c>
      <c r="X562" s="34" t="str">
        <f>IF('Events einzeln'!J562="","",'Events einzeln'!J562)</f>
        <v/>
      </c>
      <c r="Y562" s="1" t="str">
        <f>IF(X562="","",LOOKUP(X562,Grundlagen!$A$3:$A$10,Grundlagen!$B$3:$B$10))</f>
        <v/>
      </c>
      <c r="Z562" s="1" t="str">
        <f t="shared" si="153"/>
        <v/>
      </c>
      <c r="AA562" s="1" t="str">
        <f>IF(X562="","",LOOKUP(X562,Grundlagen!$A$3:$A$10,Grundlagen!$C$3:$C$10))</f>
        <v/>
      </c>
      <c r="AB562" s="1" t="str">
        <f t="shared" si="154"/>
        <v/>
      </c>
      <c r="AC562" s="34" t="str">
        <f t="shared" si="155"/>
        <v/>
      </c>
      <c r="AD562" s="34" t="str">
        <f>IF('Events einzeln'!K562="","",'Events einzeln'!K562)</f>
        <v/>
      </c>
      <c r="AE562" s="34" t="str">
        <f>IF(AD562="","",LOOKUP(AD562,Grundlagen!$A$3:$A$10,Grundlagen!$B$3:$B$10))</f>
        <v/>
      </c>
      <c r="AF562" s="34" t="str">
        <f t="shared" si="156"/>
        <v/>
      </c>
      <c r="AG562" s="34" t="str">
        <f>IF(AD562="","",LOOKUP(AD562,Grundlagen!$A$3:$A$10,Grundlagen!$C$3:$C$10))</f>
        <v/>
      </c>
      <c r="AH562" s="34" t="str">
        <f t="shared" si="157"/>
        <v/>
      </c>
      <c r="AI562" s="34" t="str">
        <f t="shared" si="158"/>
        <v/>
      </c>
      <c r="AJ562" s="34" t="str">
        <f>IF('Events einzeln'!L562="","",'Events einzeln'!L562)</f>
        <v/>
      </c>
      <c r="AK562" s="1" t="str">
        <f>IF(AJ562="","",LOOKUP(AJ562,Grundlagen!$A$3:$A$10,Grundlagen!$B$3:$B$10))</f>
        <v/>
      </c>
      <c r="AL562" s="1" t="str">
        <f t="shared" si="159"/>
        <v/>
      </c>
      <c r="AM562" s="1" t="str">
        <f>IF(AJ562="","",LOOKUP(AJ562,Grundlagen!$A$3:$A$10,Grundlagen!$C$3:$C$10))</f>
        <v/>
      </c>
      <c r="AN562" s="1" t="str">
        <f t="shared" si="160"/>
        <v/>
      </c>
      <c r="AO562" s="34" t="str">
        <f t="shared" si="161"/>
        <v/>
      </c>
    </row>
    <row r="563" spans="1:41" x14ac:dyDescent="0.25">
      <c r="A563" s="1" t="str">
        <f>IF('Events einzeln'!A563="","",'Events einzeln'!A563)</f>
        <v/>
      </c>
      <c r="B563" s="1" t="str">
        <f>IF('Events einzeln'!B563="","",'Events einzeln'!B563)</f>
        <v/>
      </c>
      <c r="C563" s="1" t="str">
        <f>IF('Events einzeln'!C563="","",'Events einzeln'!C563)</f>
        <v/>
      </c>
      <c r="D563" s="32" t="str">
        <f>IF('Events einzeln'!E563="","",'Events einzeln'!E563)</f>
        <v/>
      </c>
      <c r="E563" s="1" t="str">
        <f>IF('Events einzeln'!F563="","",'Events einzeln'!F563)</f>
        <v/>
      </c>
      <c r="F563" s="34" t="str">
        <f>IF('Events einzeln'!G563="","",'Events einzeln'!G563)</f>
        <v/>
      </c>
      <c r="G563" s="34" t="str">
        <f>IF(F563="","",LOOKUP(F563,Grundlagen!$A$3:$A$10,Grundlagen!$B$3:$B$10))</f>
        <v/>
      </c>
      <c r="H563" s="34" t="str">
        <f t="shared" si="146"/>
        <v/>
      </c>
      <c r="I563" s="34" t="str">
        <f>IF(F563="","",LOOKUP(F563,Grundlagen!$A$3:$A$10,Grundlagen!$C$3:$C$10))</f>
        <v/>
      </c>
      <c r="J563" s="34" t="str">
        <f t="shared" si="147"/>
        <v/>
      </c>
      <c r="K563" s="34" t="str">
        <f t="shared" si="145"/>
        <v/>
      </c>
      <c r="L563" s="34" t="str">
        <f>IF('Events einzeln'!H563="","",'Events einzeln'!H563)</f>
        <v/>
      </c>
      <c r="M563" s="1" t="str">
        <f>IF(L563="","",LOOKUP(L563,Grundlagen!$A$3:$A$10,Grundlagen!$B$3:$B$10))</f>
        <v/>
      </c>
      <c r="N563" s="1" t="str">
        <f t="shared" si="148"/>
        <v/>
      </c>
      <c r="O563" s="1" t="str">
        <f>IF(L563="","",LOOKUP(L563,Grundlagen!$A$3:$A$10,Grundlagen!$C$3:$C$10))</f>
        <v/>
      </c>
      <c r="P563" s="1" t="str">
        <f t="shared" si="149"/>
        <v/>
      </c>
      <c r="Q563" s="34" t="str">
        <f t="shared" si="162"/>
        <v/>
      </c>
      <c r="R563" s="34" t="str">
        <f>IF('Events einzeln'!I563="","",'Events einzeln'!I563)</f>
        <v/>
      </c>
      <c r="S563" s="34" t="str">
        <f>IF(R563="","",LOOKUP(R563,Grundlagen!$A$3:$A$10,Grundlagen!$B$3:$B$10))</f>
        <v/>
      </c>
      <c r="T563" s="34" t="str">
        <f t="shared" si="150"/>
        <v/>
      </c>
      <c r="U563" s="34" t="str">
        <f>IF(R563="","",LOOKUP(R563,Grundlagen!$A$3:$A$10,Grundlagen!$C$3:$C$10))</f>
        <v/>
      </c>
      <c r="V563" s="34" t="str">
        <f t="shared" si="151"/>
        <v/>
      </c>
      <c r="W563" s="34" t="str">
        <f t="shared" si="152"/>
        <v/>
      </c>
      <c r="X563" s="34" t="str">
        <f>IF('Events einzeln'!J563="","",'Events einzeln'!J563)</f>
        <v/>
      </c>
      <c r="Y563" s="1" t="str">
        <f>IF(X563="","",LOOKUP(X563,Grundlagen!$A$3:$A$10,Grundlagen!$B$3:$B$10))</f>
        <v/>
      </c>
      <c r="Z563" s="1" t="str">
        <f t="shared" si="153"/>
        <v/>
      </c>
      <c r="AA563" s="1" t="str">
        <f>IF(X563="","",LOOKUP(X563,Grundlagen!$A$3:$A$10,Grundlagen!$C$3:$C$10))</f>
        <v/>
      </c>
      <c r="AB563" s="1" t="str">
        <f t="shared" si="154"/>
        <v/>
      </c>
      <c r="AC563" s="34" t="str">
        <f t="shared" si="155"/>
        <v/>
      </c>
      <c r="AD563" s="34" t="str">
        <f>IF('Events einzeln'!K563="","",'Events einzeln'!K563)</f>
        <v/>
      </c>
      <c r="AE563" s="34" t="str">
        <f>IF(AD563="","",LOOKUP(AD563,Grundlagen!$A$3:$A$10,Grundlagen!$B$3:$B$10))</f>
        <v/>
      </c>
      <c r="AF563" s="34" t="str">
        <f t="shared" si="156"/>
        <v/>
      </c>
      <c r="AG563" s="34" t="str">
        <f>IF(AD563="","",LOOKUP(AD563,Grundlagen!$A$3:$A$10,Grundlagen!$C$3:$C$10))</f>
        <v/>
      </c>
      <c r="AH563" s="34" t="str">
        <f t="shared" si="157"/>
        <v/>
      </c>
      <c r="AI563" s="34" t="str">
        <f t="shared" si="158"/>
        <v/>
      </c>
      <c r="AJ563" s="34" t="str">
        <f>IF('Events einzeln'!L563="","",'Events einzeln'!L563)</f>
        <v/>
      </c>
      <c r="AK563" s="1" t="str">
        <f>IF(AJ563="","",LOOKUP(AJ563,Grundlagen!$A$3:$A$10,Grundlagen!$B$3:$B$10))</f>
        <v/>
      </c>
      <c r="AL563" s="1" t="str">
        <f t="shared" si="159"/>
        <v/>
      </c>
      <c r="AM563" s="1" t="str">
        <f>IF(AJ563="","",LOOKUP(AJ563,Grundlagen!$A$3:$A$10,Grundlagen!$C$3:$C$10))</f>
        <v/>
      </c>
      <c r="AN563" s="1" t="str">
        <f t="shared" si="160"/>
        <v/>
      </c>
      <c r="AO563" s="34" t="str">
        <f t="shared" si="161"/>
        <v/>
      </c>
    </row>
    <row r="564" spans="1:41" x14ac:dyDescent="0.25">
      <c r="A564" s="1" t="str">
        <f>IF('Events einzeln'!A564="","",'Events einzeln'!A564)</f>
        <v/>
      </c>
      <c r="B564" s="1" t="str">
        <f>IF('Events einzeln'!B564="","",'Events einzeln'!B564)</f>
        <v/>
      </c>
      <c r="C564" s="1" t="str">
        <f>IF('Events einzeln'!C564="","",'Events einzeln'!C564)</f>
        <v/>
      </c>
      <c r="D564" s="32" t="str">
        <f>IF('Events einzeln'!E564="","",'Events einzeln'!E564)</f>
        <v/>
      </c>
      <c r="E564" s="1" t="str">
        <f>IF('Events einzeln'!F564="","",'Events einzeln'!F564)</f>
        <v/>
      </c>
      <c r="F564" s="34" t="str">
        <f>IF('Events einzeln'!G564="","",'Events einzeln'!G564)</f>
        <v/>
      </c>
      <c r="G564" s="34" t="str">
        <f>IF(F564="","",LOOKUP(F564,Grundlagen!$A$3:$A$10,Grundlagen!$B$3:$B$10))</f>
        <v/>
      </c>
      <c r="H564" s="34" t="str">
        <f t="shared" si="146"/>
        <v/>
      </c>
      <c r="I564" s="34" t="str">
        <f>IF(F564="","",LOOKUP(F564,Grundlagen!$A$3:$A$10,Grundlagen!$C$3:$C$10))</f>
        <v/>
      </c>
      <c r="J564" s="34" t="str">
        <f t="shared" si="147"/>
        <v/>
      </c>
      <c r="K564" s="34" t="str">
        <f t="shared" si="145"/>
        <v/>
      </c>
      <c r="L564" s="34" t="str">
        <f>IF('Events einzeln'!H564="","",'Events einzeln'!H564)</f>
        <v/>
      </c>
      <c r="M564" s="1" t="str">
        <f>IF(L564="","",LOOKUP(L564,Grundlagen!$A$3:$A$10,Grundlagen!$B$3:$B$10))</f>
        <v/>
      </c>
      <c r="N564" s="1" t="str">
        <f t="shared" si="148"/>
        <v/>
      </c>
      <c r="O564" s="1" t="str">
        <f>IF(L564="","",LOOKUP(L564,Grundlagen!$A$3:$A$10,Grundlagen!$C$3:$C$10))</f>
        <v/>
      </c>
      <c r="P564" s="1" t="str">
        <f t="shared" si="149"/>
        <v/>
      </c>
      <c r="Q564" s="34" t="str">
        <f t="shared" si="162"/>
        <v/>
      </c>
      <c r="R564" s="34" t="str">
        <f>IF('Events einzeln'!I564="","",'Events einzeln'!I564)</f>
        <v/>
      </c>
      <c r="S564" s="34" t="str">
        <f>IF(R564="","",LOOKUP(R564,Grundlagen!$A$3:$A$10,Grundlagen!$B$3:$B$10))</f>
        <v/>
      </c>
      <c r="T564" s="34" t="str">
        <f t="shared" si="150"/>
        <v/>
      </c>
      <c r="U564" s="34" t="str">
        <f>IF(R564="","",LOOKUP(R564,Grundlagen!$A$3:$A$10,Grundlagen!$C$3:$C$10))</f>
        <v/>
      </c>
      <c r="V564" s="34" t="str">
        <f t="shared" si="151"/>
        <v/>
      </c>
      <c r="W564" s="34" t="str">
        <f t="shared" si="152"/>
        <v/>
      </c>
      <c r="X564" s="34" t="str">
        <f>IF('Events einzeln'!J564="","",'Events einzeln'!J564)</f>
        <v/>
      </c>
      <c r="Y564" s="1" t="str">
        <f>IF(X564="","",LOOKUP(X564,Grundlagen!$A$3:$A$10,Grundlagen!$B$3:$B$10))</f>
        <v/>
      </c>
      <c r="Z564" s="1" t="str">
        <f t="shared" si="153"/>
        <v/>
      </c>
      <c r="AA564" s="1" t="str">
        <f>IF(X564="","",LOOKUP(X564,Grundlagen!$A$3:$A$10,Grundlagen!$C$3:$C$10))</f>
        <v/>
      </c>
      <c r="AB564" s="1" t="str">
        <f t="shared" si="154"/>
        <v/>
      </c>
      <c r="AC564" s="34" t="str">
        <f t="shared" si="155"/>
        <v/>
      </c>
      <c r="AD564" s="34" t="str">
        <f>IF('Events einzeln'!K564="","",'Events einzeln'!K564)</f>
        <v/>
      </c>
      <c r="AE564" s="34" t="str">
        <f>IF(AD564="","",LOOKUP(AD564,Grundlagen!$A$3:$A$10,Grundlagen!$B$3:$B$10))</f>
        <v/>
      </c>
      <c r="AF564" s="34" t="str">
        <f t="shared" si="156"/>
        <v/>
      </c>
      <c r="AG564" s="34" t="str">
        <f>IF(AD564="","",LOOKUP(AD564,Grundlagen!$A$3:$A$10,Grundlagen!$C$3:$C$10))</f>
        <v/>
      </c>
      <c r="AH564" s="34" t="str">
        <f t="shared" si="157"/>
        <v/>
      </c>
      <c r="AI564" s="34" t="str">
        <f t="shared" si="158"/>
        <v/>
      </c>
      <c r="AJ564" s="34" t="str">
        <f>IF('Events einzeln'!L564="","",'Events einzeln'!L564)</f>
        <v/>
      </c>
      <c r="AK564" s="1" t="str">
        <f>IF(AJ564="","",LOOKUP(AJ564,Grundlagen!$A$3:$A$10,Grundlagen!$B$3:$B$10))</f>
        <v/>
      </c>
      <c r="AL564" s="1" t="str">
        <f t="shared" si="159"/>
        <v/>
      </c>
      <c r="AM564" s="1" t="str">
        <f>IF(AJ564="","",LOOKUP(AJ564,Grundlagen!$A$3:$A$10,Grundlagen!$C$3:$C$10))</f>
        <v/>
      </c>
      <c r="AN564" s="1" t="str">
        <f t="shared" si="160"/>
        <v/>
      </c>
      <c r="AO564" s="34" t="str">
        <f t="shared" si="161"/>
        <v/>
      </c>
    </row>
    <row r="565" spans="1:41" x14ac:dyDescent="0.25">
      <c r="A565" s="1" t="str">
        <f>IF('Events einzeln'!A565="","",'Events einzeln'!A565)</f>
        <v/>
      </c>
      <c r="B565" s="1" t="str">
        <f>IF('Events einzeln'!B565="","",'Events einzeln'!B565)</f>
        <v/>
      </c>
      <c r="C565" s="1" t="str">
        <f>IF('Events einzeln'!C565="","",'Events einzeln'!C565)</f>
        <v/>
      </c>
      <c r="D565" s="32" t="str">
        <f>IF('Events einzeln'!E565="","",'Events einzeln'!E565)</f>
        <v/>
      </c>
      <c r="E565" s="1" t="str">
        <f>IF('Events einzeln'!F565="","",'Events einzeln'!F565)</f>
        <v/>
      </c>
      <c r="F565" s="34" t="str">
        <f>IF('Events einzeln'!G565="","",'Events einzeln'!G565)</f>
        <v/>
      </c>
      <c r="G565" s="34" t="str">
        <f>IF(F565="","",LOOKUP(F565,Grundlagen!$A$3:$A$10,Grundlagen!$B$3:$B$10))</f>
        <v/>
      </c>
      <c r="H565" s="34" t="str">
        <f t="shared" si="146"/>
        <v/>
      </c>
      <c r="I565" s="34" t="str">
        <f>IF(F565="","",LOOKUP(F565,Grundlagen!$A$3:$A$10,Grundlagen!$C$3:$C$10))</f>
        <v/>
      </c>
      <c r="J565" s="34" t="str">
        <f t="shared" si="147"/>
        <v/>
      </c>
      <c r="K565" s="34" t="str">
        <f t="shared" si="145"/>
        <v/>
      </c>
      <c r="L565" s="34" t="str">
        <f>IF('Events einzeln'!H565="","",'Events einzeln'!H565)</f>
        <v/>
      </c>
      <c r="M565" s="1" t="str">
        <f>IF(L565="","",LOOKUP(L565,Grundlagen!$A$3:$A$10,Grundlagen!$B$3:$B$10))</f>
        <v/>
      </c>
      <c r="N565" s="1" t="str">
        <f t="shared" si="148"/>
        <v/>
      </c>
      <c r="O565" s="1" t="str">
        <f>IF(L565="","",LOOKUP(L565,Grundlagen!$A$3:$A$10,Grundlagen!$C$3:$C$10))</f>
        <v/>
      </c>
      <c r="P565" s="1" t="str">
        <f t="shared" si="149"/>
        <v/>
      </c>
      <c r="Q565" s="34" t="str">
        <f t="shared" si="162"/>
        <v/>
      </c>
      <c r="R565" s="34" t="str">
        <f>IF('Events einzeln'!I565="","",'Events einzeln'!I565)</f>
        <v/>
      </c>
      <c r="S565" s="34" t="str">
        <f>IF(R565="","",LOOKUP(R565,Grundlagen!$A$3:$A$10,Grundlagen!$B$3:$B$10))</f>
        <v/>
      </c>
      <c r="T565" s="34" t="str">
        <f t="shared" si="150"/>
        <v/>
      </c>
      <c r="U565" s="34" t="str">
        <f>IF(R565="","",LOOKUP(R565,Grundlagen!$A$3:$A$10,Grundlagen!$C$3:$C$10))</f>
        <v/>
      </c>
      <c r="V565" s="34" t="str">
        <f t="shared" si="151"/>
        <v/>
      </c>
      <c r="W565" s="34" t="str">
        <f t="shared" si="152"/>
        <v/>
      </c>
      <c r="X565" s="34" t="str">
        <f>IF('Events einzeln'!J565="","",'Events einzeln'!J565)</f>
        <v/>
      </c>
      <c r="Y565" s="1" t="str">
        <f>IF(X565="","",LOOKUP(X565,Grundlagen!$A$3:$A$10,Grundlagen!$B$3:$B$10))</f>
        <v/>
      </c>
      <c r="Z565" s="1" t="str">
        <f t="shared" si="153"/>
        <v/>
      </c>
      <c r="AA565" s="1" t="str">
        <f>IF(X565="","",LOOKUP(X565,Grundlagen!$A$3:$A$10,Grundlagen!$C$3:$C$10))</f>
        <v/>
      </c>
      <c r="AB565" s="1" t="str">
        <f t="shared" si="154"/>
        <v/>
      </c>
      <c r="AC565" s="34" t="str">
        <f t="shared" si="155"/>
        <v/>
      </c>
      <c r="AD565" s="34" t="str">
        <f>IF('Events einzeln'!K565="","",'Events einzeln'!K565)</f>
        <v/>
      </c>
      <c r="AE565" s="34" t="str">
        <f>IF(AD565="","",LOOKUP(AD565,Grundlagen!$A$3:$A$10,Grundlagen!$B$3:$B$10))</f>
        <v/>
      </c>
      <c r="AF565" s="34" t="str">
        <f t="shared" si="156"/>
        <v/>
      </c>
      <c r="AG565" s="34" t="str">
        <f>IF(AD565="","",LOOKUP(AD565,Grundlagen!$A$3:$A$10,Grundlagen!$C$3:$C$10))</f>
        <v/>
      </c>
      <c r="AH565" s="34" t="str">
        <f t="shared" si="157"/>
        <v/>
      </c>
      <c r="AI565" s="34" t="str">
        <f t="shared" si="158"/>
        <v/>
      </c>
      <c r="AJ565" s="34" t="str">
        <f>IF('Events einzeln'!L565="","",'Events einzeln'!L565)</f>
        <v/>
      </c>
      <c r="AK565" s="1" t="str">
        <f>IF(AJ565="","",LOOKUP(AJ565,Grundlagen!$A$3:$A$10,Grundlagen!$B$3:$B$10))</f>
        <v/>
      </c>
      <c r="AL565" s="1" t="str">
        <f t="shared" si="159"/>
        <v/>
      </c>
      <c r="AM565" s="1" t="str">
        <f>IF(AJ565="","",LOOKUP(AJ565,Grundlagen!$A$3:$A$10,Grundlagen!$C$3:$C$10))</f>
        <v/>
      </c>
      <c r="AN565" s="1" t="str">
        <f t="shared" si="160"/>
        <v/>
      </c>
      <c r="AO565" s="34" t="str">
        <f t="shared" si="161"/>
        <v/>
      </c>
    </row>
    <row r="566" spans="1:41" x14ac:dyDescent="0.25">
      <c r="A566" s="1" t="str">
        <f>IF('Events einzeln'!A566="","",'Events einzeln'!A566)</f>
        <v/>
      </c>
      <c r="B566" s="1" t="str">
        <f>IF('Events einzeln'!B566="","",'Events einzeln'!B566)</f>
        <v/>
      </c>
      <c r="C566" s="1" t="str">
        <f>IF('Events einzeln'!C566="","",'Events einzeln'!C566)</f>
        <v/>
      </c>
      <c r="D566" s="32" t="str">
        <f>IF('Events einzeln'!E566="","",'Events einzeln'!E566)</f>
        <v/>
      </c>
      <c r="E566" s="1" t="str">
        <f>IF('Events einzeln'!F566="","",'Events einzeln'!F566)</f>
        <v/>
      </c>
      <c r="F566" s="34" t="str">
        <f>IF('Events einzeln'!G566="","",'Events einzeln'!G566)</f>
        <v/>
      </c>
      <c r="G566" s="34" t="str">
        <f>IF(F566="","",LOOKUP(F566,Grundlagen!$A$3:$A$10,Grundlagen!$B$3:$B$10))</f>
        <v/>
      </c>
      <c r="H566" s="34" t="str">
        <f t="shared" si="146"/>
        <v/>
      </c>
      <c r="I566" s="34" t="str">
        <f>IF(F566="","",LOOKUP(F566,Grundlagen!$A$3:$A$10,Grundlagen!$C$3:$C$10))</f>
        <v/>
      </c>
      <c r="J566" s="34" t="str">
        <f t="shared" si="147"/>
        <v/>
      </c>
      <c r="K566" s="34" t="str">
        <f t="shared" si="145"/>
        <v/>
      </c>
      <c r="L566" s="34" t="str">
        <f>IF('Events einzeln'!H566="","",'Events einzeln'!H566)</f>
        <v/>
      </c>
      <c r="M566" s="1" t="str">
        <f>IF(L566="","",LOOKUP(L566,Grundlagen!$A$3:$A$10,Grundlagen!$B$3:$B$10))</f>
        <v/>
      </c>
      <c r="N566" s="1" t="str">
        <f t="shared" si="148"/>
        <v/>
      </c>
      <c r="O566" s="1" t="str">
        <f>IF(L566="","",LOOKUP(L566,Grundlagen!$A$3:$A$10,Grundlagen!$C$3:$C$10))</f>
        <v/>
      </c>
      <c r="P566" s="1" t="str">
        <f t="shared" si="149"/>
        <v/>
      </c>
      <c r="Q566" s="34" t="str">
        <f t="shared" si="162"/>
        <v/>
      </c>
      <c r="R566" s="34" t="str">
        <f>IF('Events einzeln'!I566="","",'Events einzeln'!I566)</f>
        <v/>
      </c>
      <c r="S566" s="34" t="str">
        <f>IF(R566="","",LOOKUP(R566,Grundlagen!$A$3:$A$10,Grundlagen!$B$3:$B$10))</f>
        <v/>
      </c>
      <c r="T566" s="34" t="str">
        <f t="shared" si="150"/>
        <v/>
      </c>
      <c r="U566" s="34" t="str">
        <f>IF(R566="","",LOOKUP(R566,Grundlagen!$A$3:$A$10,Grundlagen!$C$3:$C$10))</f>
        <v/>
      </c>
      <c r="V566" s="34" t="str">
        <f t="shared" si="151"/>
        <v/>
      </c>
      <c r="W566" s="34" t="str">
        <f t="shared" si="152"/>
        <v/>
      </c>
      <c r="X566" s="34" t="str">
        <f>IF('Events einzeln'!J566="","",'Events einzeln'!J566)</f>
        <v/>
      </c>
      <c r="Y566" s="1" t="str">
        <f>IF(X566="","",LOOKUP(X566,Grundlagen!$A$3:$A$10,Grundlagen!$B$3:$B$10))</f>
        <v/>
      </c>
      <c r="Z566" s="1" t="str">
        <f t="shared" si="153"/>
        <v/>
      </c>
      <c r="AA566" s="1" t="str">
        <f>IF(X566="","",LOOKUP(X566,Grundlagen!$A$3:$A$10,Grundlagen!$C$3:$C$10))</f>
        <v/>
      </c>
      <c r="AB566" s="1" t="str">
        <f t="shared" si="154"/>
        <v/>
      </c>
      <c r="AC566" s="34" t="str">
        <f t="shared" si="155"/>
        <v/>
      </c>
      <c r="AD566" s="34" t="str">
        <f>IF('Events einzeln'!K566="","",'Events einzeln'!K566)</f>
        <v/>
      </c>
      <c r="AE566" s="34" t="str">
        <f>IF(AD566="","",LOOKUP(AD566,Grundlagen!$A$3:$A$10,Grundlagen!$B$3:$B$10))</f>
        <v/>
      </c>
      <c r="AF566" s="34" t="str">
        <f t="shared" si="156"/>
        <v/>
      </c>
      <c r="AG566" s="34" t="str">
        <f>IF(AD566="","",LOOKUP(AD566,Grundlagen!$A$3:$A$10,Grundlagen!$C$3:$C$10))</f>
        <v/>
      </c>
      <c r="AH566" s="34" t="str">
        <f t="shared" si="157"/>
        <v/>
      </c>
      <c r="AI566" s="34" t="str">
        <f t="shared" si="158"/>
        <v/>
      </c>
      <c r="AJ566" s="34" t="str">
        <f>IF('Events einzeln'!L566="","",'Events einzeln'!L566)</f>
        <v/>
      </c>
      <c r="AK566" s="1" t="str">
        <f>IF(AJ566="","",LOOKUP(AJ566,Grundlagen!$A$3:$A$10,Grundlagen!$B$3:$B$10))</f>
        <v/>
      </c>
      <c r="AL566" s="1" t="str">
        <f t="shared" si="159"/>
        <v/>
      </c>
      <c r="AM566" s="1" t="str">
        <f>IF(AJ566="","",LOOKUP(AJ566,Grundlagen!$A$3:$A$10,Grundlagen!$C$3:$C$10))</f>
        <v/>
      </c>
      <c r="AN566" s="1" t="str">
        <f t="shared" si="160"/>
        <v/>
      </c>
      <c r="AO566" s="34" t="str">
        <f t="shared" si="161"/>
        <v/>
      </c>
    </row>
    <row r="567" spans="1:41" x14ac:dyDescent="0.25">
      <c r="A567" s="1" t="str">
        <f>IF('Events einzeln'!A567="","",'Events einzeln'!A567)</f>
        <v/>
      </c>
      <c r="B567" s="1" t="str">
        <f>IF('Events einzeln'!B567="","",'Events einzeln'!B567)</f>
        <v/>
      </c>
      <c r="C567" s="1" t="str">
        <f>IF('Events einzeln'!C567="","",'Events einzeln'!C567)</f>
        <v/>
      </c>
      <c r="D567" s="32" t="str">
        <f>IF('Events einzeln'!E567="","",'Events einzeln'!E567)</f>
        <v/>
      </c>
      <c r="E567" s="1" t="str">
        <f>IF('Events einzeln'!F567="","",'Events einzeln'!F567)</f>
        <v/>
      </c>
      <c r="F567" s="34" t="str">
        <f>IF('Events einzeln'!G567="","",'Events einzeln'!G567)</f>
        <v/>
      </c>
      <c r="G567" s="34" t="str">
        <f>IF(F567="","",LOOKUP(F567,Grundlagen!$A$3:$A$10,Grundlagen!$B$3:$B$10))</f>
        <v/>
      </c>
      <c r="H567" s="34" t="str">
        <f t="shared" si="146"/>
        <v/>
      </c>
      <c r="I567" s="34" t="str">
        <f>IF(F567="","",LOOKUP(F567,Grundlagen!$A$3:$A$10,Grundlagen!$C$3:$C$10))</f>
        <v/>
      </c>
      <c r="J567" s="34" t="str">
        <f t="shared" si="147"/>
        <v/>
      </c>
      <c r="K567" s="34" t="str">
        <f t="shared" si="145"/>
        <v/>
      </c>
      <c r="L567" s="34" t="str">
        <f>IF('Events einzeln'!H567="","",'Events einzeln'!H567)</f>
        <v/>
      </c>
      <c r="M567" s="1" t="str">
        <f>IF(L567="","",LOOKUP(L567,Grundlagen!$A$3:$A$10,Grundlagen!$B$3:$B$10))</f>
        <v/>
      </c>
      <c r="N567" s="1" t="str">
        <f t="shared" si="148"/>
        <v/>
      </c>
      <c r="O567" s="1" t="str">
        <f>IF(L567="","",LOOKUP(L567,Grundlagen!$A$3:$A$10,Grundlagen!$C$3:$C$10))</f>
        <v/>
      </c>
      <c r="P567" s="1" t="str">
        <f t="shared" si="149"/>
        <v/>
      </c>
      <c r="Q567" s="34" t="str">
        <f t="shared" si="162"/>
        <v/>
      </c>
      <c r="R567" s="34" t="str">
        <f>IF('Events einzeln'!I567="","",'Events einzeln'!I567)</f>
        <v/>
      </c>
      <c r="S567" s="34" t="str">
        <f>IF(R567="","",LOOKUP(R567,Grundlagen!$A$3:$A$10,Grundlagen!$B$3:$B$10))</f>
        <v/>
      </c>
      <c r="T567" s="34" t="str">
        <f t="shared" si="150"/>
        <v/>
      </c>
      <c r="U567" s="34" t="str">
        <f>IF(R567="","",LOOKUP(R567,Grundlagen!$A$3:$A$10,Grundlagen!$C$3:$C$10))</f>
        <v/>
      </c>
      <c r="V567" s="34" t="str">
        <f t="shared" si="151"/>
        <v/>
      </c>
      <c r="W567" s="34" t="str">
        <f t="shared" si="152"/>
        <v/>
      </c>
      <c r="X567" s="34" t="str">
        <f>IF('Events einzeln'!J567="","",'Events einzeln'!J567)</f>
        <v/>
      </c>
      <c r="Y567" s="1" t="str">
        <f>IF(X567="","",LOOKUP(X567,Grundlagen!$A$3:$A$10,Grundlagen!$B$3:$B$10))</f>
        <v/>
      </c>
      <c r="Z567" s="1" t="str">
        <f t="shared" si="153"/>
        <v/>
      </c>
      <c r="AA567" s="1" t="str">
        <f>IF(X567="","",LOOKUP(X567,Grundlagen!$A$3:$A$10,Grundlagen!$C$3:$C$10))</f>
        <v/>
      </c>
      <c r="AB567" s="1" t="str">
        <f t="shared" si="154"/>
        <v/>
      </c>
      <c r="AC567" s="34" t="str">
        <f t="shared" si="155"/>
        <v/>
      </c>
      <c r="AD567" s="34" t="str">
        <f>IF('Events einzeln'!K567="","",'Events einzeln'!K567)</f>
        <v/>
      </c>
      <c r="AE567" s="34" t="str">
        <f>IF(AD567="","",LOOKUP(AD567,Grundlagen!$A$3:$A$10,Grundlagen!$B$3:$B$10))</f>
        <v/>
      </c>
      <c r="AF567" s="34" t="str">
        <f t="shared" si="156"/>
        <v/>
      </c>
      <c r="AG567" s="34" t="str">
        <f>IF(AD567="","",LOOKUP(AD567,Grundlagen!$A$3:$A$10,Grundlagen!$C$3:$C$10))</f>
        <v/>
      </c>
      <c r="AH567" s="34" t="str">
        <f t="shared" si="157"/>
        <v/>
      </c>
      <c r="AI567" s="34" t="str">
        <f t="shared" si="158"/>
        <v/>
      </c>
      <c r="AJ567" s="34" t="str">
        <f>IF('Events einzeln'!L567="","",'Events einzeln'!L567)</f>
        <v/>
      </c>
      <c r="AK567" s="1" t="str">
        <f>IF(AJ567="","",LOOKUP(AJ567,Grundlagen!$A$3:$A$10,Grundlagen!$B$3:$B$10))</f>
        <v/>
      </c>
      <c r="AL567" s="1" t="str">
        <f t="shared" si="159"/>
        <v/>
      </c>
      <c r="AM567" s="1" t="str">
        <f>IF(AJ567="","",LOOKUP(AJ567,Grundlagen!$A$3:$A$10,Grundlagen!$C$3:$C$10))</f>
        <v/>
      </c>
      <c r="AN567" s="1" t="str">
        <f t="shared" si="160"/>
        <v/>
      </c>
      <c r="AO567" s="34" t="str">
        <f t="shared" si="161"/>
        <v/>
      </c>
    </row>
    <row r="568" spans="1:41" x14ac:dyDescent="0.25">
      <c r="A568" s="1" t="str">
        <f>IF('Events einzeln'!A568="","",'Events einzeln'!A568)</f>
        <v/>
      </c>
      <c r="B568" s="1" t="str">
        <f>IF('Events einzeln'!B568="","",'Events einzeln'!B568)</f>
        <v/>
      </c>
      <c r="C568" s="1" t="str">
        <f>IF('Events einzeln'!C568="","",'Events einzeln'!C568)</f>
        <v/>
      </c>
      <c r="D568" s="32" t="str">
        <f>IF('Events einzeln'!E568="","",'Events einzeln'!E568)</f>
        <v/>
      </c>
      <c r="E568" s="1" t="str">
        <f>IF('Events einzeln'!F568="","",'Events einzeln'!F568)</f>
        <v/>
      </c>
      <c r="F568" s="34" t="str">
        <f>IF('Events einzeln'!G568="","",'Events einzeln'!G568)</f>
        <v/>
      </c>
      <c r="G568" s="34" t="str">
        <f>IF(F568="","",LOOKUP(F568,Grundlagen!$A$3:$A$10,Grundlagen!$B$3:$B$10))</f>
        <v/>
      </c>
      <c r="H568" s="34" t="str">
        <f t="shared" si="146"/>
        <v/>
      </c>
      <c r="I568" s="34" t="str">
        <f>IF(F568="","",LOOKUP(F568,Grundlagen!$A$3:$A$10,Grundlagen!$C$3:$C$10))</f>
        <v/>
      </c>
      <c r="J568" s="34" t="str">
        <f t="shared" si="147"/>
        <v/>
      </c>
      <c r="K568" s="34" t="str">
        <f t="shared" si="145"/>
        <v/>
      </c>
      <c r="L568" s="34" t="str">
        <f>IF('Events einzeln'!H568="","",'Events einzeln'!H568)</f>
        <v/>
      </c>
      <c r="M568" s="1" t="str">
        <f>IF(L568="","",LOOKUP(L568,Grundlagen!$A$3:$A$10,Grundlagen!$B$3:$B$10))</f>
        <v/>
      </c>
      <c r="N568" s="1" t="str">
        <f t="shared" si="148"/>
        <v/>
      </c>
      <c r="O568" s="1" t="str">
        <f>IF(L568="","",LOOKUP(L568,Grundlagen!$A$3:$A$10,Grundlagen!$C$3:$C$10))</f>
        <v/>
      </c>
      <c r="P568" s="1" t="str">
        <f t="shared" si="149"/>
        <v/>
      </c>
      <c r="Q568" s="34" t="str">
        <f t="shared" si="162"/>
        <v/>
      </c>
      <c r="R568" s="34" t="str">
        <f>IF('Events einzeln'!I568="","",'Events einzeln'!I568)</f>
        <v/>
      </c>
      <c r="S568" s="34" t="str">
        <f>IF(R568="","",LOOKUP(R568,Grundlagen!$A$3:$A$10,Grundlagen!$B$3:$B$10))</f>
        <v/>
      </c>
      <c r="T568" s="34" t="str">
        <f t="shared" si="150"/>
        <v/>
      </c>
      <c r="U568" s="34" t="str">
        <f>IF(R568="","",LOOKUP(R568,Grundlagen!$A$3:$A$10,Grundlagen!$C$3:$C$10))</f>
        <v/>
      </c>
      <c r="V568" s="34" t="str">
        <f t="shared" si="151"/>
        <v/>
      </c>
      <c r="W568" s="34" t="str">
        <f t="shared" si="152"/>
        <v/>
      </c>
      <c r="X568" s="34" t="str">
        <f>IF('Events einzeln'!J568="","",'Events einzeln'!J568)</f>
        <v/>
      </c>
      <c r="Y568" s="1" t="str">
        <f>IF(X568="","",LOOKUP(X568,Grundlagen!$A$3:$A$10,Grundlagen!$B$3:$B$10))</f>
        <v/>
      </c>
      <c r="Z568" s="1" t="str">
        <f t="shared" si="153"/>
        <v/>
      </c>
      <c r="AA568" s="1" t="str">
        <f>IF(X568="","",LOOKUP(X568,Grundlagen!$A$3:$A$10,Grundlagen!$C$3:$C$10))</f>
        <v/>
      </c>
      <c r="AB568" s="1" t="str">
        <f t="shared" si="154"/>
        <v/>
      </c>
      <c r="AC568" s="34" t="str">
        <f t="shared" si="155"/>
        <v/>
      </c>
      <c r="AD568" s="34" t="str">
        <f>IF('Events einzeln'!K568="","",'Events einzeln'!K568)</f>
        <v/>
      </c>
      <c r="AE568" s="34" t="str">
        <f>IF(AD568="","",LOOKUP(AD568,Grundlagen!$A$3:$A$10,Grundlagen!$B$3:$B$10))</f>
        <v/>
      </c>
      <c r="AF568" s="34" t="str">
        <f t="shared" si="156"/>
        <v/>
      </c>
      <c r="AG568" s="34" t="str">
        <f>IF(AD568="","",LOOKUP(AD568,Grundlagen!$A$3:$A$10,Grundlagen!$C$3:$C$10))</f>
        <v/>
      </c>
      <c r="AH568" s="34" t="str">
        <f t="shared" si="157"/>
        <v/>
      </c>
      <c r="AI568" s="34" t="str">
        <f t="shared" si="158"/>
        <v/>
      </c>
      <c r="AJ568" s="34" t="str">
        <f>IF('Events einzeln'!L568="","",'Events einzeln'!L568)</f>
        <v/>
      </c>
      <c r="AK568" s="1" t="str">
        <f>IF(AJ568="","",LOOKUP(AJ568,Grundlagen!$A$3:$A$10,Grundlagen!$B$3:$B$10))</f>
        <v/>
      </c>
      <c r="AL568" s="1" t="str">
        <f t="shared" si="159"/>
        <v/>
      </c>
      <c r="AM568" s="1" t="str">
        <f>IF(AJ568="","",LOOKUP(AJ568,Grundlagen!$A$3:$A$10,Grundlagen!$C$3:$C$10))</f>
        <v/>
      </c>
      <c r="AN568" s="1" t="str">
        <f t="shared" si="160"/>
        <v/>
      </c>
      <c r="AO568" s="34" t="str">
        <f t="shared" si="161"/>
        <v/>
      </c>
    </row>
    <row r="569" spans="1:41" x14ac:dyDescent="0.25">
      <c r="A569" s="1" t="str">
        <f>IF('Events einzeln'!A569="","",'Events einzeln'!A569)</f>
        <v/>
      </c>
      <c r="B569" s="1" t="str">
        <f>IF('Events einzeln'!B569="","",'Events einzeln'!B569)</f>
        <v/>
      </c>
      <c r="C569" s="1" t="str">
        <f>IF('Events einzeln'!C569="","",'Events einzeln'!C569)</f>
        <v/>
      </c>
      <c r="D569" s="32" t="str">
        <f>IF('Events einzeln'!E569="","",'Events einzeln'!E569)</f>
        <v/>
      </c>
      <c r="E569" s="1" t="str">
        <f>IF('Events einzeln'!F569="","",'Events einzeln'!F569)</f>
        <v/>
      </c>
      <c r="F569" s="34" t="str">
        <f>IF('Events einzeln'!G569="","",'Events einzeln'!G569)</f>
        <v/>
      </c>
      <c r="G569" s="34" t="str">
        <f>IF(F569="","",LOOKUP(F569,Grundlagen!$A$3:$A$10,Grundlagen!$B$3:$B$10))</f>
        <v/>
      </c>
      <c r="H569" s="34" t="str">
        <f t="shared" si="146"/>
        <v/>
      </c>
      <c r="I569" s="34" t="str">
        <f>IF(F569="","",LOOKUP(F569,Grundlagen!$A$3:$A$10,Grundlagen!$C$3:$C$10))</f>
        <v/>
      </c>
      <c r="J569" s="34" t="str">
        <f t="shared" si="147"/>
        <v/>
      </c>
      <c r="K569" s="34" t="str">
        <f t="shared" si="145"/>
        <v/>
      </c>
      <c r="L569" s="34" t="str">
        <f>IF('Events einzeln'!H569="","",'Events einzeln'!H569)</f>
        <v/>
      </c>
      <c r="M569" s="1" t="str">
        <f>IF(L569="","",LOOKUP(L569,Grundlagen!$A$3:$A$10,Grundlagen!$B$3:$B$10))</f>
        <v/>
      </c>
      <c r="N569" s="1" t="str">
        <f t="shared" si="148"/>
        <v/>
      </c>
      <c r="O569" s="1" t="str">
        <f>IF(L569="","",LOOKUP(L569,Grundlagen!$A$3:$A$10,Grundlagen!$C$3:$C$10))</f>
        <v/>
      </c>
      <c r="P569" s="1" t="str">
        <f t="shared" si="149"/>
        <v/>
      </c>
      <c r="Q569" s="34" t="str">
        <f t="shared" si="162"/>
        <v/>
      </c>
      <c r="R569" s="34" t="str">
        <f>IF('Events einzeln'!I569="","",'Events einzeln'!I569)</f>
        <v/>
      </c>
      <c r="S569" s="34" t="str">
        <f>IF(R569="","",LOOKUP(R569,Grundlagen!$A$3:$A$10,Grundlagen!$B$3:$B$10))</f>
        <v/>
      </c>
      <c r="T569" s="34" t="str">
        <f t="shared" si="150"/>
        <v/>
      </c>
      <c r="U569" s="34" t="str">
        <f>IF(R569="","",LOOKUP(R569,Grundlagen!$A$3:$A$10,Grundlagen!$C$3:$C$10))</f>
        <v/>
      </c>
      <c r="V569" s="34" t="str">
        <f t="shared" si="151"/>
        <v/>
      </c>
      <c r="W569" s="34" t="str">
        <f t="shared" si="152"/>
        <v/>
      </c>
      <c r="X569" s="34" t="str">
        <f>IF('Events einzeln'!J569="","",'Events einzeln'!J569)</f>
        <v/>
      </c>
      <c r="Y569" s="1" t="str">
        <f>IF(X569="","",LOOKUP(X569,Grundlagen!$A$3:$A$10,Grundlagen!$B$3:$B$10))</f>
        <v/>
      </c>
      <c r="Z569" s="1" t="str">
        <f t="shared" si="153"/>
        <v/>
      </c>
      <c r="AA569" s="1" t="str">
        <f>IF(X569="","",LOOKUP(X569,Grundlagen!$A$3:$A$10,Grundlagen!$C$3:$C$10))</f>
        <v/>
      </c>
      <c r="AB569" s="1" t="str">
        <f t="shared" si="154"/>
        <v/>
      </c>
      <c r="AC569" s="34" t="str">
        <f t="shared" si="155"/>
        <v/>
      </c>
      <c r="AD569" s="34" t="str">
        <f>IF('Events einzeln'!K569="","",'Events einzeln'!K569)</f>
        <v/>
      </c>
      <c r="AE569" s="34" t="str">
        <f>IF(AD569="","",LOOKUP(AD569,Grundlagen!$A$3:$A$10,Grundlagen!$B$3:$B$10))</f>
        <v/>
      </c>
      <c r="AF569" s="34" t="str">
        <f t="shared" si="156"/>
        <v/>
      </c>
      <c r="AG569" s="34" t="str">
        <f>IF(AD569="","",LOOKUP(AD569,Grundlagen!$A$3:$A$10,Grundlagen!$C$3:$C$10))</f>
        <v/>
      </c>
      <c r="AH569" s="34" t="str">
        <f t="shared" si="157"/>
        <v/>
      </c>
      <c r="AI569" s="34" t="str">
        <f t="shared" si="158"/>
        <v/>
      </c>
      <c r="AJ569" s="34" t="str">
        <f>IF('Events einzeln'!L569="","",'Events einzeln'!L569)</f>
        <v/>
      </c>
      <c r="AK569" s="1" t="str">
        <f>IF(AJ569="","",LOOKUP(AJ569,Grundlagen!$A$3:$A$10,Grundlagen!$B$3:$B$10))</f>
        <v/>
      </c>
      <c r="AL569" s="1" t="str">
        <f t="shared" si="159"/>
        <v/>
      </c>
      <c r="AM569" s="1" t="str">
        <f>IF(AJ569="","",LOOKUP(AJ569,Grundlagen!$A$3:$A$10,Grundlagen!$C$3:$C$10))</f>
        <v/>
      </c>
      <c r="AN569" s="1" t="str">
        <f t="shared" si="160"/>
        <v/>
      </c>
      <c r="AO569" s="34" t="str">
        <f t="shared" si="161"/>
        <v/>
      </c>
    </row>
    <row r="570" spans="1:41" x14ac:dyDescent="0.25">
      <c r="A570" s="1" t="str">
        <f>IF('Events einzeln'!A570="","",'Events einzeln'!A570)</f>
        <v/>
      </c>
      <c r="B570" s="1" t="str">
        <f>IF('Events einzeln'!B570="","",'Events einzeln'!B570)</f>
        <v/>
      </c>
      <c r="C570" s="1" t="str">
        <f>IF('Events einzeln'!C570="","",'Events einzeln'!C570)</f>
        <v/>
      </c>
      <c r="D570" s="32" t="str">
        <f>IF('Events einzeln'!E570="","",'Events einzeln'!E570)</f>
        <v/>
      </c>
      <c r="E570" s="1" t="str">
        <f>IF('Events einzeln'!F570="","",'Events einzeln'!F570)</f>
        <v/>
      </c>
      <c r="F570" s="34" t="str">
        <f>IF('Events einzeln'!G570="","",'Events einzeln'!G570)</f>
        <v/>
      </c>
      <c r="G570" s="34" t="str">
        <f>IF(F570="","",LOOKUP(F570,Grundlagen!$A$3:$A$10,Grundlagen!$B$3:$B$10))</f>
        <v/>
      </c>
      <c r="H570" s="34" t="str">
        <f t="shared" si="146"/>
        <v/>
      </c>
      <c r="I570" s="34" t="str">
        <f>IF(F570="","",LOOKUP(F570,Grundlagen!$A$3:$A$10,Grundlagen!$C$3:$C$10))</f>
        <v/>
      </c>
      <c r="J570" s="34" t="str">
        <f t="shared" si="147"/>
        <v/>
      </c>
      <c r="K570" s="34" t="str">
        <f t="shared" si="145"/>
        <v/>
      </c>
      <c r="L570" s="34" t="str">
        <f>IF('Events einzeln'!H570="","",'Events einzeln'!H570)</f>
        <v/>
      </c>
      <c r="M570" s="1" t="str">
        <f>IF(L570="","",LOOKUP(L570,Grundlagen!$A$3:$A$10,Grundlagen!$B$3:$B$10))</f>
        <v/>
      </c>
      <c r="N570" s="1" t="str">
        <f t="shared" si="148"/>
        <v/>
      </c>
      <c r="O570" s="1" t="str">
        <f>IF(L570="","",LOOKUP(L570,Grundlagen!$A$3:$A$10,Grundlagen!$C$3:$C$10))</f>
        <v/>
      </c>
      <c r="P570" s="1" t="str">
        <f t="shared" si="149"/>
        <v/>
      </c>
      <c r="Q570" s="34" t="str">
        <f t="shared" si="162"/>
        <v/>
      </c>
      <c r="R570" s="34" t="str">
        <f>IF('Events einzeln'!I570="","",'Events einzeln'!I570)</f>
        <v/>
      </c>
      <c r="S570" s="34" t="str">
        <f>IF(R570="","",LOOKUP(R570,Grundlagen!$A$3:$A$10,Grundlagen!$B$3:$B$10))</f>
        <v/>
      </c>
      <c r="T570" s="34" t="str">
        <f t="shared" si="150"/>
        <v/>
      </c>
      <c r="U570" s="34" t="str">
        <f>IF(R570="","",LOOKUP(R570,Grundlagen!$A$3:$A$10,Grundlagen!$C$3:$C$10))</f>
        <v/>
      </c>
      <c r="V570" s="34" t="str">
        <f t="shared" si="151"/>
        <v/>
      </c>
      <c r="W570" s="34" t="str">
        <f t="shared" si="152"/>
        <v/>
      </c>
      <c r="X570" s="34" t="str">
        <f>IF('Events einzeln'!J570="","",'Events einzeln'!J570)</f>
        <v/>
      </c>
      <c r="Y570" s="1" t="str">
        <f>IF(X570="","",LOOKUP(X570,Grundlagen!$A$3:$A$10,Grundlagen!$B$3:$B$10))</f>
        <v/>
      </c>
      <c r="Z570" s="1" t="str">
        <f t="shared" si="153"/>
        <v/>
      </c>
      <c r="AA570" s="1" t="str">
        <f>IF(X570="","",LOOKUP(X570,Grundlagen!$A$3:$A$10,Grundlagen!$C$3:$C$10))</f>
        <v/>
      </c>
      <c r="AB570" s="1" t="str">
        <f t="shared" si="154"/>
        <v/>
      </c>
      <c r="AC570" s="34" t="str">
        <f t="shared" si="155"/>
        <v/>
      </c>
      <c r="AD570" s="34" t="str">
        <f>IF('Events einzeln'!K570="","",'Events einzeln'!K570)</f>
        <v/>
      </c>
      <c r="AE570" s="34" t="str">
        <f>IF(AD570="","",LOOKUP(AD570,Grundlagen!$A$3:$A$10,Grundlagen!$B$3:$B$10))</f>
        <v/>
      </c>
      <c r="AF570" s="34" t="str">
        <f t="shared" si="156"/>
        <v/>
      </c>
      <c r="AG570" s="34" t="str">
        <f>IF(AD570="","",LOOKUP(AD570,Grundlagen!$A$3:$A$10,Grundlagen!$C$3:$C$10))</f>
        <v/>
      </c>
      <c r="AH570" s="34" t="str">
        <f t="shared" si="157"/>
        <v/>
      </c>
      <c r="AI570" s="34" t="str">
        <f t="shared" si="158"/>
        <v/>
      </c>
      <c r="AJ570" s="34" t="str">
        <f>IF('Events einzeln'!L570="","",'Events einzeln'!L570)</f>
        <v/>
      </c>
      <c r="AK570" s="1" t="str">
        <f>IF(AJ570="","",LOOKUP(AJ570,Grundlagen!$A$3:$A$10,Grundlagen!$B$3:$B$10))</f>
        <v/>
      </c>
      <c r="AL570" s="1" t="str">
        <f t="shared" si="159"/>
        <v/>
      </c>
      <c r="AM570" s="1" t="str">
        <f>IF(AJ570="","",LOOKUP(AJ570,Grundlagen!$A$3:$A$10,Grundlagen!$C$3:$C$10))</f>
        <v/>
      </c>
      <c r="AN570" s="1" t="str">
        <f t="shared" si="160"/>
        <v/>
      </c>
      <c r="AO570" s="34" t="str">
        <f t="shared" si="161"/>
        <v/>
      </c>
    </row>
    <row r="571" spans="1:41" x14ac:dyDescent="0.25">
      <c r="A571" s="1" t="str">
        <f>IF('Events einzeln'!A571="","",'Events einzeln'!A571)</f>
        <v/>
      </c>
      <c r="B571" s="1" t="str">
        <f>IF('Events einzeln'!B571="","",'Events einzeln'!B571)</f>
        <v/>
      </c>
      <c r="C571" s="1" t="str">
        <f>IF('Events einzeln'!C571="","",'Events einzeln'!C571)</f>
        <v/>
      </c>
      <c r="D571" s="32" t="str">
        <f>IF('Events einzeln'!E571="","",'Events einzeln'!E571)</f>
        <v/>
      </c>
      <c r="E571" s="1" t="str">
        <f>IF('Events einzeln'!F571="","",'Events einzeln'!F571)</f>
        <v/>
      </c>
      <c r="F571" s="34" t="str">
        <f>IF('Events einzeln'!G571="","",'Events einzeln'!G571)</f>
        <v/>
      </c>
      <c r="G571" s="34" t="str">
        <f>IF(F571="","",LOOKUP(F571,Grundlagen!$A$3:$A$10,Grundlagen!$B$3:$B$10))</f>
        <v/>
      </c>
      <c r="H571" s="34" t="str">
        <f t="shared" si="146"/>
        <v/>
      </c>
      <c r="I571" s="34" t="str">
        <f>IF(F571="","",LOOKUP(F571,Grundlagen!$A$3:$A$10,Grundlagen!$C$3:$C$10))</f>
        <v/>
      </c>
      <c r="J571" s="34" t="str">
        <f t="shared" si="147"/>
        <v/>
      </c>
      <c r="K571" s="34" t="str">
        <f t="shared" si="145"/>
        <v/>
      </c>
      <c r="L571" s="34" t="str">
        <f>IF('Events einzeln'!H571="","",'Events einzeln'!H571)</f>
        <v/>
      </c>
      <c r="M571" s="1" t="str">
        <f>IF(L571="","",LOOKUP(L571,Grundlagen!$A$3:$A$10,Grundlagen!$B$3:$B$10))</f>
        <v/>
      </c>
      <c r="N571" s="1" t="str">
        <f t="shared" si="148"/>
        <v/>
      </c>
      <c r="O571" s="1" t="str">
        <f>IF(L571="","",LOOKUP(L571,Grundlagen!$A$3:$A$10,Grundlagen!$C$3:$C$10))</f>
        <v/>
      </c>
      <c r="P571" s="1" t="str">
        <f t="shared" si="149"/>
        <v/>
      </c>
      <c r="Q571" s="34" t="str">
        <f t="shared" si="162"/>
        <v/>
      </c>
      <c r="R571" s="34" t="str">
        <f>IF('Events einzeln'!I571="","",'Events einzeln'!I571)</f>
        <v/>
      </c>
      <c r="S571" s="34" t="str">
        <f>IF(R571="","",LOOKUP(R571,Grundlagen!$A$3:$A$10,Grundlagen!$B$3:$B$10))</f>
        <v/>
      </c>
      <c r="T571" s="34" t="str">
        <f t="shared" si="150"/>
        <v/>
      </c>
      <c r="U571" s="34" t="str">
        <f>IF(R571="","",LOOKUP(R571,Grundlagen!$A$3:$A$10,Grundlagen!$C$3:$C$10))</f>
        <v/>
      </c>
      <c r="V571" s="34" t="str">
        <f t="shared" si="151"/>
        <v/>
      </c>
      <c r="W571" s="34" t="str">
        <f t="shared" si="152"/>
        <v/>
      </c>
      <c r="X571" s="34" t="str">
        <f>IF('Events einzeln'!J571="","",'Events einzeln'!J571)</f>
        <v/>
      </c>
      <c r="Y571" s="1" t="str">
        <f>IF(X571="","",LOOKUP(X571,Grundlagen!$A$3:$A$10,Grundlagen!$B$3:$B$10))</f>
        <v/>
      </c>
      <c r="Z571" s="1" t="str">
        <f t="shared" si="153"/>
        <v/>
      </c>
      <c r="AA571" s="1" t="str">
        <f>IF(X571="","",LOOKUP(X571,Grundlagen!$A$3:$A$10,Grundlagen!$C$3:$C$10))</f>
        <v/>
      </c>
      <c r="AB571" s="1" t="str">
        <f t="shared" si="154"/>
        <v/>
      </c>
      <c r="AC571" s="34" t="str">
        <f t="shared" si="155"/>
        <v/>
      </c>
      <c r="AD571" s="34" t="str">
        <f>IF('Events einzeln'!K571="","",'Events einzeln'!K571)</f>
        <v/>
      </c>
      <c r="AE571" s="34" t="str">
        <f>IF(AD571="","",LOOKUP(AD571,Grundlagen!$A$3:$A$10,Grundlagen!$B$3:$B$10))</f>
        <v/>
      </c>
      <c r="AF571" s="34" t="str">
        <f t="shared" si="156"/>
        <v/>
      </c>
      <c r="AG571" s="34" t="str">
        <f>IF(AD571="","",LOOKUP(AD571,Grundlagen!$A$3:$A$10,Grundlagen!$C$3:$C$10))</f>
        <v/>
      </c>
      <c r="AH571" s="34" t="str">
        <f t="shared" si="157"/>
        <v/>
      </c>
      <c r="AI571" s="34" t="str">
        <f t="shared" si="158"/>
        <v/>
      </c>
      <c r="AJ571" s="34" t="str">
        <f>IF('Events einzeln'!L571="","",'Events einzeln'!L571)</f>
        <v/>
      </c>
      <c r="AK571" s="1" t="str">
        <f>IF(AJ571="","",LOOKUP(AJ571,Grundlagen!$A$3:$A$10,Grundlagen!$B$3:$B$10))</f>
        <v/>
      </c>
      <c r="AL571" s="1" t="str">
        <f t="shared" si="159"/>
        <v/>
      </c>
      <c r="AM571" s="1" t="str">
        <f>IF(AJ571="","",LOOKUP(AJ571,Grundlagen!$A$3:$A$10,Grundlagen!$C$3:$C$10))</f>
        <v/>
      </c>
      <c r="AN571" s="1" t="str">
        <f t="shared" si="160"/>
        <v/>
      </c>
      <c r="AO571" s="34" t="str">
        <f t="shared" si="161"/>
        <v/>
      </c>
    </row>
    <row r="572" spans="1:41" x14ac:dyDescent="0.25">
      <c r="A572" s="1" t="str">
        <f>IF('Events einzeln'!A572="","",'Events einzeln'!A572)</f>
        <v/>
      </c>
      <c r="B572" s="1" t="str">
        <f>IF('Events einzeln'!B572="","",'Events einzeln'!B572)</f>
        <v/>
      </c>
      <c r="C572" s="1" t="str">
        <f>IF('Events einzeln'!C572="","",'Events einzeln'!C572)</f>
        <v/>
      </c>
      <c r="D572" s="32" t="str">
        <f>IF('Events einzeln'!E572="","",'Events einzeln'!E572)</f>
        <v/>
      </c>
      <c r="E572" s="1" t="str">
        <f>IF('Events einzeln'!F572="","",'Events einzeln'!F572)</f>
        <v/>
      </c>
      <c r="F572" s="34" t="str">
        <f>IF('Events einzeln'!G572="","",'Events einzeln'!G572)</f>
        <v/>
      </c>
      <c r="G572" s="34" t="str">
        <f>IF(F572="","",LOOKUP(F572,Grundlagen!$A$3:$A$10,Grundlagen!$B$3:$B$10))</f>
        <v/>
      </c>
      <c r="H572" s="34" t="str">
        <f t="shared" si="146"/>
        <v/>
      </c>
      <c r="I572" s="34" t="str">
        <f>IF(F572="","",LOOKUP(F572,Grundlagen!$A$3:$A$10,Grundlagen!$C$3:$C$10))</f>
        <v/>
      </c>
      <c r="J572" s="34" t="str">
        <f t="shared" si="147"/>
        <v/>
      </c>
      <c r="K572" s="34" t="str">
        <f t="shared" si="145"/>
        <v/>
      </c>
      <c r="L572" s="34" t="str">
        <f>IF('Events einzeln'!H572="","",'Events einzeln'!H572)</f>
        <v/>
      </c>
      <c r="M572" s="1" t="str">
        <f>IF(L572="","",LOOKUP(L572,Grundlagen!$A$3:$A$10,Grundlagen!$B$3:$B$10))</f>
        <v/>
      </c>
      <c r="N572" s="1" t="str">
        <f t="shared" si="148"/>
        <v/>
      </c>
      <c r="O572" s="1" t="str">
        <f>IF(L572="","",LOOKUP(L572,Grundlagen!$A$3:$A$10,Grundlagen!$C$3:$C$10))</f>
        <v/>
      </c>
      <c r="P572" s="1" t="str">
        <f t="shared" si="149"/>
        <v/>
      </c>
      <c r="Q572" s="34" t="str">
        <f t="shared" si="162"/>
        <v/>
      </c>
      <c r="R572" s="34" t="str">
        <f>IF('Events einzeln'!I572="","",'Events einzeln'!I572)</f>
        <v/>
      </c>
      <c r="S572" s="34" t="str">
        <f>IF(R572="","",LOOKUP(R572,Grundlagen!$A$3:$A$10,Grundlagen!$B$3:$B$10))</f>
        <v/>
      </c>
      <c r="T572" s="34" t="str">
        <f t="shared" si="150"/>
        <v/>
      </c>
      <c r="U572" s="34" t="str">
        <f>IF(R572="","",LOOKUP(R572,Grundlagen!$A$3:$A$10,Grundlagen!$C$3:$C$10))</f>
        <v/>
      </c>
      <c r="V572" s="34" t="str">
        <f t="shared" si="151"/>
        <v/>
      </c>
      <c r="W572" s="34" t="str">
        <f t="shared" si="152"/>
        <v/>
      </c>
      <c r="X572" s="34" t="str">
        <f>IF('Events einzeln'!J572="","",'Events einzeln'!J572)</f>
        <v/>
      </c>
      <c r="Y572" s="1" t="str">
        <f>IF(X572="","",LOOKUP(X572,Grundlagen!$A$3:$A$10,Grundlagen!$B$3:$B$10))</f>
        <v/>
      </c>
      <c r="Z572" s="1" t="str">
        <f t="shared" si="153"/>
        <v/>
      </c>
      <c r="AA572" s="1" t="str">
        <f>IF(X572="","",LOOKUP(X572,Grundlagen!$A$3:$A$10,Grundlagen!$C$3:$C$10))</f>
        <v/>
      </c>
      <c r="AB572" s="1" t="str">
        <f t="shared" si="154"/>
        <v/>
      </c>
      <c r="AC572" s="34" t="str">
        <f t="shared" si="155"/>
        <v/>
      </c>
      <c r="AD572" s="34" t="str">
        <f>IF('Events einzeln'!K572="","",'Events einzeln'!K572)</f>
        <v/>
      </c>
      <c r="AE572" s="34" t="str">
        <f>IF(AD572="","",LOOKUP(AD572,Grundlagen!$A$3:$A$10,Grundlagen!$B$3:$B$10))</f>
        <v/>
      </c>
      <c r="AF572" s="34" t="str">
        <f t="shared" si="156"/>
        <v/>
      </c>
      <c r="AG572" s="34" t="str">
        <f>IF(AD572="","",LOOKUP(AD572,Grundlagen!$A$3:$A$10,Grundlagen!$C$3:$C$10))</f>
        <v/>
      </c>
      <c r="AH572" s="34" t="str">
        <f t="shared" si="157"/>
        <v/>
      </c>
      <c r="AI572" s="34" t="str">
        <f t="shared" si="158"/>
        <v/>
      </c>
      <c r="AJ572" s="34" t="str">
        <f>IF('Events einzeln'!L572="","",'Events einzeln'!L572)</f>
        <v/>
      </c>
      <c r="AK572" s="1" t="str">
        <f>IF(AJ572="","",LOOKUP(AJ572,Grundlagen!$A$3:$A$10,Grundlagen!$B$3:$B$10))</f>
        <v/>
      </c>
      <c r="AL572" s="1" t="str">
        <f t="shared" si="159"/>
        <v/>
      </c>
      <c r="AM572" s="1" t="str">
        <f>IF(AJ572="","",LOOKUP(AJ572,Grundlagen!$A$3:$A$10,Grundlagen!$C$3:$C$10))</f>
        <v/>
      </c>
      <c r="AN572" s="1" t="str">
        <f t="shared" si="160"/>
        <v/>
      </c>
      <c r="AO572" s="34" t="str">
        <f t="shared" si="161"/>
        <v/>
      </c>
    </row>
    <row r="573" spans="1:41" x14ac:dyDescent="0.25">
      <c r="A573" s="1" t="str">
        <f>IF('Events einzeln'!A573="","",'Events einzeln'!A573)</f>
        <v/>
      </c>
      <c r="B573" s="1" t="str">
        <f>IF('Events einzeln'!B573="","",'Events einzeln'!B573)</f>
        <v/>
      </c>
      <c r="C573" s="1" t="str">
        <f>IF('Events einzeln'!C573="","",'Events einzeln'!C573)</f>
        <v/>
      </c>
      <c r="D573" s="32" t="str">
        <f>IF('Events einzeln'!E573="","",'Events einzeln'!E573)</f>
        <v/>
      </c>
      <c r="E573" s="1" t="str">
        <f>IF('Events einzeln'!F573="","",'Events einzeln'!F573)</f>
        <v/>
      </c>
      <c r="F573" s="34" t="str">
        <f>IF('Events einzeln'!G573="","",'Events einzeln'!G573)</f>
        <v/>
      </c>
      <c r="G573" s="34" t="str">
        <f>IF(F573="","",LOOKUP(F573,Grundlagen!$A$3:$A$10,Grundlagen!$B$3:$B$10))</f>
        <v/>
      </c>
      <c r="H573" s="34" t="str">
        <f t="shared" si="146"/>
        <v/>
      </c>
      <c r="I573" s="34" t="str">
        <f>IF(F573="","",LOOKUP(F573,Grundlagen!$A$3:$A$10,Grundlagen!$C$3:$C$10))</f>
        <v/>
      </c>
      <c r="J573" s="34" t="str">
        <f t="shared" si="147"/>
        <v/>
      </c>
      <c r="K573" s="34" t="str">
        <f t="shared" si="145"/>
        <v/>
      </c>
      <c r="L573" s="34" t="str">
        <f>IF('Events einzeln'!H573="","",'Events einzeln'!H573)</f>
        <v/>
      </c>
      <c r="M573" s="1" t="str">
        <f>IF(L573="","",LOOKUP(L573,Grundlagen!$A$3:$A$10,Grundlagen!$B$3:$B$10))</f>
        <v/>
      </c>
      <c r="N573" s="1" t="str">
        <f t="shared" si="148"/>
        <v/>
      </c>
      <c r="O573" s="1" t="str">
        <f>IF(L573="","",LOOKUP(L573,Grundlagen!$A$3:$A$10,Grundlagen!$C$3:$C$10))</f>
        <v/>
      </c>
      <c r="P573" s="1" t="str">
        <f t="shared" si="149"/>
        <v/>
      </c>
      <c r="Q573" s="34" t="str">
        <f t="shared" si="162"/>
        <v/>
      </c>
      <c r="R573" s="34" t="str">
        <f>IF('Events einzeln'!I573="","",'Events einzeln'!I573)</f>
        <v/>
      </c>
      <c r="S573" s="34" t="str">
        <f>IF(R573="","",LOOKUP(R573,Grundlagen!$A$3:$A$10,Grundlagen!$B$3:$B$10))</f>
        <v/>
      </c>
      <c r="T573" s="34" t="str">
        <f t="shared" si="150"/>
        <v/>
      </c>
      <c r="U573" s="34" t="str">
        <f>IF(R573="","",LOOKUP(R573,Grundlagen!$A$3:$A$10,Grundlagen!$C$3:$C$10))</f>
        <v/>
      </c>
      <c r="V573" s="34" t="str">
        <f t="shared" si="151"/>
        <v/>
      </c>
      <c r="W573" s="34" t="str">
        <f t="shared" si="152"/>
        <v/>
      </c>
      <c r="X573" s="34" t="str">
        <f>IF('Events einzeln'!J573="","",'Events einzeln'!J573)</f>
        <v/>
      </c>
      <c r="Y573" s="1" t="str">
        <f>IF(X573="","",LOOKUP(X573,Grundlagen!$A$3:$A$10,Grundlagen!$B$3:$B$10))</f>
        <v/>
      </c>
      <c r="Z573" s="1" t="str">
        <f t="shared" si="153"/>
        <v/>
      </c>
      <c r="AA573" s="1" t="str">
        <f>IF(X573="","",LOOKUP(X573,Grundlagen!$A$3:$A$10,Grundlagen!$C$3:$C$10))</f>
        <v/>
      </c>
      <c r="AB573" s="1" t="str">
        <f t="shared" si="154"/>
        <v/>
      </c>
      <c r="AC573" s="34" t="str">
        <f t="shared" si="155"/>
        <v/>
      </c>
      <c r="AD573" s="34" t="str">
        <f>IF('Events einzeln'!K573="","",'Events einzeln'!K573)</f>
        <v/>
      </c>
      <c r="AE573" s="34" t="str">
        <f>IF(AD573="","",LOOKUP(AD573,Grundlagen!$A$3:$A$10,Grundlagen!$B$3:$B$10))</f>
        <v/>
      </c>
      <c r="AF573" s="34" t="str">
        <f t="shared" si="156"/>
        <v/>
      </c>
      <c r="AG573" s="34" t="str">
        <f>IF(AD573="","",LOOKUP(AD573,Grundlagen!$A$3:$A$10,Grundlagen!$C$3:$C$10))</f>
        <v/>
      </c>
      <c r="AH573" s="34" t="str">
        <f t="shared" si="157"/>
        <v/>
      </c>
      <c r="AI573" s="34" t="str">
        <f t="shared" si="158"/>
        <v/>
      </c>
      <c r="AJ573" s="34" t="str">
        <f>IF('Events einzeln'!L573="","",'Events einzeln'!L573)</f>
        <v/>
      </c>
      <c r="AK573" s="1" t="str">
        <f>IF(AJ573="","",LOOKUP(AJ573,Grundlagen!$A$3:$A$10,Grundlagen!$B$3:$B$10))</f>
        <v/>
      </c>
      <c r="AL573" s="1" t="str">
        <f t="shared" si="159"/>
        <v/>
      </c>
      <c r="AM573" s="1" t="str">
        <f>IF(AJ573="","",LOOKUP(AJ573,Grundlagen!$A$3:$A$10,Grundlagen!$C$3:$C$10))</f>
        <v/>
      </c>
      <c r="AN573" s="1" t="str">
        <f t="shared" si="160"/>
        <v/>
      </c>
      <c r="AO573" s="34" t="str">
        <f t="shared" si="161"/>
        <v/>
      </c>
    </row>
    <row r="574" spans="1:41" x14ac:dyDescent="0.25">
      <c r="A574" s="1" t="str">
        <f>IF('Events einzeln'!A574="","",'Events einzeln'!A574)</f>
        <v/>
      </c>
      <c r="B574" s="1" t="str">
        <f>IF('Events einzeln'!B574="","",'Events einzeln'!B574)</f>
        <v/>
      </c>
      <c r="C574" s="1" t="str">
        <f>IF('Events einzeln'!C574="","",'Events einzeln'!C574)</f>
        <v/>
      </c>
      <c r="D574" s="32" t="str">
        <f>IF('Events einzeln'!E574="","",'Events einzeln'!E574)</f>
        <v/>
      </c>
      <c r="E574" s="1" t="str">
        <f>IF('Events einzeln'!F574="","",'Events einzeln'!F574)</f>
        <v/>
      </c>
      <c r="F574" s="34" t="str">
        <f>IF('Events einzeln'!G574="","",'Events einzeln'!G574)</f>
        <v/>
      </c>
      <c r="G574" s="34" t="str">
        <f>IF(F574="","",LOOKUP(F574,Grundlagen!$A$3:$A$10,Grundlagen!$B$3:$B$10))</f>
        <v/>
      </c>
      <c r="H574" s="34" t="str">
        <f t="shared" si="146"/>
        <v/>
      </c>
      <c r="I574" s="34" t="str">
        <f>IF(F574="","",LOOKUP(F574,Grundlagen!$A$3:$A$10,Grundlagen!$C$3:$C$10))</f>
        <v/>
      </c>
      <c r="J574" s="34" t="str">
        <f t="shared" si="147"/>
        <v/>
      </c>
      <c r="K574" s="34" t="str">
        <f t="shared" si="145"/>
        <v/>
      </c>
      <c r="L574" s="34" t="str">
        <f>IF('Events einzeln'!H574="","",'Events einzeln'!H574)</f>
        <v/>
      </c>
      <c r="M574" s="1" t="str">
        <f>IF(L574="","",LOOKUP(L574,Grundlagen!$A$3:$A$10,Grundlagen!$B$3:$B$10))</f>
        <v/>
      </c>
      <c r="N574" s="1" t="str">
        <f t="shared" si="148"/>
        <v/>
      </c>
      <c r="O574" s="1" t="str">
        <f>IF(L574="","",LOOKUP(L574,Grundlagen!$A$3:$A$10,Grundlagen!$C$3:$C$10))</f>
        <v/>
      </c>
      <c r="P574" s="1" t="str">
        <f t="shared" si="149"/>
        <v/>
      </c>
      <c r="Q574" s="34" t="str">
        <f t="shared" si="162"/>
        <v/>
      </c>
      <c r="R574" s="34" t="str">
        <f>IF('Events einzeln'!I574="","",'Events einzeln'!I574)</f>
        <v/>
      </c>
      <c r="S574" s="34" t="str">
        <f>IF(R574="","",LOOKUP(R574,Grundlagen!$A$3:$A$10,Grundlagen!$B$3:$B$10))</f>
        <v/>
      </c>
      <c r="T574" s="34" t="str">
        <f t="shared" si="150"/>
        <v/>
      </c>
      <c r="U574" s="34" t="str">
        <f>IF(R574="","",LOOKUP(R574,Grundlagen!$A$3:$A$10,Grundlagen!$C$3:$C$10))</f>
        <v/>
      </c>
      <c r="V574" s="34" t="str">
        <f t="shared" si="151"/>
        <v/>
      </c>
      <c r="W574" s="34" t="str">
        <f t="shared" si="152"/>
        <v/>
      </c>
      <c r="X574" s="34" t="str">
        <f>IF('Events einzeln'!J574="","",'Events einzeln'!J574)</f>
        <v/>
      </c>
      <c r="Y574" s="1" t="str">
        <f>IF(X574="","",LOOKUP(X574,Grundlagen!$A$3:$A$10,Grundlagen!$B$3:$B$10))</f>
        <v/>
      </c>
      <c r="Z574" s="1" t="str">
        <f t="shared" si="153"/>
        <v/>
      </c>
      <c r="AA574" s="1" t="str">
        <f>IF(X574="","",LOOKUP(X574,Grundlagen!$A$3:$A$10,Grundlagen!$C$3:$C$10))</f>
        <v/>
      </c>
      <c r="AB574" s="1" t="str">
        <f t="shared" si="154"/>
        <v/>
      </c>
      <c r="AC574" s="34" t="str">
        <f t="shared" si="155"/>
        <v/>
      </c>
      <c r="AD574" s="34" t="str">
        <f>IF('Events einzeln'!K574="","",'Events einzeln'!K574)</f>
        <v/>
      </c>
      <c r="AE574" s="34" t="str">
        <f>IF(AD574="","",LOOKUP(AD574,Grundlagen!$A$3:$A$10,Grundlagen!$B$3:$B$10))</f>
        <v/>
      </c>
      <c r="AF574" s="34" t="str">
        <f t="shared" si="156"/>
        <v/>
      </c>
      <c r="AG574" s="34" t="str">
        <f>IF(AD574="","",LOOKUP(AD574,Grundlagen!$A$3:$A$10,Grundlagen!$C$3:$C$10))</f>
        <v/>
      </c>
      <c r="AH574" s="34" t="str">
        <f t="shared" si="157"/>
        <v/>
      </c>
      <c r="AI574" s="34" t="str">
        <f t="shared" si="158"/>
        <v/>
      </c>
      <c r="AJ574" s="34" t="str">
        <f>IF('Events einzeln'!L574="","",'Events einzeln'!L574)</f>
        <v/>
      </c>
      <c r="AK574" s="1" t="str">
        <f>IF(AJ574="","",LOOKUP(AJ574,Grundlagen!$A$3:$A$10,Grundlagen!$B$3:$B$10))</f>
        <v/>
      </c>
      <c r="AL574" s="1" t="str">
        <f t="shared" si="159"/>
        <v/>
      </c>
      <c r="AM574" s="1" t="str">
        <f>IF(AJ574="","",LOOKUP(AJ574,Grundlagen!$A$3:$A$10,Grundlagen!$C$3:$C$10))</f>
        <v/>
      </c>
      <c r="AN574" s="1" t="str">
        <f t="shared" si="160"/>
        <v/>
      </c>
      <c r="AO574" s="34" t="str">
        <f t="shared" si="161"/>
        <v/>
      </c>
    </row>
    <row r="575" spans="1:41" x14ac:dyDescent="0.25">
      <c r="A575" s="1" t="str">
        <f>IF('Events einzeln'!A575="","",'Events einzeln'!A575)</f>
        <v/>
      </c>
      <c r="B575" s="1" t="str">
        <f>IF('Events einzeln'!B575="","",'Events einzeln'!B575)</f>
        <v/>
      </c>
      <c r="C575" s="1" t="str">
        <f>IF('Events einzeln'!C575="","",'Events einzeln'!C575)</f>
        <v/>
      </c>
      <c r="D575" s="32" t="str">
        <f>IF('Events einzeln'!E575="","",'Events einzeln'!E575)</f>
        <v/>
      </c>
      <c r="E575" s="1" t="str">
        <f>IF('Events einzeln'!F575="","",'Events einzeln'!F575)</f>
        <v/>
      </c>
      <c r="F575" s="34" t="str">
        <f>IF('Events einzeln'!G575="","",'Events einzeln'!G575)</f>
        <v/>
      </c>
      <c r="G575" s="34" t="str">
        <f>IF(F575="","",LOOKUP(F575,Grundlagen!$A$3:$A$10,Grundlagen!$B$3:$B$10))</f>
        <v/>
      </c>
      <c r="H575" s="34" t="str">
        <f t="shared" si="146"/>
        <v/>
      </c>
      <c r="I575" s="34" t="str">
        <f>IF(F575="","",LOOKUP(F575,Grundlagen!$A$3:$A$10,Grundlagen!$C$3:$C$10))</f>
        <v/>
      </c>
      <c r="J575" s="34" t="str">
        <f t="shared" si="147"/>
        <v/>
      </c>
      <c r="K575" s="34" t="str">
        <f t="shared" si="145"/>
        <v/>
      </c>
      <c r="L575" s="34" t="str">
        <f>IF('Events einzeln'!H575="","",'Events einzeln'!H575)</f>
        <v/>
      </c>
      <c r="M575" s="1" t="str">
        <f>IF(L575="","",LOOKUP(L575,Grundlagen!$A$3:$A$10,Grundlagen!$B$3:$B$10))</f>
        <v/>
      </c>
      <c r="N575" s="1" t="str">
        <f t="shared" si="148"/>
        <v/>
      </c>
      <c r="O575" s="1" t="str">
        <f>IF(L575="","",LOOKUP(L575,Grundlagen!$A$3:$A$10,Grundlagen!$C$3:$C$10))</f>
        <v/>
      </c>
      <c r="P575" s="1" t="str">
        <f t="shared" si="149"/>
        <v/>
      </c>
      <c r="Q575" s="34" t="str">
        <f t="shared" si="162"/>
        <v/>
      </c>
      <c r="R575" s="34" t="str">
        <f>IF('Events einzeln'!I575="","",'Events einzeln'!I575)</f>
        <v/>
      </c>
      <c r="S575" s="34" t="str">
        <f>IF(R575="","",LOOKUP(R575,Grundlagen!$A$3:$A$10,Grundlagen!$B$3:$B$10))</f>
        <v/>
      </c>
      <c r="T575" s="34" t="str">
        <f t="shared" si="150"/>
        <v/>
      </c>
      <c r="U575" s="34" t="str">
        <f>IF(R575="","",LOOKUP(R575,Grundlagen!$A$3:$A$10,Grundlagen!$C$3:$C$10))</f>
        <v/>
      </c>
      <c r="V575" s="34" t="str">
        <f t="shared" si="151"/>
        <v/>
      </c>
      <c r="W575" s="34" t="str">
        <f t="shared" si="152"/>
        <v/>
      </c>
      <c r="X575" s="34" t="str">
        <f>IF('Events einzeln'!J575="","",'Events einzeln'!J575)</f>
        <v/>
      </c>
      <c r="Y575" s="1" t="str">
        <f>IF(X575="","",LOOKUP(X575,Grundlagen!$A$3:$A$10,Grundlagen!$B$3:$B$10))</f>
        <v/>
      </c>
      <c r="Z575" s="1" t="str">
        <f t="shared" si="153"/>
        <v/>
      </c>
      <c r="AA575" s="1" t="str">
        <f>IF(X575="","",LOOKUP(X575,Grundlagen!$A$3:$A$10,Grundlagen!$C$3:$C$10))</f>
        <v/>
      </c>
      <c r="AB575" s="1" t="str">
        <f t="shared" si="154"/>
        <v/>
      </c>
      <c r="AC575" s="34" t="str">
        <f t="shared" si="155"/>
        <v/>
      </c>
      <c r="AD575" s="34" t="str">
        <f>IF('Events einzeln'!K575="","",'Events einzeln'!K575)</f>
        <v/>
      </c>
      <c r="AE575" s="34" t="str">
        <f>IF(AD575="","",LOOKUP(AD575,Grundlagen!$A$3:$A$10,Grundlagen!$B$3:$B$10))</f>
        <v/>
      </c>
      <c r="AF575" s="34" t="str">
        <f t="shared" si="156"/>
        <v/>
      </c>
      <c r="AG575" s="34" t="str">
        <f>IF(AD575="","",LOOKUP(AD575,Grundlagen!$A$3:$A$10,Grundlagen!$C$3:$C$10))</f>
        <v/>
      </c>
      <c r="AH575" s="34" t="str">
        <f t="shared" si="157"/>
        <v/>
      </c>
      <c r="AI575" s="34" t="str">
        <f t="shared" si="158"/>
        <v/>
      </c>
      <c r="AJ575" s="34" t="str">
        <f>IF('Events einzeln'!L575="","",'Events einzeln'!L575)</f>
        <v/>
      </c>
      <c r="AK575" s="1" t="str">
        <f>IF(AJ575="","",LOOKUP(AJ575,Grundlagen!$A$3:$A$10,Grundlagen!$B$3:$B$10))</f>
        <v/>
      </c>
      <c r="AL575" s="1" t="str">
        <f t="shared" si="159"/>
        <v/>
      </c>
      <c r="AM575" s="1" t="str">
        <f>IF(AJ575="","",LOOKUP(AJ575,Grundlagen!$A$3:$A$10,Grundlagen!$C$3:$C$10))</f>
        <v/>
      </c>
      <c r="AN575" s="1" t="str">
        <f t="shared" si="160"/>
        <v/>
      </c>
      <c r="AO575" s="34" t="str">
        <f t="shared" si="161"/>
        <v/>
      </c>
    </row>
    <row r="576" spans="1:41" x14ac:dyDescent="0.25">
      <c r="A576" s="1" t="str">
        <f>IF('Events einzeln'!A576="","",'Events einzeln'!A576)</f>
        <v/>
      </c>
      <c r="B576" s="1" t="str">
        <f>IF('Events einzeln'!B576="","",'Events einzeln'!B576)</f>
        <v/>
      </c>
      <c r="C576" s="1" t="str">
        <f>IF('Events einzeln'!C576="","",'Events einzeln'!C576)</f>
        <v/>
      </c>
      <c r="D576" s="32" t="str">
        <f>IF('Events einzeln'!E576="","",'Events einzeln'!E576)</f>
        <v/>
      </c>
      <c r="E576" s="1" t="str">
        <f>IF('Events einzeln'!F576="","",'Events einzeln'!F576)</f>
        <v/>
      </c>
      <c r="F576" s="34" t="str">
        <f>IF('Events einzeln'!G576="","",'Events einzeln'!G576)</f>
        <v/>
      </c>
      <c r="G576" s="34" t="str">
        <f>IF(F576="","",LOOKUP(F576,Grundlagen!$A$3:$A$10,Grundlagen!$B$3:$B$10))</f>
        <v/>
      </c>
      <c r="H576" s="34" t="str">
        <f t="shared" si="146"/>
        <v/>
      </c>
      <c r="I576" s="34" t="str">
        <f>IF(F576="","",LOOKUP(F576,Grundlagen!$A$3:$A$10,Grundlagen!$C$3:$C$10))</f>
        <v/>
      </c>
      <c r="J576" s="34" t="str">
        <f t="shared" si="147"/>
        <v/>
      </c>
      <c r="K576" s="34" t="str">
        <f t="shared" si="145"/>
        <v/>
      </c>
      <c r="L576" s="34" t="str">
        <f>IF('Events einzeln'!H576="","",'Events einzeln'!H576)</f>
        <v/>
      </c>
      <c r="M576" s="1" t="str">
        <f>IF(L576="","",LOOKUP(L576,Grundlagen!$A$3:$A$10,Grundlagen!$B$3:$B$10))</f>
        <v/>
      </c>
      <c r="N576" s="1" t="str">
        <f t="shared" si="148"/>
        <v/>
      </c>
      <c r="O576" s="1" t="str">
        <f>IF(L576="","",LOOKUP(L576,Grundlagen!$A$3:$A$10,Grundlagen!$C$3:$C$10))</f>
        <v/>
      </c>
      <c r="P576" s="1" t="str">
        <f t="shared" si="149"/>
        <v/>
      </c>
      <c r="Q576" s="34" t="str">
        <f t="shared" si="162"/>
        <v/>
      </c>
      <c r="R576" s="34" t="str">
        <f>IF('Events einzeln'!I576="","",'Events einzeln'!I576)</f>
        <v/>
      </c>
      <c r="S576" s="34" t="str">
        <f>IF(R576="","",LOOKUP(R576,Grundlagen!$A$3:$A$10,Grundlagen!$B$3:$B$10))</f>
        <v/>
      </c>
      <c r="T576" s="34" t="str">
        <f t="shared" si="150"/>
        <v/>
      </c>
      <c r="U576" s="34" t="str">
        <f>IF(R576="","",LOOKUP(R576,Grundlagen!$A$3:$A$10,Grundlagen!$C$3:$C$10))</f>
        <v/>
      </c>
      <c r="V576" s="34" t="str">
        <f t="shared" si="151"/>
        <v/>
      </c>
      <c r="W576" s="34" t="str">
        <f t="shared" si="152"/>
        <v/>
      </c>
      <c r="X576" s="34" t="str">
        <f>IF('Events einzeln'!J576="","",'Events einzeln'!J576)</f>
        <v/>
      </c>
      <c r="Y576" s="1" t="str">
        <f>IF(X576="","",LOOKUP(X576,Grundlagen!$A$3:$A$10,Grundlagen!$B$3:$B$10))</f>
        <v/>
      </c>
      <c r="Z576" s="1" t="str">
        <f t="shared" si="153"/>
        <v/>
      </c>
      <c r="AA576" s="1" t="str">
        <f>IF(X576="","",LOOKUP(X576,Grundlagen!$A$3:$A$10,Grundlagen!$C$3:$C$10))</f>
        <v/>
      </c>
      <c r="AB576" s="1" t="str">
        <f t="shared" si="154"/>
        <v/>
      </c>
      <c r="AC576" s="34" t="str">
        <f t="shared" si="155"/>
        <v/>
      </c>
      <c r="AD576" s="34" t="str">
        <f>IF('Events einzeln'!K576="","",'Events einzeln'!K576)</f>
        <v/>
      </c>
      <c r="AE576" s="34" t="str">
        <f>IF(AD576="","",LOOKUP(AD576,Grundlagen!$A$3:$A$10,Grundlagen!$B$3:$B$10))</f>
        <v/>
      </c>
      <c r="AF576" s="34" t="str">
        <f t="shared" si="156"/>
        <v/>
      </c>
      <c r="AG576" s="34" t="str">
        <f>IF(AD576="","",LOOKUP(AD576,Grundlagen!$A$3:$A$10,Grundlagen!$C$3:$C$10))</f>
        <v/>
      </c>
      <c r="AH576" s="34" t="str">
        <f t="shared" si="157"/>
        <v/>
      </c>
      <c r="AI576" s="34" t="str">
        <f t="shared" si="158"/>
        <v/>
      </c>
      <c r="AJ576" s="34" t="str">
        <f>IF('Events einzeln'!L576="","",'Events einzeln'!L576)</f>
        <v/>
      </c>
      <c r="AK576" s="1" t="str">
        <f>IF(AJ576="","",LOOKUP(AJ576,Grundlagen!$A$3:$A$10,Grundlagen!$B$3:$B$10))</f>
        <v/>
      </c>
      <c r="AL576" s="1" t="str">
        <f t="shared" si="159"/>
        <v/>
      </c>
      <c r="AM576" s="1" t="str">
        <f>IF(AJ576="","",LOOKUP(AJ576,Grundlagen!$A$3:$A$10,Grundlagen!$C$3:$C$10))</f>
        <v/>
      </c>
      <c r="AN576" s="1" t="str">
        <f t="shared" si="160"/>
        <v/>
      </c>
      <c r="AO576" s="34" t="str">
        <f t="shared" si="161"/>
        <v/>
      </c>
    </row>
    <row r="577" spans="1:41" x14ac:dyDescent="0.25">
      <c r="A577" s="1" t="str">
        <f>IF('Events einzeln'!A577="","",'Events einzeln'!A577)</f>
        <v/>
      </c>
      <c r="B577" s="1" t="str">
        <f>IF('Events einzeln'!B577="","",'Events einzeln'!B577)</f>
        <v/>
      </c>
      <c r="C577" s="1" t="str">
        <f>IF('Events einzeln'!C577="","",'Events einzeln'!C577)</f>
        <v/>
      </c>
      <c r="D577" s="32" t="str">
        <f>IF('Events einzeln'!E577="","",'Events einzeln'!E577)</f>
        <v/>
      </c>
      <c r="E577" s="1" t="str">
        <f>IF('Events einzeln'!F577="","",'Events einzeln'!F577)</f>
        <v/>
      </c>
      <c r="F577" s="34" t="str">
        <f>IF('Events einzeln'!G577="","",'Events einzeln'!G577)</f>
        <v/>
      </c>
      <c r="G577" s="34" t="str">
        <f>IF(F577="","",LOOKUP(F577,Grundlagen!$A$3:$A$10,Grundlagen!$B$3:$B$10))</f>
        <v/>
      </c>
      <c r="H577" s="34" t="str">
        <f t="shared" si="146"/>
        <v/>
      </c>
      <c r="I577" s="34" t="str">
        <f>IF(F577="","",LOOKUP(F577,Grundlagen!$A$3:$A$10,Grundlagen!$C$3:$C$10))</f>
        <v/>
      </c>
      <c r="J577" s="34" t="str">
        <f t="shared" si="147"/>
        <v/>
      </c>
      <c r="K577" s="34" t="str">
        <f t="shared" si="145"/>
        <v/>
      </c>
      <c r="L577" s="34" t="str">
        <f>IF('Events einzeln'!H577="","",'Events einzeln'!H577)</f>
        <v/>
      </c>
      <c r="M577" s="1" t="str">
        <f>IF(L577="","",LOOKUP(L577,Grundlagen!$A$3:$A$10,Grundlagen!$B$3:$B$10))</f>
        <v/>
      </c>
      <c r="N577" s="1" t="str">
        <f t="shared" si="148"/>
        <v/>
      </c>
      <c r="O577" s="1" t="str">
        <f>IF(L577="","",LOOKUP(L577,Grundlagen!$A$3:$A$10,Grundlagen!$C$3:$C$10))</f>
        <v/>
      </c>
      <c r="P577" s="1" t="str">
        <f t="shared" si="149"/>
        <v/>
      </c>
      <c r="Q577" s="34" t="str">
        <f t="shared" si="162"/>
        <v/>
      </c>
      <c r="R577" s="34" t="str">
        <f>IF('Events einzeln'!I577="","",'Events einzeln'!I577)</f>
        <v/>
      </c>
      <c r="S577" s="34" t="str">
        <f>IF(R577="","",LOOKUP(R577,Grundlagen!$A$3:$A$10,Grundlagen!$B$3:$B$10))</f>
        <v/>
      </c>
      <c r="T577" s="34" t="str">
        <f t="shared" si="150"/>
        <v/>
      </c>
      <c r="U577" s="34" t="str">
        <f>IF(R577="","",LOOKUP(R577,Grundlagen!$A$3:$A$10,Grundlagen!$C$3:$C$10))</f>
        <v/>
      </c>
      <c r="V577" s="34" t="str">
        <f t="shared" si="151"/>
        <v/>
      </c>
      <c r="W577" s="34" t="str">
        <f t="shared" si="152"/>
        <v/>
      </c>
      <c r="X577" s="34" t="str">
        <f>IF('Events einzeln'!J577="","",'Events einzeln'!J577)</f>
        <v/>
      </c>
      <c r="Y577" s="1" t="str">
        <f>IF(X577="","",LOOKUP(X577,Grundlagen!$A$3:$A$10,Grundlagen!$B$3:$B$10))</f>
        <v/>
      </c>
      <c r="Z577" s="1" t="str">
        <f t="shared" si="153"/>
        <v/>
      </c>
      <c r="AA577" s="1" t="str">
        <f>IF(X577="","",LOOKUP(X577,Grundlagen!$A$3:$A$10,Grundlagen!$C$3:$C$10))</f>
        <v/>
      </c>
      <c r="AB577" s="1" t="str">
        <f t="shared" si="154"/>
        <v/>
      </c>
      <c r="AC577" s="34" t="str">
        <f t="shared" si="155"/>
        <v/>
      </c>
      <c r="AD577" s="34" t="str">
        <f>IF('Events einzeln'!K577="","",'Events einzeln'!K577)</f>
        <v/>
      </c>
      <c r="AE577" s="34" t="str">
        <f>IF(AD577="","",LOOKUP(AD577,Grundlagen!$A$3:$A$10,Grundlagen!$B$3:$B$10))</f>
        <v/>
      </c>
      <c r="AF577" s="34" t="str">
        <f t="shared" si="156"/>
        <v/>
      </c>
      <c r="AG577" s="34" t="str">
        <f>IF(AD577="","",LOOKUP(AD577,Grundlagen!$A$3:$A$10,Grundlagen!$C$3:$C$10))</f>
        <v/>
      </c>
      <c r="AH577" s="34" t="str">
        <f t="shared" si="157"/>
        <v/>
      </c>
      <c r="AI577" s="34" t="str">
        <f t="shared" si="158"/>
        <v/>
      </c>
      <c r="AJ577" s="34" t="str">
        <f>IF('Events einzeln'!L577="","",'Events einzeln'!L577)</f>
        <v/>
      </c>
      <c r="AK577" s="1" t="str">
        <f>IF(AJ577="","",LOOKUP(AJ577,Grundlagen!$A$3:$A$10,Grundlagen!$B$3:$B$10))</f>
        <v/>
      </c>
      <c r="AL577" s="1" t="str">
        <f t="shared" si="159"/>
        <v/>
      </c>
      <c r="AM577" s="1" t="str">
        <f>IF(AJ577="","",LOOKUP(AJ577,Grundlagen!$A$3:$A$10,Grundlagen!$C$3:$C$10))</f>
        <v/>
      </c>
      <c r="AN577" s="1" t="str">
        <f t="shared" si="160"/>
        <v/>
      </c>
      <c r="AO577" s="34" t="str">
        <f t="shared" si="161"/>
        <v/>
      </c>
    </row>
    <row r="578" spans="1:41" x14ac:dyDescent="0.25">
      <c r="A578" s="1" t="str">
        <f>IF('Events einzeln'!A578="","",'Events einzeln'!A578)</f>
        <v/>
      </c>
      <c r="B578" s="1" t="str">
        <f>IF('Events einzeln'!B578="","",'Events einzeln'!B578)</f>
        <v/>
      </c>
      <c r="C578" s="1" t="str">
        <f>IF('Events einzeln'!C578="","",'Events einzeln'!C578)</f>
        <v/>
      </c>
      <c r="D578" s="32" t="str">
        <f>IF('Events einzeln'!E578="","",'Events einzeln'!E578)</f>
        <v/>
      </c>
      <c r="E578" s="1" t="str">
        <f>IF('Events einzeln'!F578="","",'Events einzeln'!F578)</f>
        <v/>
      </c>
      <c r="F578" s="34" t="str">
        <f>IF('Events einzeln'!G578="","",'Events einzeln'!G578)</f>
        <v/>
      </c>
      <c r="G578" s="34" t="str">
        <f>IF(F578="","",LOOKUP(F578,Grundlagen!$A$3:$A$10,Grundlagen!$B$3:$B$10))</f>
        <v/>
      </c>
      <c r="H578" s="34" t="str">
        <f t="shared" si="146"/>
        <v/>
      </c>
      <c r="I578" s="34" t="str">
        <f>IF(F578="","",LOOKUP(F578,Grundlagen!$A$3:$A$10,Grundlagen!$C$3:$C$10))</f>
        <v/>
      </c>
      <c r="J578" s="34" t="str">
        <f t="shared" si="147"/>
        <v/>
      </c>
      <c r="K578" s="34" t="str">
        <f t="shared" si="145"/>
        <v/>
      </c>
      <c r="L578" s="34" t="str">
        <f>IF('Events einzeln'!H578="","",'Events einzeln'!H578)</f>
        <v/>
      </c>
      <c r="M578" s="1" t="str">
        <f>IF(L578="","",LOOKUP(L578,Grundlagen!$A$3:$A$10,Grundlagen!$B$3:$B$10))</f>
        <v/>
      </c>
      <c r="N578" s="1" t="str">
        <f t="shared" si="148"/>
        <v/>
      </c>
      <c r="O578" s="1" t="str">
        <f>IF(L578="","",LOOKUP(L578,Grundlagen!$A$3:$A$10,Grundlagen!$C$3:$C$10))</f>
        <v/>
      </c>
      <c r="P578" s="1" t="str">
        <f t="shared" si="149"/>
        <v/>
      </c>
      <c r="Q578" s="34" t="str">
        <f t="shared" si="162"/>
        <v/>
      </c>
      <c r="R578" s="34" t="str">
        <f>IF('Events einzeln'!I578="","",'Events einzeln'!I578)</f>
        <v/>
      </c>
      <c r="S578" s="34" t="str">
        <f>IF(R578="","",LOOKUP(R578,Grundlagen!$A$3:$A$10,Grundlagen!$B$3:$B$10))</f>
        <v/>
      </c>
      <c r="T578" s="34" t="str">
        <f t="shared" si="150"/>
        <v/>
      </c>
      <c r="U578" s="34" t="str">
        <f>IF(R578="","",LOOKUP(R578,Grundlagen!$A$3:$A$10,Grundlagen!$C$3:$C$10))</f>
        <v/>
      </c>
      <c r="V578" s="34" t="str">
        <f t="shared" si="151"/>
        <v/>
      </c>
      <c r="W578" s="34" t="str">
        <f t="shared" si="152"/>
        <v/>
      </c>
      <c r="X578" s="34" t="str">
        <f>IF('Events einzeln'!J578="","",'Events einzeln'!J578)</f>
        <v/>
      </c>
      <c r="Y578" s="1" t="str">
        <f>IF(X578="","",LOOKUP(X578,Grundlagen!$A$3:$A$10,Grundlagen!$B$3:$B$10))</f>
        <v/>
      </c>
      <c r="Z578" s="1" t="str">
        <f t="shared" si="153"/>
        <v/>
      </c>
      <c r="AA578" s="1" t="str">
        <f>IF(X578="","",LOOKUP(X578,Grundlagen!$A$3:$A$10,Grundlagen!$C$3:$C$10))</f>
        <v/>
      </c>
      <c r="AB578" s="1" t="str">
        <f t="shared" si="154"/>
        <v/>
      </c>
      <c r="AC578" s="34" t="str">
        <f t="shared" si="155"/>
        <v/>
      </c>
      <c r="AD578" s="34" t="str">
        <f>IF('Events einzeln'!K578="","",'Events einzeln'!K578)</f>
        <v/>
      </c>
      <c r="AE578" s="34" t="str">
        <f>IF(AD578="","",LOOKUP(AD578,Grundlagen!$A$3:$A$10,Grundlagen!$B$3:$B$10))</f>
        <v/>
      </c>
      <c r="AF578" s="34" t="str">
        <f t="shared" si="156"/>
        <v/>
      </c>
      <c r="AG578" s="34" t="str">
        <f>IF(AD578="","",LOOKUP(AD578,Grundlagen!$A$3:$A$10,Grundlagen!$C$3:$C$10))</f>
        <v/>
      </c>
      <c r="AH578" s="34" t="str">
        <f t="shared" si="157"/>
        <v/>
      </c>
      <c r="AI578" s="34" t="str">
        <f t="shared" si="158"/>
        <v/>
      </c>
      <c r="AJ578" s="34" t="str">
        <f>IF('Events einzeln'!L578="","",'Events einzeln'!L578)</f>
        <v/>
      </c>
      <c r="AK578" s="1" t="str">
        <f>IF(AJ578="","",LOOKUP(AJ578,Grundlagen!$A$3:$A$10,Grundlagen!$B$3:$B$10))</f>
        <v/>
      </c>
      <c r="AL578" s="1" t="str">
        <f t="shared" si="159"/>
        <v/>
      </c>
      <c r="AM578" s="1" t="str">
        <f>IF(AJ578="","",LOOKUP(AJ578,Grundlagen!$A$3:$A$10,Grundlagen!$C$3:$C$10))</f>
        <v/>
      </c>
      <c r="AN578" s="1" t="str">
        <f t="shared" si="160"/>
        <v/>
      </c>
      <c r="AO578" s="34" t="str">
        <f t="shared" si="161"/>
        <v/>
      </c>
    </row>
    <row r="579" spans="1:41" x14ac:dyDescent="0.25">
      <c r="A579" s="1" t="str">
        <f>IF('Events einzeln'!A579="","",'Events einzeln'!A579)</f>
        <v/>
      </c>
      <c r="B579" s="1" t="str">
        <f>IF('Events einzeln'!B579="","",'Events einzeln'!B579)</f>
        <v/>
      </c>
      <c r="C579" s="1" t="str">
        <f>IF('Events einzeln'!C579="","",'Events einzeln'!C579)</f>
        <v/>
      </c>
      <c r="D579" s="32" t="str">
        <f>IF('Events einzeln'!E579="","",'Events einzeln'!E579)</f>
        <v/>
      </c>
      <c r="E579" s="1" t="str">
        <f>IF('Events einzeln'!F579="","",'Events einzeln'!F579)</f>
        <v/>
      </c>
      <c r="F579" s="34" t="str">
        <f>IF('Events einzeln'!G579="","",'Events einzeln'!G579)</f>
        <v/>
      </c>
      <c r="G579" s="34" t="str">
        <f>IF(F579="","",LOOKUP(F579,Grundlagen!$A$3:$A$10,Grundlagen!$B$3:$B$10))</f>
        <v/>
      </c>
      <c r="H579" s="34" t="str">
        <f t="shared" si="146"/>
        <v/>
      </c>
      <c r="I579" s="34" t="str">
        <f>IF(F579="","",LOOKUP(F579,Grundlagen!$A$3:$A$10,Grundlagen!$C$3:$C$10))</f>
        <v/>
      </c>
      <c r="J579" s="34" t="str">
        <f t="shared" si="147"/>
        <v/>
      </c>
      <c r="K579" s="34" t="str">
        <f t="shared" si="145"/>
        <v/>
      </c>
      <c r="L579" s="34" t="str">
        <f>IF('Events einzeln'!H579="","",'Events einzeln'!H579)</f>
        <v/>
      </c>
      <c r="M579" s="1" t="str">
        <f>IF(L579="","",LOOKUP(L579,Grundlagen!$A$3:$A$10,Grundlagen!$B$3:$B$10))</f>
        <v/>
      </c>
      <c r="N579" s="1" t="str">
        <f t="shared" si="148"/>
        <v/>
      </c>
      <c r="O579" s="1" t="str">
        <f>IF(L579="","",LOOKUP(L579,Grundlagen!$A$3:$A$10,Grundlagen!$C$3:$C$10))</f>
        <v/>
      </c>
      <c r="P579" s="1" t="str">
        <f t="shared" si="149"/>
        <v/>
      </c>
      <c r="Q579" s="34" t="str">
        <f t="shared" si="162"/>
        <v/>
      </c>
      <c r="R579" s="34" t="str">
        <f>IF('Events einzeln'!I579="","",'Events einzeln'!I579)</f>
        <v/>
      </c>
      <c r="S579" s="34" t="str">
        <f>IF(R579="","",LOOKUP(R579,Grundlagen!$A$3:$A$10,Grundlagen!$B$3:$B$10))</f>
        <v/>
      </c>
      <c r="T579" s="34" t="str">
        <f t="shared" si="150"/>
        <v/>
      </c>
      <c r="U579" s="34" t="str">
        <f>IF(R579="","",LOOKUP(R579,Grundlagen!$A$3:$A$10,Grundlagen!$C$3:$C$10))</f>
        <v/>
      </c>
      <c r="V579" s="34" t="str">
        <f t="shared" si="151"/>
        <v/>
      </c>
      <c r="W579" s="34" t="str">
        <f t="shared" si="152"/>
        <v/>
      </c>
      <c r="X579" s="34" t="str">
        <f>IF('Events einzeln'!J579="","",'Events einzeln'!J579)</f>
        <v/>
      </c>
      <c r="Y579" s="1" t="str">
        <f>IF(X579="","",LOOKUP(X579,Grundlagen!$A$3:$A$10,Grundlagen!$B$3:$B$10))</f>
        <v/>
      </c>
      <c r="Z579" s="1" t="str">
        <f t="shared" si="153"/>
        <v/>
      </c>
      <c r="AA579" s="1" t="str">
        <f>IF(X579="","",LOOKUP(X579,Grundlagen!$A$3:$A$10,Grundlagen!$C$3:$C$10))</f>
        <v/>
      </c>
      <c r="AB579" s="1" t="str">
        <f t="shared" si="154"/>
        <v/>
      </c>
      <c r="AC579" s="34" t="str">
        <f t="shared" si="155"/>
        <v/>
      </c>
      <c r="AD579" s="34" t="str">
        <f>IF('Events einzeln'!K579="","",'Events einzeln'!K579)</f>
        <v/>
      </c>
      <c r="AE579" s="34" t="str">
        <f>IF(AD579="","",LOOKUP(AD579,Grundlagen!$A$3:$A$10,Grundlagen!$B$3:$B$10))</f>
        <v/>
      </c>
      <c r="AF579" s="34" t="str">
        <f t="shared" si="156"/>
        <v/>
      </c>
      <c r="AG579" s="34" t="str">
        <f>IF(AD579="","",LOOKUP(AD579,Grundlagen!$A$3:$A$10,Grundlagen!$C$3:$C$10))</f>
        <v/>
      </c>
      <c r="AH579" s="34" t="str">
        <f t="shared" si="157"/>
        <v/>
      </c>
      <c r="AI579" s="34" t="str">
        <f t="shared" si="158"/>
        <v/>
      </c>
      <c r="AJ579" s="34" t="str">
        <f>IF('Events einzeln'!L579="","",'Events einzeln'!L579)</f>
        <v/>
      </c>
      <c r="AK579" s="1" t="str">
        <f>IF(AJ579="","",LOOKUP(AJ579,Grundlagen!$A$3:$A$10,Grundlagen!$B$3:$B$10))</f>
        <v/>
      </c>
      <c r="AL579" s="1" t="str">
        <f t="shared" si="159"/>
        <v/>
      </c>
      <c r="AM579" s="1" t="str">
        <f>IF(AJ579="","",LOOKUP(AJ579,Grundlagen!$A$3:$A$10,Grundlagen!$C$3:$C$10))</f>
        <v/>
      </c>
      <c r="AN579" s="1" t="str">
        <f t="shared" si="160"/>
        <v/>
      </c>
      <c r="AO579" s="34" t="str">
        <f t="shared" si="161"/>
        <v/>
      </c>
    </row>
    <row r="580" spans="1:41" x14ac:dyDescent="0.25">
      <c r="A580" s="1" t="str">
        <f>IF('Events einzeln'!A580="","",'Events einzeln'!A580)</f>
        <v/>
      </c>
      <c r="B580" s="1" t="str">
        <f>IF('Events einzeln'!B580="","",'Events einzeln'!B580)</f>
        <v/>
      </c>
      <c r="C580" s="1" t="str">
        <f>IF('Events einzeln'!C580="","",'Events einzeln'!C580)</f>
        <v/>
      </c>
      <c r="D580" s="32" t="str">
        <f>IF('Events einzeln'!E580="","",'Events einzeln'!E580)</f>
        <v/>
      </c>
      <c r="E580" s="1" t="str">
        <f>IF('Events einzeln'!F580="","",'Events einzeln'!F580)</f>
        <v/>
      </c>
      <c r="F580" s="34" t="str">
        <f>IF('Events einzeln'!G580="","",'Events einzeln'!G580)</f>
        <v/>
      </c>
      <c r="G580" s="34" t="str">
        <f>IF(F580="","",LOOKUP(F580,Grundlagen!$A$3:$A$10,Grundlagen!$B$3:$B$10))</f>
        <v/>
      </c>
      <c r="H580" s="34" t="str">
        <f t="shared" si="146"/>
        <v/>
      </c>
      <c r="I580" s="34" t="str">
        <f>IF(F580="","",LOOKUP(F580,Grundlagen!$A$3:$A$10,Grundlagen!$C$3:$C$10))</f>
        <v/>
      </c>
      <c r="J580" s="34" t="str">
        <f t="shared" si="147"/>
        <v/>
      </c>
      <c r="K580" s="34" t="str">
        <f t="shared" ref="K580:K643" si="163">IF(G580="","",SUM(K579,I580))</f>
        <v/>
      </c>
      <c r="L580" s="34" t="str">
        <f>IF('Events einzeln'!H580="","",'Events einzeln'!H580)</f>
        <v/>
      </c>
      <c r="M580" s="1" t="str">
        <f>IF(L580="","",LOOKUP(L580,Grundlagen!$A$3:$A$10,Grundlagen!$B$3:$B$10))</f>
        <v/>
      </c>
      <c r="N580" s="1" t="str">
        <f t="shared" si="148"/>
        <v/>
      </c>
      <c r="O580" s="1" t="str">
        <f>IF(L580="","",LOOKUP(L580,Grundlagen!$A$3:$A$10,Grundlagen!$C$3:$C$10))</f>
        <v/>
      </c>
      <c r="P580" s="1" t="str">
        <f t="shared" si="149"/>
        <v/>
      </c>
      <c r="Q580" s="34" t="str">
        <f t="shared" si="162"/>
        <v/>
      </c>
      <c r="R580" s="34" t="str">
        <f>IF('Events einzeln'!I580="","",'Events einzeln'!I580)</f>
        <v/>
      </c>
      <c r="S580" s="34" t="str">
        <f>IF(R580="","",LOOKUP(R580,Grundlagen!$A$3:$A$10,Grundlagen!$B$3:$B$10))</f>
        <v/>
      </c>
      <c r="T580" s="34" t="str">
        <f t="shared" si="150"/>
        <v/>
      </c>
      <c r="U580" s="34" t="str">
        <f>IF(R580="","",LOOKUP(R580,Grundlagen!$A$3:$A$10,Grundlagen!$C$3:$C$10))</f>
        <v/>
      </c>
      <c r="V580" s="34" t="str">
        <f t="shared" si="151"/>
        <v/>
      </c>
      <c r="W580" s="34" t="str">
        <f t="shared" si="152"/>
        <v/>
      </c>
      <c r="X580" s="34" t="str">
        <f>IF('Events einzeln'!J580="","",'Events einzeln'!J580)</f>
        <v/>
      </c>
      <c r="Y580" s="1" t="str">
        <f>IF(X580="","",LOOKUP(X580,Grundlagen!$A$3:$A$10,Grundlagen!$B$3:$B$10))</f>
        <v/>
      </c>
      <c r="Z580" s="1" t="str">
        <f t="shared" si="153"/>
        <v/>
      </c>
      <c r="AA580" s="1" t="str">
        <f>IF(X580="","",LOOKUP(X580,Grundlagen!$A$3:$A$10,Grundlagen!$C$3:$C$10))</f>
        <v/>
      </c>
      <c r="AB580" s="1" t="str">
        <f t="shared" si="154"/>
        <v/>
      </c>
      <c r="AC580" s="34" t="str">
        <f t="shared" si="155"/>
        <v/>
      </c>
      <c r="AD580" s="34" t="str">
        <f>IF('Events einzeln'!K580="","",'Events einzeln'!K580)</f>
        <v/>
      </c>
      <c r="AE580" s="34" t="str">
        <f>IF(AD580="","",LOOKUP(AD580,Grundlagen!$A$3:$A$10,Grundlagen!$B$3:$B$10))</f>
        <v/>
      </c>
      <c r="AF580" s="34" t="str">
        <f t="shared" si="156"/>
        <v/>
      </c>
      <c r="AG580" s="34" t="str">
        <f>IF(AD580="","",LOOKUP(AD580,Grundlagen!$A$3:$A$10,Grundlagen!$C$3:$C$10))</f>
        <v/>
      </c>
      <c r="AH580" s="34" t="str">
        <f t="shared" si="157"/>
        <v/>
      </c>
      <c r="AI580" s="34" t="str">
        <f t="shared" si="158"/>
        <v/>
      </c>
      <c r="AJ580" s="34" t="str">
        <f>IF('Events einzeln'!L580="","",'Events einzeln'!L580)</f>
        <v/>
      </c>
      <c r="AK580" s="1" t="str">
        <f>IF(AJ580="","",LOOKUP(AJ580,Grundlagen!$A$3:$A$10,Grundlagen!$B$3:$B$10))</f>
        <v/>
      </c>
      <c r="AL580" s="1" t="str">
        <f t="shared" si="159"/>
        <v/>
      </c>
      <c r="AM580" s="1" t="str">
        <f>IF(AJ580="","",LOOKUP(AJ580,Grundlagen!$A$3:$A$10,Grundlagen!$C$3:$C$10))</f>
        <v/>
      </c>
      <c r="AN580" s="1" t="str">
        <f t="shared" si="160"/>
        <v/>
      </c>
      <c r="AO580" s="34" t="str">
        <f t="shared" si="161"/>
        <v/>
      </c>
    </row>
    <row r="581" spans="1:41" x14ac:dyDescent="0.25">
      <c r="A581" s="1" t="str">
        <f>IF('Events einzeln'!A581="","",'Events einzeln'!A581)</f>
        <v/>
      </c>
      <c r="B581" s="1" t="str">
        <f>IF('Events einzeln'!B581="","",'Events einzeln'!B581)</f>
        <v/>
      </c>
      <c r="C581" s="1" t="str">
        <f>IF('Events einzeln'!C581="","",'Events einzeln'!C581)</f>
        <v/>
      </c>
      <c r="D581" s="32" t="str">
        <f>IF('Events einzeln'!E581="","",'Events einzeln'!E581)</f>
        <v/>
      </c>
      <c r="E581" s="1" t="str">
        <f>IF('Events einzeln'!F581="","",'Events einzeln'!F581)</f>
        <v/>
      </c>
      <c r="F581" s="34" t="str">
        <f>IF('Events einzeln'!G581="","",'Events einzeln'!G581)</f>
        <v/>
      </c>
      <c r="G581" s="34" t="str">
        <f>IF(F581="","",LOOKUP(F581,Grundlagen!$A$3:$A$10,Grundlagen!$B$3:$B$10))</f>
        <v/>
      </c>
      <c r="H581" s="34" t="str">
        <f t="shared" ref="H581:H644" si="164">IF(F581="","",SUM(H580,G581))</f>
        <v/>
      </c>
      <c r="I581" s="34" t="str">
        <f>IF(F581="","",LOOKUP(F581,Grundlagen!$A$3:$A$10,Grundlagen!$C$3:$C$10))</f>
        <v/>
      </c>
      <c r="J581" s="34" t="str">
        <f t="shared" ref="J581:J644" si="165">IF(F581="","",SUM(J580,I581))</f>
        <v/>
      </c>
      <c r="K581" s="34" t="str">
        <f t="shared" si="163"/>
        <v/>
      </c>
      <c r="L581" s="34" t="str">
        <f>IF('Events einzeln'!H581="","",'Events einzeln'!H581)</f>
        <v/>
      </c>
      <c r="M581" s="1" t="str">
        <f>IF(L581="","",LOOKUP(L581,Grundlagen!$A$3:$A$10,Grundlagen!$B$3:$B$10))</f>
        <v/>
      </c>
      <c r="N581" s="1" t="str">
        <f t="shared" ref="N581:N644" si="166">IF(L581="","",SUM(N580,M581))</f>
        <v/>
      </c>
      <c r="O581" s="1" t="str">
        <f>IF(L581="","",LOOKUP(L581,Grundlagen!$A$3:$A$10,Grundlagen!$C$3:$C$10))</f>
        <v/>
      </c>
      <c r="P581" s="1" t="str">
        <f t="shared" ref="P581:P644" si="167">IF(L581="","",SUM(P580,O581))</f>
        <v/>
      </c>
      <c r="Q581" s="34" t="str">
        <f t="shared" si="162"/>
        <v/>
      </c>
      <c r="R581" s="34" t="str">
        <f>IF('Events einzeln'!I581="","",'Events einzeln'!I581)</f>
        <v/>
      </c>
      <c r="S581" s="34" t="str">
        <f>IF(R581="","",LOOKUP(R581,Grundlagen!$A$3:$A$10,Grundlagen!$B$3:$B$10))</f>
        <v/>
      </c>
      <c r="T581" s="34" t="str">
        <f t="shared" ref="T581:T644" si="168">IF(R581="","",SUM(T580,S581))</f>
        <v/>
      </c>
      <c r="U581" s="34" t="str">
        <f>IF(R581="","",LOOKUP(R581,Grundlagen!$A$3:$A$10,Grundlagen!$C$3:$C$10))</f>
        <v/>
      </c>
      <c r="V581" s="34" t="str">
        <f t="shared" ref="V581:V644" si="169">IF(R581="","",SUM(V580,U581))</f>
        <v/>
      </c>
      <c r="W581" s="34" t="str">
        <f t="shared" ref="W581:W644" si="170">IF(S581="","",SUM(W580,U581))</f>
        <v/>
      </c>
      <c r="X581" s="34" t="str">
        <f>IF('Events einzeln'!J581="","",'Events einzeln'!J581)</f>
        <v/>
      </c>
      <c r="Y581" s="1" t="str">
        <f>IF(X581="","",LOOKUP(X581,Grundlagen!$A$3:$A$10,Grundlagen!$B$3:$B$10))</f>
        <v/>
      </c>
      <c r="Z581" s="1" t="str">
        <f t="shared" ref="Z581:Z644" si="171">IF(X581="","",SUM(Z580,Y581))</f>
        <v/>
      </c>
      <c r="AA581" s="1" t="str">
        <f>IF(X581="","",LOOKUP(X581,Grundlagen!$A$3:$A$10,Grundlagen!$C$3:$C$10))</f>
        <v/>
      </c>
      <c r="AB581" s="1" t="str">
        <f t="shared" ref="AB581:AB644" si="172">IF(X581="","",SUM(AB580,AA581))</f>
        <v/>
      </c>
      <c r="AC581" s="34" t="str">
        <f t="shared" ref="AC581:AC644" si="173">IF(Y581="","",SUM(AC580,AA581))</f>
        <v/>
      </c>
      <c r="AD581" s="34" t="str">
        <f>IF('Events einzeln'!K581="","",'Events einzeln'!K581)</f>
        <v/>
      </c>
      <c r="AE581" s="34" t="str">
        <f>IF(AD581="","",LOOKUP(AD581,Grundlagen!$A$3:$A$10,Grundlagen!$B$3:$B$10))</f>
        <v/>
      </c>
      <c r="AF581" s="34" t="str">
        <f t="shared" ref="AF581:AF644" si="174">IF(AD581="","",SUM(AF580,AE581))</f>
        <v/>
      </c>
      <c r="AG581" s="34" t="str">
        <f>IF(AD581="","",LOOKUP(AD581,Grundlagen!$A$3:$A$10,Grundlagen!$C$3:$C$10))</f>
        <v/>
      </c>
      <c r="AH581" s="34" t="str">
        <f t="shared" ref="AH581:AH644" si="175">IF(AD581="","",SUM(AH580,AG581))</f>
        <v/>
      </c>
      <c r="AI581" s="34" t="str">
        <f t="shared" ref="AI581:AI644" si="176">IF(AE581="","",SUM(AI580,AG581))</f>
        <v/>
      </c>
      <c r="AJ581" s="34" t="str">
        <f>IF('Events einzeln'!L581="","",'Events einzeln'!L581)</f>
        <v/>
      </c>
      <c r="AK581" s="1" t="str">
        <f>IF(AJ581="","",LOOKUP(AJ581,Grundlagen!$A$3:$A$10,Grundlagen!$B$3:$B$10))</f>
        <v/>
      </c>
      <c r="AL581" s="1" t="str">
        <f t="shared" ref="AL581:AL644" si="177">IF(AJ581="","",SUM(AL580,AK581))</f>
        <v/>
      </c>
      <c r="AM581" s="1" t="str">
        <f>IF(AJ581="","",LOOKUP(AJ581,Grundlagen!$A$3:$A$10,Grundlagen!$C$3:$C$10))</f>
        <v/>
      </c>
      <c r="AN581" s="1" t="str">
        <f t="shared" ref="AN581:AN644" si="178">IF(AJ581="","",SUM(AN580,AM581))</f>
        <v/>
      </c>
      <c r="AO581" s="34" t="str">
        <f t="shared" ref="AO581:AO644" si="179">IF(AK581="","",SUM(AO580,AM581))</f>
        <v/>
      </c>
    </row>
    <row r="582" spans="1:41" x14ac:dyDescent="0.25">
      <c r="A582" s="1" t="str">
        <f>IF('Events einzeln'!A582="","",'Events einzeln'!A582)</f>
        <v/>
      </c>
      <c r="B582" s="1" t="str">
        <f>IF('Events einzeln'!B582="","",'Events einzeln'!B582)</f>
        <v/>
      </c>
      <c r="C582" s="1" t="str">
        <f>IF('Events einzeln'!C582="","",'Events einzeln'!C582)</f>
        <v/>
      </c>
      <c r="D582" s="32" t="str">
        <f>IF('Events einzeln'!E582="","",'Events einzeln'!E582)</f>
        <v/>
      </c>
      <c r="E582" s="1" t="str">
        <f>IF('Events einzeln'!F582="","",'Events einzeln'!F582)</f>
        <v/>
      </c>
      <c r="F582" s="34" t="str">
        <f>IF('Events einzeln'!G582="","",'Events einzeln'!G582)</f>
        <v/>
      </c>
      <c r="G582" s="34" t="str">
        <f>IF(F582="","",LOOKUP(F582,Grundlagen!$A$3:$A$10,Grundlagen!$B$3:$B$10))</f>
        <v/>
      </c>
      <c r="H582" s="34" t="str">
        <f t="shared" si="164"/>
        <v/>
      </c>
      <c r="I582" s="34" t="str">
        <f>IF(F582="","",LOOKUP(F582,Grundlagen!$A$3:$A$10,Grundlagen!$C$3:$C$10))</f>
        <v/>
      </c>
      <c r="J582" s="34" t="str">
        <f t="shared" si="165"/>
        <v/>
      </c>
      <c r="K582" s="34" t="str">
        <f t="shared" si="163"/>
        <v/>
      </c>
      <c r="L582" s="34" t="str">
        <f>IF('Events einzeln'!H582="","",'Events einzeln'!H582)</f>
        <v/>
      </c>
      <c r="M582" s="1" t="str">
        <f>IF(L582="","",LOOKUP(L582,Grundlagen!$A$3:$A$10,Grundlagen!$B$3:$B$10))</f>
        <v/>
      </c>
      <c r="N582" s="1" t="str">
        <f t="shared" si="166"/>
        <v/>
      </c>
      <c r="O582" s="1" t="str">
        <f>IF(L582="","",LOOKUP(L582,Grundlagen!$A$3:$A$10,Grundlagen!$C$3:$C$10))</f>
        <v/>
      </c>
      <c r="P582" s="1" t="str">
        <f t="shared" si="167"/>
        <v/>
      </c>
      <c r="Q582" s="34" t="str">
        <f t="shared" si="162"/>
        <v/>
      </c>
      <c r="R582" s="34" t="str">
        <f>IF('Events einzeln'!I582="","",'Events einzeln'!I582)</f>
        <v/>
      </c>
      <c r="S582" s="34" t="str">
        <f>IF(R582="","",LOOKUP(R582,Grundlagen!$A$3:$A$10,Grundlagen!$B$3:$B$10))</f>
        <v/>
      </c>
      <c r="T582" s="34" t="str">
        <f t="shared" si="168"/>
        <v/>
      </c>
      <c r="U582" s="34" t="str">
        <f>IF(R582="","",LOOKUP(R582,Grundlagen!$A$3:$A$10,Grundlagen!$C$3:$C$10))</f>
        <v/>
      </c>
      <c r="V582" s="34" t="str">
        <f t="shared" si="169"/>
        <v/>
      </c>
      <c r="W582" s="34" t="str">
        <f t="shared" si="170"/>
        <v/>
      </c>
      <c r="X582" s="34" t="str">
        <f>IF('Events einzeln'!J582="","",'Events einzeln'!J582)</f>
        <v/>
      </c>
      <c r="Y582" s="1" t="str">
        <f>IF(X582="","",LOOKUP(X582,Grundlagen!$A$3:$A$10,Grundlagen!$B$3:$B$10))</f>
        <v/>
      </c>
      <c r="Z582" s="1" t="str">
        <f t="shared" si="171"/>
        <v/>
      </c>
      <c r="AA582" s="1" t="str">
        <f>IF(X582="","",LOOKUP(X582,Grundlagen!$A$3:$A$10,Grundlagen!$C$3:$C$10))</f>
        <v/>
      </c>
      <c r="AB582" s="1" t="str">
        <f t="shared" si="172"/>
        <v/>
      </c>
      <c r="AC582" s="34" t="str">
        <f t="shared" si="173"/>
        <v/>
      </c>
      <c r="AD582" s="34" t="str">
        <f>IF('Events einzeln'!K582="","",'Events einzeln'!K582)</f>
        <v/>
      </c>
      <c r="AE582" s="34" t="str">
        <f>IF(AD582="","",LOOKUP(AD582,Grundlagen!$A$3:$A$10,Grundlagen!$B$3:$B$10))</f>
        <v/>
      </c>
      <c r="AF582" s="34" t="str">
        <f t="shared" si="174"/>
        <v/>
      </c>
      <c r="AG582" s="34" t="str">
        <f>IF(AD582="","",LOOKUP(AD582,Grundlagen!$A$3:$A$10,Grundlagen!$C$3:$C$10))</f>
        <v/>
      </c>
      <c r="AH582" s="34" t="str">
        <f t="shared" si="175"/>
        <v/>
      </c>
      <c r="AI582" s="34" t="str">
        <f t="shared" si="176"/>
        <v/>
      </c>
      <c r="AJ582" s="34" t="str">
        <f>IF('Events einzeln'!L582="","",'Events einzeln'!L582)</f>
        <v/>
      </c>
      <c r="AK582" s="1" t="str">
        <f>IF(AJ582="","",LOOKUP(AJ582,Grundlagen!$A$3:$A$10,Grundlagen!$B$3:$B$10))</f>
        <v/>
      </c>
      <c r="AL582" s="1" t="str">
        <f t="shared" si="177"/>
        <v/>
      </c>
      <c r="AM582" s="1" t="str">
        <f>IF(AJ582="","",LOOKUP(AJ582,Grundlagen!$A$3:$A$10,Grundlagen!$C$3:$C$10))</f>
        <v/>
      </c>
      <c r="AN582" s="1" t="str">
        <f t="shared" si="178"/>
        <v/>
      </c>
      <c r="AO582" s="34" t="str">
        <f t="shared" si="179"/>
        <v/>
      </c>
    </row>
    <row r="583" spans="1:41" x14ac:dyDescent="0.25">
      <c r="A583" s="1" t="str">
        <f>IF('Events einzeln'!A583="","",'Events einzeln'!A583)</f>
        <v/>
      </c>
      <c r="B583" s="1" t="str">
        <f>IF('Events einzeln'!B583="","",'Events einzeln'!B583)</f>
        <v/>
      </c>
      <c r="C583" s="1" t="str">
        <f>IF('Events einzeln'!C583="","",'Events einzeln'!C583)</f>
        <v/>
      </c>
      <c r="D583" s="32" t="str">
        <f>IF('Events einzeln'!E583="","",'Events einzeln'!E583)</f>
        <v/>
      </c>
      <c r="E583" s="1" t="str">
        <f>IF('Events einzeln'!F583="","",'Events einzeln'!F583)</f>
        <v/>
      </c>
      <c r="F583" s="34" t="str">
        <f>IF('Events einzeln'!G583="","",'Events einzeln'!G583)</f>
        <v/>
      </c>
      <c r="G583" s="34" t="str">
        <f>IF(F583="","",LOOKUP(F583,Grundlagen!$A$3:$A$10,Grundlagen!$B$3:$B$10))</f>
        <v/>
      </c>
      <c r="H583" s="34" t="str">
        <f t="shared" si="164"/>
        <v/>
      </c>
      <c r="I583" s="34" t="str">
        <f>IF(F583="","",LOOKUP(F583,Grundlagen!$A$3:$A$10,Grundlagen!$C$3:$C$10))</f>
        <v/>
      </c>
      <c r="J583" s="34" t="str">
        <f t="shared" si="165"/>
        <v/>
      </c>
      <c r="K583" s="34" t="str">
        <f t="shared" si="163"/>
        <v/>
      </c>
      <c r="L583" s="34" t="str">
        <f>IF('Events einzeln'!H583="","",'Events einzeln'!H583)</f>
        <v/>
      </c>
      <c r="M583" s="1" t="str">
        <f>IF(L583="","",LOOKUP(L583,Grundlagen!$A$3:$A$10,Grundlagen!$B$3:$B$10))</f>
        <v/>
      </c>
      <c r="N583" s="1" t="str">
        <f t="shared" si="166"/>
        <v/>
      </c>
      <c r="O583" s="1" t="str">
        <f>IF(L583="","",LOOKUP(L583,Grundlagen!$A$3:$A$10,Grundlagen!$C$3:$C$10))</f>
        <v/>
      </c>
      <c r="P583" s="1" t="str">
        <f t="shared" si="167"/>
        <v/>
      </c>
      <c r="Q583" s="34" t="str">
        <f t="shared" si="162"/>
        <v/>
      </c>
      <c r="R583" s="34" t="str">
        <f>IF('Events einzeln'!I583="","",'Events einzeln'!I583)</f>
        <v/>
      </c>
      <c r="S583" s="34" t="str">
        <f>IF(R583="","",LOOKUP(R583,Grundlagen!$A$3:$A$10,Grundlagen!$B$3:$B$10))</f>
        <v/>
      </c>
      <c r="T583" s="34" t="str">
        <f t="shared" si="168"/>
        <v/>
      </c>
      <c r="U583" s="34" t="str">
        <f>IF(R583="","",LOOKUP(R583,Grundlagen!$A$3:$A$10,Grundlagen!$C$3:$C$10))</f>
        <v/>
      </c>
      <c r="V583" s="34" t="str">
        <f t="shared" si="169"/>
        <v/>
      </c>
      <c r="W583" s="34" t="str">
        <f t="shared" si="170"/>
        <v/>
      </c>
      <c r="X583" s="34" t="str">
        <f>IF('Events einzeln'!J583="","",'Events einzeln'!J583)</f>
        <v/>
      </c>
      <c r="Y583" s="1" t="str">
        <f>IF(X583="","",LOOKUP(X583,Grundlagen!$A$3:$A$10,Grundlagen!$B$3:$B$10))</f>
        <v/>
      </c>
      <c r="Z583" s="1" t="str">
        <f t="shared" si="171"/>
        <v/>
      </c>
      <c r="AA583" s="1" t="str">
        <f>IF(X583="","",LOOKUP(X583,Grundlagen!$A$3:$A$10,Grundlagen!$C$3:$C$10))</f>
        <v/>
      </c>
      <c r="AB583" s="1" t="str">
        <f t="shared" si="172"/>
        <v/>
      </c>
      <c r="AC583" s="34" t="str">
        <f t="shared" si="173"/>
        <v/>
      </c>
      <c r="AD583" s="34" t="str">
        <f>IF('Events einzeln'!K583="","",'Events einzeln'!K583)</f>
        <v/>
      </c>
      <c r="AE583" s="34" t="str">
        <f>IF(AD583="","",LOOKUP(AD583,Grundlagen!$A$3:$A$10,Grundlagen!$B$3:$B$10))</f>
        <v/>
      </c>
      <c r="AF583" s="34" t="str">
        <f t="shared" si="174"/>
        <v/>
      </c>
      <c r="AG583" s="34" t="str">
        <f>IF(AD583="","",LOOKUP(AD583,Grundlagen!$A$3:$A$10,Grundlagen!$C$3:$C$10))</f>
        <v/>
      </c>
      <c r="AH583" s="34" t="str">
        <f t="shared" si="175"/>
        <v/>
      </c>
      <c r="AI583" s="34" t="str">
        <f t="shared" si="176"/>
        <v/>
      </c>
      <c r="AJ583" s="34" t="str">
        <f>IF('Events einzeln'!L583="","",'Events einzeln'!L583)</f>
        <v/>
      </c>
      <c r="AK583" s="1" t="str">
        <f>IF(AJ583="","",LOOKUP(AJ583,Grundlagen!$A$3:$A$10,Grundlagen!$B$3:$B$10))</f>
        <v/>
      </c>
      <c r="AL583" s="1" t="str">
        <f t="shared" si="177"/>
        <v/>
      </c>
      <c r="AM583" s="1" t="str">
        <f>IF(AJ583="","",LOOKUP(AJ583,Grundlagen!$A$3:$A$10,Grundlagen!$C$3:$C$10))</f>
        <v/>
      </c>
      <c r="AN583" s="1" t="str">
        <f t="shared" si="178"/>
        <v/>
      </c>
      <c r="AO583" s="34" t="str">
        <f t="shared" si="179"/>
        <v/>
      </c>
    </row>
    <row r="584" spans="1:41" x14ac:dyDescent="0.25">
      <c r="A584" s="1" t="str">
        <f>IF('Events einzeln'!A584="","",'Events einzeln'!A584)</f>
        <v/>
      </c>
      <c r="B584" s="1" t="str">
        <f>IF('Events einzeln'!B584="","",'Events einzeln'!B584)</f>
        <v/>
      </c>
      <c r="C584" s="1" t="str">
        <f>IF('Events einzeln'!C584="","",'Events einzeln'!C584)</f>
        <v/>
      </c>
      <c r="D584" s="32" t="str">
        <f>IF('Events einzeln'!E584="","",'Events einzeln'!E584)</f>
        <v/>
      </c>
      <c r="E584" s="1" t="str">
        <f>IF('Events einzeln'!F584="","",'Events einzeln'!F584)</f>
        <v/>
      </c>
      <c r="F584" s="34" t="str">
        <f>IF('Events einzeln'!G584="","",'Events einzeln'!G584)</f>
        <v/>
      </c>
      <c r="G584" s="34" t="str">
        <f>IF(F584="","",LOOKUP(F584,Grundlagen!$A$3:$A$10,Grundlagen!$B$3:$B$10))</f>
        <v/>
      </c>
      <c r="H584" s="34" t="str">
        <f t="shared" si="164"/>
        <v/>
      </c>
      <c r="I584" s="34" t="str">
        <f>IF(F584="","",LOOKUP(F584,Grundlagen!$A$3:$A$10,Grundlagen!$C$3:$C$10))</f>
        <v/>
      </c>
      <c r="J584" s="34" t="str">
        <f t="shared" si="165"/>
        <v/>
      </c>
      <c r="K584" s="34" t="str">
        <f t="shared" si="163"/>
        <v/>
      </c>
      <c r="L584" s="34" t="str">
        <f>IF('Events einzeln'!H584="","",'Events einzeln'!H584)</f>
        <v/>
      </c>
      <c r="M584" s="1" t="str">
        <f>IF(L584="","",LOOKUP(L584,Grundlagen!$A$3:$A$10,Grundlagen!$B$3:$B$10))</f>
        <v/>
      </c>
      <c r="N584" s="1" t="str">
        <f t="shared" si="166"/>
        <v/>
      </c>
      <c r="O584" s="1" t="str">
        <f>IF(L584="","",LOOKUP(L584,Grundlagen!$A$3:$A$10,Grundlagen!$C$3:$C$10))</f>
        <v/>
      </c>
      <c r="P584" s="1" t="str">
        <f t="shared" si="167"/>
        <v/>
      </c>
      <c r="Q584" s="34" t="str">
        <f t="shared" si="162"/>
        <v/>
      </c>
      <c r="R584" s="34" t="str">
        <f>IF('Events einzeln'!I584="","",'Events einzeln'!I584)</f>
        <v/>
      </c>
      <c r="S584" s="34" t="str">
        <f>IF(R584="","",LOOKUP(R584,Grundlagen!$A$3:$A$10,Grundlagen!$B$3:$B$10))</f>
        <v/>
      </c>
      <c r="T584" s="34" t="str">
        <f t="shared" si="168"/>
        <v/>
      </c>
      <c r="U584" s="34" t="str">
        <f>IF(R584="","",LOOKUP(R584,Grundlagen!$A$3:$A$10,Grundlagen!$C$3:$C$10))</f>
        <v/>
      </c>
      <c r="V584" s="34" t="str">
        <f t="shared" si="169"/>
        <v/>
      </c>
      <c r="W584" s="34" t="str">
        <f t="shared" si="170"/>
        <v/>
      </c>
      <c r="X584" s="34" t="str">
        <f>IF('Events einzeln'!J584="","",'Events einzeln'!J584)</f>
        <v/>
      </c>
      <c r="Y584" s="1" t="str">
        <f>IF(X584="","",LOOKUP(X584,Grundlagen!$A$3:$A$10,Grundlagen!$B$3:$B$10))</f>
        <v/>
      </c>
      <c r="Z584" s="1" t="str">
        <f t="shared" si="171"/>
        <v/>
      </c>
      <c r="AA584" s="1" t="str">
        <f>IF(X584="","",LOOKUP(X584,Grundlagen!$A$3:$A$10,Grundlagen!$C$3:$C$10))</f>
        <v/>
      </c>
      <c r="AB584" s="1" t="str">
        <f t="shared" si="172"/>
        <v/>
      </c>
      <c r="AC584" s="34" t="str">
        <f t="shared" si="173"/>
        <v/>
      </c>
      <c r="AD584" s="34" t="str">
        <f>IF('Events einzeln'!K584="","",'Events einzeln'!K584)</f>
        <v/>
      </c>
      <c r="AE584" s="34" t="str">
        <f>IF(AD584="","",LOOKUP(AD584,Grundlagen!$A$3:$A$10,Grundlagen!$B$3:$B$10))</f>
        <v/>
      </c>
      <c r="AF584" s="34" t="str">
        <f t="shared" si="174"/>
        <v/>
      </c>
      <c r="AG584" s="34" t="str">
        <f>IF(AD584="","",LOOKUP(AD584,Grundlagen!$A$3:$A$10,Grundlagen!$C$3:$C$10))</f>
        <v/>
      </c>
      <c r="AH584" s="34" t="str">
        <f t="shared" si="175"/>
        <v/>
      </c>
      <c r="AI584" s="34" t="str">
        <f t="shared" si="176"/>
        <v/>
      </c>
      <c r="AJ584" s="34" t="str">
        <f>IF('Events einzeln'!L584="","",'Events einzeln'!L584)</f>
        <v/>
      </c>
      <c r="AK584" s="1" t="str">
        <f>IF(AJ584="","",LOOKUP(AJ584,Grundlagen!$A$3:$A$10,Grundlagen!$B$3:$B$10))</f>
        <v/>
      </c>
      <c r="AL584" s="1" t="str">
        <f t="shared" si="177"/>
        <v/>
      </c>
      <c r="AM584" s="1" t="str">
        <f>IF(AJ584="","",LOOKUP(AJ584,Grundlagen!$A$3:$A$10,Grundlagen!$C$3:$C$10))</f>
        <v/>
      </c>
      <c r="AN584" s="1" t="str">
        <f t="shared" si="178"/>
        <v/>
      </c>
      <c r="AO584" s="34" t="str">
        <f t="shared" si="179"/>
        <v/>
      </c>
    </row>
    <row r="585" spans="1:41" x14ac:dyDescent="0.25">
      <c r="A585" s="1" t="str">
        <f>IF('Events einzeln'!A585="","",'Events einzeln'!A585)</f>
        <v/>
      </c>
      <c r="B585" s="1" t="str">
        <f>IF('Events einzeln'!B585="","",'Events einzeln'!B585)</f>
        <v/>
      </c>
      <c r="C585" s="1" t="str">
        <f>IF('Events einzeln'!C585="","",'Events einzeln'!C585)</f>
        <v/>
      </c>
      <c r="D585" s="32" t="str">
        <f>IF('Events einzeln'!E585="","",'Events einzeln'!E585)</f>
        <v/>
      </c>
      <c r="E585" s="1" t="str">
        <f>IF('Events einzeln'!F585="","",'Events einzeln'!F585)</f>
        <v/>
      </c>
      <c r="F585" s="34" t="str">
        <f>IF('Events einzeln'!G585="","",'Events einzeln'!G585)</f>
        <v/>
      </c>
      <c r="G585" s="34" t="str">
        <f>IF(F585="","",LOOKUP(F585,Grundlagen!$A$3:$A$10,Grundlagen!$B$3:$B$10))</f>
        <v/>
      </c>
      <c r="H585" s="34" t="str">
        <f t="shared" si="164"/>
        <v/>
      </c>
      <c r="I585" s="34" t="str">
        <f>IF(F585="","",LOOKUP(F585,Grundlagen!$A$3:$A$10,Grundlagen!$C$3:$C$10))</f>
        <v/>
      </c>
      <c r="J585" s="34" t="str">
        <f t="shared" si="165"/>
        <v/>
      </c>
      <c r="K585" s="34" t="str">
        <f t="shared" si="163"/>
        <v/>
      </c>
      <c r="L585" s="34" t="str">
        <f>IF('Events einzeln'!H585="","",'Events einzeln'!H585)</f>
        <v/>
      </c>
      <c r="M585" s="1" t="str">
        <f>IF(L585="","",LOOKUP(L585,Grundlagen!$A$3:$A$10,Grundlagen!$B$3:$B$10))</f>
        <v/>
      </c>
      <c r="N585" s="1" t="str">
        <f t="shared" si="166"/>
        <v/>
      </c>
      <c r="O585" s="1" t="str">
        <f>IF(L585="","",LOOKUP(L585,Grundlagen!$A$3:$A$10,Grundlagen!$C$3:$C$10))</f>
        <v/>
      </c>
      <c r="P585" s="1" t="str">
        <f t="shared" si="167"/>
        <v/>
      </c>
      <c r="Q585" s="34" t="str">
        <f t="shared" si="162"/>
        <v/>
      </c>
      <c r="R585" s="34" t="str">
        <f>IF('Events einzeln'!I585="","",'Events einzeln'!I585)</f>
        <v/>
      </c>
      <c r="S585" s="34" t="str">
        <f>IF(R585="","",LOOKUP(R585,Grundlagen!$A$3:$A$10,Grundlagen!$B$3:$B$10))</f>
        <v/>
      </c>
      <c r="T585" s="34" t="str">
        <f t="shared" si="168"/>
        <v/>
      </c>
      <c r="U585" s="34" t="str">
        <f>IF(R585="","",LOOKUP(R585,Grundlagen!$A$3:$A$10,Grundlagen!$C$3:$C$10))</f>
        <v/>
      </c>
      <c r="V585" s="34" t="str">
        <f t="shared" si="169"/>
        <v/>
      </c>
      <c r="W585" s="34" t="str">
        <f t="shared" si="170"/>
        <v/>
      </c>
      <c r="X585" s="34" t="str">
        <f>IF('Events einzeln'!J585="","",'Events einzeln'!J585)</f>
        <v/>
      </c>
      <c r="Y585" s="1" t="str">
        <f>IF(X585="","",LOOKUP(X585,Grundlagen!$A$3:$A$10,Grundlagen!$B$3:$B$10))</f>
        <v/>
      </c>
      <c r="Z585" s="1" t="str">
        <f t="shared" si="171"/>
        <v/>
      </c>
      <c r="AA585" s="1" t="str">
        <f>IF(X585="","",LOOKUP(X585,Grundlagen!$A$3:$A$10,Grundlagen!$C$3:$C$10))</f>
        <v/>
      </c>
      <c r="AB585" s="1" t="str">
        <f t="shared" si="172"/>
        <v/>
      </c>
      <c r="AC585" s="34" t="str">
        <f t="shared" si="173"/>
        <v/>
      </c>
      <c r="AD585" s="34" t="str">
        <f>IF('Events einzeln'!K585="","",'Events einzeln'!K585)</f>
        <v/>
      </c>
      <c r="AE585" s="34" t="str">
        <f>IF(AD585="","",LOOKUP(AD585,Grundlagen!$A$3:$A$10,Grundlagen!$B$3:$B$10))</f>
        <v/>
      </c>
      <c r="AF585" s="34" t="str">
        <f t="shared" si="174"/>
        <v/>
      </c>
      <c r="AG585" s="34" t="str">
        <f>IF(AD585="","",LOOKUP(AD585,Grundlagen!$A$3:$A$10,Grundlagen!$C$3:$C$10))</f>
        <v/>
      </c>
      <c r="AH585" s="34" t="str">
        <f t="shared" si="175"/>
        <v/>
      </c>
      <c r="AI585" s="34" t="str">
        <f t="shared" si="176"/>
        <v/>
      </c>
      <c r="AJ585" s="34" t="str">
        <f>IF('Events einzeln'!L585="","",'Events einzeln'!L585)</f>
        <v/>
      </c>
      <c r="AK585" s="1" t="str">
        <f>IF(AJ585="","",LOOKUP(AJ585,Grundlagen!$A$3:$A$10,Grundlagen!$B$3:$B$10))</f>
        <v/>
      </c>
      <c r="AL585" s="1" t="str">
        <f t="shared" si="177"/>
        <v/>
      </c>
      <c r="AM585" s="1" t="str">
        <f>IF(AJ585="","",LOOKUP(AJ585,Grundlagen!$A$3:$A$10,Grundlagen!$C$3:$C$10))</f>
        <v/>
      </c>
      <c r="AN585" s="1" t="str">
        <f t="shared" si="178"/>
        <v/>
      </c>
      <c r="AO585" s="34" t="str">
        <f t="shared" si="179"/>
        <v/>
      </c>
    </row>
    <row r="586" spans="1:41" x14ac:dyDescent="0.25">
      <c r="A586" s="1" t="str">
        <f>IF('Events einzeln'!A586="","",'Events einzeln'!A586)</f>
        <v/>
      </c>
      <c r="B586" s="1" t="str">
        <f>IF('Events einzeln'!B586="","",'Events einzeln'!B586)</f>
        <v/>
      </c>
      <c r="C586" s="1" t="str">
        <f>IF('Events einzeln'!C586="","",'Events einzeln'!C586)</f>
        <v/>
      </c>
      <c r="D586" s="32" t="str">
        <f>IF('Events einzeln'!E586="","",'Events einzeln'!E586)</f>
        <v/>
      </c>
      <c r="E586" s="1" t="str">
        <f>IF('Events einzeln'!F586="","",'Events einzeln'!F586)</f>
        <v/>
      </c>
      <c r="F586" s="34" t="str">
        <f>IF('Events einzeln'!G586="","",'Events einzeln'!G586)</f>
        <v/>
      </c>
      <c r="G586" s="34" t="str">
        <f>IF(F586="","",LOOKUP(F586,Grundlagen!$A$3:$A$10,Grundlagen!$B$3:$B$10))</f>
        <v/>
      </c>
      <c r="H586" s="34" t="str">
        <f t="shared" si="164"/>
        <v/>
      </c>
      <c r="I586" s="34" t="str">
        <f>IF(F586="","",LOOKUP(F586,Grundlagen!$A$3:$A$10,Grundlagen!$C$3:$C$10))</f>
        <v/>
      </c>
      <c r="J586" s="34" t="str">
        <f t="shared" si="165"/>
        <v/>
      </c>
      <c r="K586" s="34" t="str">
        <f t="shared" si="163"/>
        <v/>
      </c>
      <c r="L586" s="34" t="str">
        <f>IF('Events einzeln'!H586="","",'Events einzeln'!H586)</f>
        <v/>
      </c>
      <c r="M586" s="1" t="str">
        <f>IF(L586="","",LOOKUP(L586,Grundlagen!$A$3:$A$10,Grundlagen!$B$3:$B$10))</f>
        <v/>
      </c>
      <c r="N586" s="1" t="str">
        <f t="shared" si="166"/>
        <v/>
      </c>
      <c r="O586" s="1" t="str">
        <f>IF(L586="","",LOOKUP(L586,Grundlagen!$A$3:$A$10,Grundlagen!$C$3:$C$10))</f>
        <v/>
      </c>
      <c r="P586" s="1" t="str">
        <f t="shared" si="167"/>
        <v/>
      </c>
      <c r="Q586" s="34" t="str">
        <f t="shared" si="162"/>
        <v/>
      </c>
      <c r="R586" s="34" t="str">
        <f>IF('Events einzeln'!I586="","",'Events einzeln'!I586)</f>
        <v/>
      </c>
      <c r="S586" s="34" t="str">
        <f>IF(R586="","",LOOKUP(R586,Grundlagen!$A$3:$A$10,Grundlagen!$B$3:$B$10))</f>
        <v/>
      </c>
      <c r="T586" s="34" t="str">
        <f t="shared" si="168"/>
        <v/>
      </c>
      <c r="U586" s="34" t="str">
        <f>IF(R586="","",LOOKUP(R586,Grundlagen!$A$3:$A$10,Grundlagen!$C$3:$C$10))</f>
        <v/>
      </c>
      <c r="V586" s="34" t="str">
        <f t="shared" si="169"/>
        <v/>
      </c>
      <c r="W586" s="34" t="str">
        <f t="shared" si="170"/>
        <v/>
      </c>
      <c r="X586" s="34" t="str">
        <f>IF('Events einzeln'!J586="","",'Events einzeln'!J586)</f>
        <v/>
      </c>
      <c r="Y586" s="1" t="str">
        <f>IF(X586="","",LOOKUP(X586,Grundlagen!$A$3:$A$10,Grundlagen!$B$3:$B$10))</f>
        <v/>
      </c>
      <c r="Z586" s="1" t="str">
        <f t="shared" si="171"/>
        <v/>
      </c>
      <c r="AA586" s="1" t="str">
        <f>IF(X586="","",LOOKUP(X586,Grundlagen!$A$3:$A$10,Grundlagen!$C$3:$C$10))</f>
        <v/>
      </c>
      <c r="AB586" s="1" t="str">
        <f t="shared" si="172"/>
        <v/>
      </c>
      <c r="AC586" s="34" t="str">
        <f t="shared" si="173"/>
        <v/>
      </c>
      <c r="AD586" s="34" t="str">
        <f>IF('Events einzeln'!K586="","",'Events einzeln'!K586)</f>
        <v/>
      </c>
      <c r="AE586" s="34" t="str">
        <f>IF(AD586="","",LOOKUP(AD586,Grundlagen!$A$3:$A$10,Grundlagen!$B$3:$B$10))</f>
        <v/>
      </c>
      <c r="AF586" s="34" t="str">
        <f t="shared" si="174"/>
        <v/>
      </c>
      <c r="AG586" s="34" t="str">
        <f>IF(AD586="","",LOOKUP(AD586,Grundlagen!$A$3:$A$10,Grundlagen!$C$3:$C$10))</f>
        <v/>
      </c>
      <c r="AH586" s="34" t="str">
        <f t="shared" si="175"/>
        <v/>
      </c>
      <c r="AI586" s="34" t="str">
        <f t="shared" si="176"/>
        <v/>
      </c>
      <c r="AJ586" s="34" t="str">
        <f>IF('Events einzeln'!L586="","",'Events einzeln'!L586)</f>
        <v/>
      </c>
      <c r="AK586" s="1" t="str">
        <f>IF(AJ586="","",LOOKUP(AJ586,Grundlagen!$A$3:$A$10,Grundlagen!$B$3:$B$10))</f>
        <v/>
      </c>
      <c r="AL586" s="1" t="str">
        <f t="shared" si="177"/>
        <v/>
      </c>
      <c r="AM586" s="1" t="str">
        <f>IF(AJ586="","",LOOKUP(AJ586,Grundlagen!$A$3:$A$10,Grundlagen!$C$3:$C$10))</f>
        <v/>
      </c>
      <c r="AN586" s="1" t="str">
        <f t="shared" si="178"/>
        <v/>
      </c>
      <c r="AO586" s="34" t="str">
        <f t="shared" si="179"/>
        <v/>
      </c>
    </row>
    <row r="587" spans="1:41" x14ac:dyDescent="0.25">
      <c r="A587" s="1" t="str">
        <f>IF('Events einzeln'!A587="","",'Events einzeln'!A587)</f>
        <v/>
      </c>
      <c r="B587" s="1" t="str">
        <f>IF('Events einzeln'!B587="","",'Events einzeln'!B587)</f>
        <v/>
      </c>
      <c r="C587" s="1" t="str">
        <f>IF('Events einzeln'!C587="","",'Events einzeln'!C587)</f>
        <v/>
      </c>
      <c r="D587" s="32" t="str">
        <f>IF('Events einzeln'!E587="","",'Events einzeln'!E587)</f>
        <v/>
      </c>
      <c r="E587" s="1" t="str">
        <f>IF('Events einzeln'!F587="","",'Events einzeln'!F587)</f>
        <v/>
      </c>
      <c r="F587" s="34" t="str">
        <f>IF('Events einzeln'!G587="","",'Events einzeln'!G587)</f>
        <v/>
      </c>
      <c r="G587" s="34" t="str">
        <f>IF(F587="","",LOOKUP(F587,Grundlagen!$A$3:$A$10,Grundlagen!$B$3:$B$10))</f>
        <v/>
      </c>
      <c r="H587" s="34" t="str">
        <f t="shared" si="164"/>
        <v/>
      </c>
      <c r="I587" s="34" t="str">
        <f>IF(F587="","",LOOKUP(F587,Grundlagen!$A$3:$A$10,Grundlagen!$C$3:$C$10))</f>
        <v/>
      </c>
      <c r="J587" s="34" t="str">
        <f t="shared" si="165"/>
        <v/>
      </c>
      <c r="K587" s="34" t="str">
        <f t="shared" si="163"/>
        <v/>
      </c>
      <c r="L587" s="34" t="str">
        <f>IF('Events einzeln'!H587="","",'Events einzeln'!H587)</f>
        <v/>
      </c>
      <c r="M587" s="1" t="str">
        <f>IF(L587="","",LOOKUP(L587,Grundlagen!$A$3:$A$10,Grundlagen!$B$3:$B$10))</f>
        <v/>
      </c>
      <c r="N587" s="1" t="str">
        <f t="shared" si="166"/>
        <v/>
      </c>
      <c r="O587" s="1" t="str">
        <f>IF(L587="","",LOOKUP(L587,Grundlagen!$A$3:$A$10,Grundlagen!$C$3:$C$10))</f>
        <v/>
      </c>
      <c r="P587" s="1" t="str">
        <f t="shared" si="167"/>
        <v/>
      </c>
      <c r="Q587" s="34" t="str">
        <f t="shared" si="162"/>
        <v/>
      </c>
      <c r="R587" s="34" t="str">
        <f>IF('Events einzeln'!I587="","",'Events einzeln'!I587)</f>
        <v/>
      </c>
      <c r="S587" s="34" t="str">
        <f>IF(R587="","",LOOKUP(R587,Grundlagen!$A$3:$A$10,Grundlagen!$B$3:$B$10))</f>
        <v/>
      </c>
      <c r="T587" s="34" t="str">
        <f t="shared" si="168"/>
        <v/>
      </c>
      <c r="U587" s="34" t="str">
        <f>IF(R587="","",LOOKUP(R587,Grundlagen!$A$3:$A$10,Grundlagen!$C$3:$C$10))</f>
        <v/>
      </c>
      <c r="V587" s="34" t="str">
        <f t="shared" si="169"/>
        <v/>
      </c>
      <c r="W587" s="34" t="str">
        <f t="shared" si="170"/>
        <v/>
      </c>
      <c r="X587" s="34" t="str">
        <f>IF('Events einzeln'!J587="","",'Events einzeln'!J587)</f>
        <v/>
      </c>
      <c r="Y587" s="1" t="str">
        <f>IF(X587="","",LOOKUP(X587,Grundlagen!$A$3:$A$10,Grundlagen!$B$3:$B$10))</f>
        <v/>
      </c>
      <c r="Z587" s="1" t="str">
        <f t="shared" si="171"/>
        <v/>
      </c>
      <c r="AA587" s="1" t="str">
        <f>IF(X587="","",LOOKUP(X587,Grundlagen!$A$3:$A$10,Grundlagen!$C$3:$C$10))</f>
        <v/>
      </c>
      <c r="AB587" s="1" t="str">
        <f t="shared" si="172"/>
        <v/>
      </c>
      <c r="AC587" s="34" t="str">
        <f t="shared" si="173"/>
        <v/>
      </c>
      <c r="AD587" s="34" t="str">
        <f>IF('Events einzeln'!K587="","",'Events einzeln'!K587)</f>
        <v/>
      </c>
      <c r="AE587" s="34" t="str">
        <f>IF(AD587="","",LOOKUP(AD587,Grundlagen!$A$3:$A$10,Grundlagen!$B$3:$B$10))</f>
        <v/>
      </c>
      <c r="AF587" s="34" t="str">
        <f t="shared" si="174"/>
        <v/>
      </c>
      <c r="AG587" s="34" t="str">
        <f>IF(AD587="","",LOOKUP(AD587,Grundlagen!$A$3:$A$10,Grundlagen!$C$3:$C$10))</f>
        <v/>
      </c>
      <c r="AH587" s="34" t="str">
        <f t="shared" si="175"/>
        <v/>
      </c>
      <c r="AI587" s="34" t="str">
        <f t="shared" si="176"/>
        <v/>
      </c>
      <c r="AJ587" s="34" t="str">
        <f>IF('Events einzeln'!L587="","",'Events einzeln'!L587)</f>
        <v/>
      </c>
      <c r="AK587" s="1" t="str">
        <f>IF(AJ587="","",LOOKUP(AJ587,Grundlagen!$A$3:$A$10,Grundlagen!$B$3:$B$10))</f>
        <v/>
      </c>
      <c r="AL587" s="1" t="str">
        <f t="shared" si="177"/>
        <v/>
      </c>
      <c r="AM587" s="1" t="str">
        <f>IF(AJ587="","",LOOKUP(AJ587,Grundlagen!$A$3:$A$10,Grundlagen!$C$3:$C$10))</f>
        <v/>
      </c>
      <c r="AN587" s="1" t="str">
        <f t="shared" si="178"/>
        <v/>
      </c>
      <c r="AO587" s="34" t="str">
        <f t="shared" si="179"/>
        <v/>
      </c>
    </row>
    <row r="588" spans="1:41" x14ac:dyDescent="0.25">
      <c r="A588" s="1" t="str">
        <f>IF('Events einzeln'!A588="","",'Events einzeln'!A588)</f>
        <v/>
      </c>
      <c r="B588" s="1" t="str">
        <f>IF('Events einzeln'!B588="","",'Events einzeln'!B588)</f>
        <v/>
      </c>
      <c r="C588" s="1" t="str">
        <f>IF('Events einzeln'!C588="","",'Events einzeln'!C588)</f>
        <v/>
      </c>
      <c r="D588" s="32" t="str">
        <f>IF('Events einzeln'!E588="","",'Events einzeln'!E588)</f>
        <v/>
      </c>
      <c r="E588" s="1" t="str">
        <f>IF('Events einzeln'!F588="","",'Events einzeln'!F588)</f>
        <v/>
      </c>
      <c r="F588" s="34" t="str">
        <f>IF('Events einzeln'!G588="","",'Events einzeln'!G588)</f>
        <v/>
      </c>
      <c r="G588" s="34" t="str">
        <f>IF(F588="","",LOOKUP(F588,Grundlagen!$A$3:$A$10,Grundlagen!$B$3:$B$10))</f>
        <v/>
      </c>
      <c r="H588" s="34" t="str">
        <f t="shared" si="164"/>
        <v/>
      </c>
      <c r="I588" s="34" t="str">
        <f>IF(F588="","",LOOKUP(F588,Grundlagen!$A$3:$A$10,Grundlagen!$C$3:$C$10))</f>
        <v/>
      </c>
      <c r="J588" s="34" t="str">
        <f t="shared" si="165"/>
        <v/>
      </c>
      <c r="K588" s="34" t="str">
        <f t="shared" si="163"/>
        <v/>
      </c>
      <c r="L588" s="34" t="str">
        <f>IF('Events einzeln'!H588="","",'Events einzeln'!H588)</f>
        <v/>
      </c>
      <c r="M588" s="1" t="str">
        <f>IF(L588="","",LOOKUP(L588,Grundlagen!$A$3:$A$10,Grundlagen!$B$3:$B$10))</f>
        <v/>
      </c>
      <c r="N588" s="1" t="str">
        <f t="shared" si="166"/>
        <v/>
      </c>
      <c r="O588" s="1" t="str">
        <f>IF(L588="","",LOOKUP(L588,Grundlagen!$A$3:$A$10,Grundlagen!$C$3:$C$10))</f>
        <v/>
      </c>
      <c r="P588" s="1" t="str">
        <f t="shared" si="167"/>
        <v/>
      </c>
      <c r="Q588" s="34" t="str">
        <f t="shared" si="162"/>
        <v/>
      </c>
      <c r="R588" s="34" t="str">
        <f>IF('Events einzeln'!I588="","",'Events einzeln'!I588)</f>
        <v/>
      </c>
      <c r="S588" s="34" t="str">
        <f>IF(R588="","",LOOKUP(R588,Grundlagen!$A$3:$A$10,Grundlagen!$B$3:$B$10))</f>
        <v/>
      </c>
      <c r="T588" s="34" t="str">
        <f t="shared" si="168"/>
        <v/>
      </c>
      <c r="U588" s="34" t="str">
        <f>IF(R588="","",LOOKUP(R588,Grundlagen!$A$3:$A$10,Grundlagen!$C$3:$C$10))</f>
        <v/>
      </c>
      <c r="V588" s="34" t="str">
        <f t="shared" si="169"/>
        <v/>
      </c>
      <c r="W588" s="34" t="str">
        <f t="shared" si="170"/>
        <v/>
      </c>
      <c r="X588" s="34" t="str">
        <f>IF('Events einzeln'!J588="","",'Events einzeln'!J588)</f>
        <v/>
      </c>
      <c r="Y588" s="1" t="str">
        <f>IF(X588="","",LOOKUP(X588,Grundlagen!$A$3:$A$10,Grundlagen!$B$3:$B$10))</f>
        <v/>
      </c>
      <c r="Z588" s="1" t="str">
        <f t="shared" si="171"/>
        <v/>
      </c>
      <c r="AA588" s="1" t="str">
        <f>IF(X588="","",LOOKUP(X588,Grundlagen!$A$3:$A$10,Grundlagen!$C$3:$C$10))</f>
        <v/>
      </c>
      <c r="AB588" s="1" t="str">
        <f t="shared" si="172"/>
        <v/>
      </c>
      <c r="AC588" s="34" t="str">
        <f t="shared" si="173"/>
        <v/>
      </c>
      <c r="AD588" s="34" t="str">
        <f>IF('Events einzeln'!K588="","",'Events einzeln'!K588)</f>
        <v/>
      </c>
      <c r="AE588" s="34" t="str">
        <f>IF(AD588="","",LOOKUP(AD588,Grundlagen!$A$3:$A$10,Grundlagen!$B$3:$B$10))</f>
        <v/>
      </c>
      <c r="AF588" s="34" t="str">
        <f t="shared" si="174"/>
        <v/>
      </c>
      <c r="AG588" s="34" t="str">
        <f>IF(AD588="","",LOOKUP(AD588,Grundlagen!$A$3:$A$10,Grundlagen!$C$3:$C$10))</f>
        <v/>
      </c>
      <c r="AH588" s="34" t="str">
        <f t="shared" si="175"/>
        <v/>
      </c>
      <c r="AI588" s="34" t="str">
        <f t="shared" si="176"/>
        <v/>
      </c>
      <c r="AJ588" s="34" t="str">
        <f>IF('Events einzeln'!L588="","",'Events einzeln'!L588)</f>
        <v/>
      </c>
      <c r="AK588" s="1" t="str">
        <f>IF(AJ588="","",LOOKUP(AJ588,Grundlagen!$A$3:$A$10,Grundlagen!$B$3:$B$10))</f>
        <v/>
      </c>
      <c r="AL588" s="1" t="str">
        <f t="shared" si="177"/>
        <v/>
      </c>
      <c r="AM588" s="1" t="str">
        <f>IF(AJ588="","",LOOKUP(AJ588,Grundlagen!$A$3:$A$10,Grundlagen!$C$3:$C$10))</f>
        <v/>
      </c>
      <c r="AN588" s="1" t="str">
        <f t="shared" si="178"/>
        <v/>
      </c>
      <c r="AO588" s="34" t="str">
        <f t="shared" si="179"/>
        <v/>
      </c>
    </row>
    <row r="589" spans="1:41" x14ac:dyDescent="0.25">
      <c r="A589" s="1" t="str">
        <f>IF('Events einzeln'!A589="","",'Events einzeln'!A589)</f>
        <v/>
      </c>
      <c r="B589" s="1" t="str">
        <f>IF('Events einzeln'!B589="","",'Events einzeln'!B589)</f>
        <v/>
      </c>
      <c r="C589" s="1" t="str">
        <f>IF('Events einzeln'!C589="","",'Events einzeln'!C589)</f>
        <v/>
      </c>
      <c r="D589" s="32" t="str">
        <f>IF('Events einzeln'!E589="","",'Events einzeln'!E589)</f>
        <v/>
      </c>
      <c r="E589" s="1" t="str">
        <f>IF('Events einzeln'!F589="","",'Events einzeln'!F589)</f>
        <v/>
      </c>
      <c r="F589" s="34" t="str">
        <f>IF('Events einzeln'!G589="","",'Events einzeln'!G589)</f>
        <v/>
      </c>
      <c r="G589" s="34" t="str">
        <f>IF(F589="","",LOOKUP(F589,Grundlagen!$A$3:$A$10,Grundlagen!$B$3:$B$10))</f>
        <v/>
      </c>
      <c r="H589" s="34" t="str">
        <f t="shared" si="164"/>
        <v/>
      </c>
      <c r="I589" s="34" t="str">
        <f>IF(F589="","",LOOKUP(F589,Grundlagen!$A$3:$A$10,Grundlagen!$C$3:$C$10))</f>
        <v/>
      </c>
      <c r="J589" s="34" t="str">
        <f t="shared" si="165"/>
        <v/>
      </c>
      <c r="K589" s="34" t="str">
        <f t="shared" si="163"/>
        <v/>
      </c>
      <c r="L589" s="34" t="str">
        <f>IF('Events einzeln'!H589="","",'Events einzeln'!H589)</f>
        <v/>
      </c>
      <c r="M589" s="1" t="str">
        <f>IF(L589="","",LOOKUP(L589,Grundlagen!$A$3:$A$10,Grundlagen!$B$3:$B$10))</f>
        <v/>
      </c>
      <c r="N589" s="1" t="str">
        <f t="shared" si="166"/>
        <v/>
      </c>
      <c r="O589" s="1" t="str">
        <f>IF(L589="","",LOOKUP(L589,Grundlagen!$A$3:$A$10,Grundlagen!$C$3:$C$10))</f>
        <v/>
      </c>
      <c r="P589" s="1" t="str">
        <f t="shared" si="167"/>
        <v/>
      </c>
      <c r="Q589" s="34" t="str">
        <f t="shared" si="162"/>
        <v/>
      </c>
      <c r="R589" s="34" t="str">
        <f>IF('Events einzeln'!I589="","",'Events einzeln'!I589)</f>
        <v/>
      </c>
      <c r="S589" s="34" t="str">
        <f>IF(R589="","",LOOKUP(R589,Grundlagen!$A$3:$A$10,Grundlagen!$B$3:$B$10))</f>
        <v/>
      </c>
      <c r="T589" s="34" t="str">
        <f t="shared" si="168"/>
        <v/>
      </c>
      <c r="U589" s="34" t="str">
        <f>IF(R589="","",LOOKUP(R589,Grundlagen!$A$3:$A$10,Grundlagen!$C$3:$C$10))</f>
        <v/>
      </c>
      <c r="V589" s="34" t="str">
        <f t="shared" si="169"/>
        <v/>
      </c>
      <c r="W589" s="34" t="str">
        <f t="shared" si="170"/>
        <v/>
      </c>
      <c r="X589" s="34" t="str">
        <f>IF('Events einzeln'!J589="","",'Events einzeln'!J589)</f>
        <v/>
      </c>
      <c r="Y589" s="1" t="str">
        <f>IF(X589="","",LOOKUP(X589,Grundlagen!$A$3:$A$10,Grundlagen!$B$3:$B$10))</f>
        <v/>
      </c>
      <c r="Z589" s="1" t="str">
        <f t="shared" si="171"/>
        <v/>
      </c>
      <c r="AA589" s="1" t="str">
        <f>IF(X589="","",LOOKUP(X589,Grundlagen!$A$3:$A$10,Grundlagen!$C$3:$C$10))</f>
        <v/>
      </c>
      <c r="AB589" s="1" t="str">
        <f t="shared" si="172"/>
        <v/>
      </c>
      <c r="AC589" s="34" t="str">
        <f t="shared" si="173"/>
        <v/>
      </c>
      <c r="AD589" s="34" t="str">
        <f>IF('Events einzeln'!K589="","",'Events einzeln'!K589)</f>
        <v/>
      </c>
      <c r="AE589" s="34" t="str">
        <f>IF(AD589="","",LOOKUP(AD589,Grundlagen!$A$3:$A$10,Grundlagen!$B$3:$B$10))</f>
        <v/>
      </c>
      <c r="AF589" s="34" t="str">
        <f t="shared" si="174"/>
        <v/>
      </c>
      <c r="AG589" s="34" t="str">
        <f>IF(AD589="","",LOOKUP(AD589,Grundlagen!$A$3:$A$10,Grundlagen!$C$3:$C$10))</f>
        <v/>
      </c>
      <c r="AH589" s="34" t="str">
        <f t="shared" si="175"/>
        <v/>
      </c>
      <c r="AI589" s="34" t="str">
        <f t="shared" si="176"/>
        <v/>
      </c>
      <c r="AJ589" s="34" t="str">
        <f>IF('Events einzeln'!L589="","",'Events einzeln'!L589)</f>
        <v/>
      </c>
      <c r="AK589" s="1" t="str">
        <f>IF(AJ589="","",LOOKUP(AJ589,Grundlagen!$A$3:$A$10,Grundlagen!$B$3:$B$10))</f>
        <v/>
      </c>
      <c r="AL589" s="1" t="str">
        <f t="shared" si="177"/>
        <v/>
      </c>
      <c r="AM589" s="1" t="str">
        <f>IF(AJ589="","",LOOKUP(AJ589,Grundlagen!$A$3:$A$10,Grundlagen!$C$3:$C$10))</f>
        <v/>
      </c>
      <c r="AN589" s="1" t="str">
        <f t="shared" si="178"/>
        <v/>
      </c>
      <c r="AO589" s="34" t="str">
        <f t="shared" si="179"/>
        <v/>
      </c>
    </row>
    <row r="590" spans="1:41" x14ac:dyDescent="0.25">
      <c r="A590" s="1" t="str">
        <f>IF('Events einzeln'!A590="","",'Events einzeln'!A590)</f>
        <v/>
      </c>
      <c r="B590" s="1" t="str">
        <f>IF('Events einzeln'!B590="","",'Events einzeln'!B590)</f>
        <v/>
      </c>
      <c r="C590" s="1" t="str">
        <f>IF('Events einzeln'!C590="","",'Events einzeln'!C590)</f>
        <v/>
      </c>
      <c r="D590" s="32" t="str">
        <f>IF('Events einzeln'!E590="","",'Events einzeln'!E590)</f>
        <v/>
      </c>
      <c r="E590" s="1" t="str">
        <f>IF('Events einzeln'!F590="","",'Events einzeln'!F590)</f>
        <v/>
      </c>
      <c r="F590" s="34" t="str">
        <f>IF('Events einzeln'!G590="","",'Events einzeln'!G590)</f>
        <v/>
      </c>
      <c r="G590" s="34" t="str">
        <f>IF(F590="","",LOOKUP(F590,Grundlagen!$A$3:$A$10,Grundlagen!$B$3:$B$10))</f>
        <v/>
      </c>
      <c r="H590" s="34" t="str">
        <f t="shared" si="164"/>
        <v/>
      </c>
      <c r="I590" s="34" t="str">
        <f>IF(F590="","",LOOKUP(F590,Grundlagen!$A$3:$A$10,Grundlagen!$C$3:$C$10))</f>
        <v/>
      </c>
      <c r="J590" s="34" t="str">
        <f t="shared" si="165"/>
        <v/>
      </c>
      <c r="K590" s="34" t="str">
        <f t="shared" si="163"/>
        <v/>
      </c>
      <c r="L590" s="34" t="str">
        <f>IF('Events einzeln'!H590="","",'Events einzeln'!H590)</f>
        <v/>
      </c>
      <c r="M590" s="1" t="str">
        <f>IF(L590="","",LOOKUP(L590,Grundlagen!$A$3:$A$10,Grundlagen!$B$3:$B$10))</f>
        <v/>
      </c>
      <c r="N590" s="1" t="str">
        <f t="shared" si="166"/>
        <v/>
      </c>
      <c r="O590" s="1" t="str">
        <f>IF(L590="","",LOOKUP(L590,Grundlagen!$A$3:$A$10,Grundlagen!$C$3:$C$10))</f>
        <v/>
      </c>
      <c r="P590" s="1" t="str">
        <f t="shared" si="167"/>
        <v/>
      </c>
      <c r="Q590" s="34" t="str">
        <f t="shared" si="162"/>
        <v/>
      </c>
      <c r="R590" s="34" t="str">
        <f>IF('Events einzeln'!I590="","",'Events einzeln'!I590)</f>
        <v/>
      </c>
      <c r="S590" s="34" t="str">
        <f>IF(R590="","",LOOKUP(R590,Grundlagen!$A$3:$A$10,Grundlagen!$B$3:$B$10))</f>
        <v/>
      </c>
      <c r="T590" s="34" t="str">
        <f t="shared" si="168"/>
        <v/>
      </c>
      <c r="U590" s="34" t="str">
        <f>IF(R590="","",LOOKUP(R590,Grundlagen!$A$3:$A$10,Grundlagen!$C$3:$C$10))</f>
        <v/>
      </c>
      <c r="V590" s="34" t="str">
        <f t="shared" si="169"/>
        <v/>
      </c>
      <c r="W590" s="34" t="str">
        <f t="shared" si="170"/>
        <v/>
      </c>
      <c r="X590" s="34" t="str">
        <f>IF('Events einzeln'!J590="","",'Events einzeln'!J590)</f>
        <v/>
      </c>
      <c r="Y590" s="1" t="str">
        <f>IF(X590="","",LOOKUP(X590,Grundlagen!$A$3:$A$10,Grundlagen!$B$3:$B$10))</f>
        <v/>
      </c>
      <c r="Z590" s="1" t="str">
        <f t="shared" si="171"/>
        <v/>
      </c>
      <c r="AA590" s="1" t="str">
        <f>IF(X590="","",LOOKUP(X590,Grundlagen!$A$3:$A$10,Grundlagen!$C$3:$C$10))</f>
        <v/>
      </c>
      <c r="AB590" s="1" t="str">
        <f t="shared" si="172"/>
        <v/>
      </c>
      <c r="AC590" s="34" t="str">
        <f t="shared" si="173"/>
        <v/>
      </c>
      <c r="AD590" s="34" t="str">
        <f>IF('Events einzeln'!K590="","",'Events einzeln'!K590)</f>
        <v/>
      </c>
      <c r="AE590" s="34" t="str">
        <f>IF(AD590="","",LOOKUP(AD590,Grundlagen!$A$3:$A$10,Grundlagen!$B$3:$B$10))</f>
        <v/>
      </c>
      <c r="AF590" s="34" t="str">
        <f t="shared" si="174"/>
        <v/>
      </c>
      <c r="AG590" s="34" t="str">
        <f>IF(AD590="","",LOOKUP(AD590,Grundlagen!$A$3:$A$10,Grundlagen!$C$3:$C$10))</f>
        <v/>
      </c>
      <c r="AH590" s="34" t="str">
        <f t="shared" si="175"/>
        <v/>
      </c>
      <c r="AI590" s="34" t="str">
        <f t="shared" si="176"/>
        <v/>
      </c>
      <c r="AJ590" s="34" t="str">
        <f>IF('Events einzeln'!L590="","",'Events einzeln'!L590)</f>
        <v/>
      </c>
      <c r="AK590" s="1" t="str">
        <f>IF(AJ590="","",LOOKUP(AJ590,Grundlagen!$A$3:$A$10,Grundlagen!$B$3:$B$10))</f>
        <v/>
      </c>
      <c r="AL590" s="1" t="str">
        <f t="shared" si="177"/>
        <v/>
      </c>
      <c r="AM590" s="1" t="str">
        <f>IF(AJ590="","",LOOKUP(AJ590,Grundlagen!$A$3:$A$10,Grundlagen!$C$3:$C$10))</f>
        <v/>
      </c>
      <c r="AN590" s="1" t="str">
        <f t="shared" si="178"/>
        <v/>
      </c>
      <c r="AO590" s="34" t="str">
        <f t="shared" si="179"/>
        <v/>
      </c>
    </row>
    <row r="591" spans="1:41" x14ac:dyDescent="0.25">
      <c r="A591" s="1" t="str">
        <f>IF('Events einzeln'!A591="","",'Events einzeln'!A591)</f>
        <v/>
      </c>
      <c r="B591" s="1" t="str">
        <f>IF('Events einzeln'!B591="","",'Events einzeln'!B591)</f>
        <v/>
      </c>
      <c r="C591" s="1" t="str">
        <f>IF('Events einzeln'!C591="","",'Events einzeln'!C591)</f>
        <v/>
      </c>
      <c r="D591" s="32" t="str">
        <f>IF('Events einzeln'!E591="","",'Events einzeln'!E591)</f>
        <v/>
      </c>
      <c r="E591" s="1" t="str">
        <f>IF('Events einzeln'!F591="","",'Events einzeln'!F591)</f>
        <v/>
      </c>
      <c r="F591" s="34" t="str">
        <f>IF('Events einzeln'!G591="","",'Events einzeln'!G591)</f>
        <v/>
      </c>
      <c r="G591" s="34" t="str">
        <f>IF(F591="","",LOOKUP(F591,Grundlagen!$A$3:$A$10,Grundlagen!$B$3:$B$10))</f>
        <v/>
      </c>
      <c r="H591" s="34" t="str">
        <f t="shared" si="164"/>
        <v/>
      </c>
      <c r="I591" s="34" t="str">
        <f>IF(F591="","",LOOKUP(F591,Grundlagen!$A$3:$A$10,Grundlagen!$C$3:$C$10))</f>
        <v/>
      </c>
      <c r="J591" s="34" t="str">
        <f t="shared" si="165"/>
        <v/>
      </c>
      <c r="K591" s="34" t="str">
        <f t="shared" si="163"/>
        <v/>
      </c>
      <c r="L591" s="34" t="str">
        <f>IF('Events einzeln'!H591="","",'Events einzeln'!H591)</f>
        <v/>
      </c>
      <c r="M591" s="1" t="str">
        <f>IF(L591="","",LOOKUP(L591,Grundlagen!$A$3:$A$10,Grundlagen!$B$3:$B$10))</f>
        <v/>
      </c>
      <c r="N591" s="1" t="str">
        <f t="shared" si="166"/>
        <v/>
      </c>
      <c r="O591" s="1" t="str">
        <f>IF(L591="","",LOOKUP(L591,Grundlagen!$A$3:$A$10,Grundlagen!$C$3:$C$10))</f>
        <v/>
      </c>
      <c r="P591" s="1" t="str">
        <f t="shared" si="167"/>
        <v/>
      </c>
      <c r="Q591" s="34" t="str">
        <f t="shared" si="162"/>
        <v/>
      </c>
      <c r="R591" s="34" t="str">
        <f>IF('Events einzeln'!I591="","",'Events einzeln'!I591)</f>
        <v/>
      </c>
      <c r="S591" s="34" t="str">
        <f>IF(R591="","",LOOKUP(R591,Grundlagen!$A$3:$A$10,Grundlagen!$B$3:$B$10))</f>
        <v/>
      </c>
      <c r="T591" s="34" t="str">
        <f t="shared" si="168"/>
        <v/>
      </c>
      <c r="U591" s="34" t="str">
        <f>IF(R591="","",LOOKUP(R591,Grundlagen!$A$3:$A$10,Grundlagen!$C$3:$C$10))</f>
        <v/>
      </c>
      <c r="V591" s="34" t="str">
        <f t="shared" si="169"/>
        <v/>
      </c>
      <c r="W591" s="34" t="str">
        <f t="shared" si="170"/>
        <v/>
      </c>
      <c r="X591" s="34" t="str">
        <f>IF('Events einzeln'!J591="","",'Events einzeln'!J591)</f>
        <v/>
      </c>
      <c r="Y591" s="1" t="str">
        <f>IF(X591="","",LOOKUP(X591,Grundlagen!$A$3:$A$10,Grundlagen!$B$3:$B$10))</f>
        <v/>
      </c>
      <c r="Z591" s="1" t="str">
        <f t="shared" si="171"/>
        <v/>
      </c>
      <c r="AA591" s="1" t="str">
        <f>IF(X591="","",LOOKUP(X591,Grundlagen!$A$3:$A$10,Grundlagen!$C$3:$C$10))</f>
        <v/>
      </c>
      <c r="AB591" s="1" t="str">
        <f t="shared" si="172"/>
        <v/>
      </c>
      <c r="AC591" s="34" t="str">
        <f t="shared" si="173"/>
        <v/>
      </c>
      <c r="AD591" s="34" t="str">
        <f>IF('Events einzeln'!K591="","",'Events einzeln'!K591)</f>
        <v/>
      </c>
      <c r="AE591" s="34" t="str">
        <f>IF(AD591="","",LOOKUP(AD591,Grundlagen!$A$3:$A$10,Grundlagen!$B$3:$B$10))</f>
        <v/>
      </c>
      <c r="AF591" s="34" t="str">
        <f t="shared" si="174"/>
        <v/>
      </c>
      <c r="AG591" s="34" t="str">
        <f>IF(AD591="","",LOOKUP(AD591,Grundlagen!$A$3:$A$10,Grundlagen!$C$3:$C$10))</f>
        <v/>
      </c>
      <c r="AH591" s="34" t="str">
        <f t="shared" si="175"/>
        <v/>
      </c>
      <c r="AI591" s="34" t="str">
        <f t="shared" si="176"/>
        <v/>
      </c>
      <c r="AJ591" s="34" t="str">
        <f>IF('Events einzeln'!L591="","",'Events einzeln'!L591)</f>
        <v/>
      </c>
      <c r="AK591" s="1" t="str">
        <f>IF(AJ591="","",LOOKUP(AJ591,Grundlagen!$A$3:$A$10,Grundlagen!$B$3:$B$10))</f>
        <v/>
      </c>
      <c r="AL591" s="1" t="str">
        <f t="shared" si="177"/>
        <v/>
      </c>
      <c r="AM591" s="1" t="str">
        <f>IF(AJ591="","",LOOKUP(AJ591,Grundlagen!$A$3:$A$10,Grundlagen!$C$3:$C$10))</f>
        <v/>
      </c>
      <c r="AN591" s="1" t="str">
        <f t="shared" si="178"/>
        <v/>
      </c>
      <c r="AO591" s="34" t="str">
        <f t="shared" si="179"/>
        <v/>
      </c>
    </row>
    <row r="592" spans="1:41" x14ac:dyDescent="0.25">
      <c r="A592" s="1" t="str">
        <f>IF('Events einzeln'!A592="","",'Events einzeln'!A592)</f>
        <v/>
      </c>
      <c r="B592" s="1" t="str">
        <f>IF('Events einzeln'!B592="","",'Events einzeln'!B592)</f>
        <v/>
      </c>
      <c r="C592" s="1" t="str">
        <f>IF('Events einzeln'!C592="","",'Events einzeln'!C592)</f>
        <v/>
      </c>
      <c r="D592" s="32" t="str">
        <f>IF('Events einzeln'!E592="","",'Events einzeln'!E592)</f>
        <v/>
      </c>
      <c r="E592" s="1" t="str">
        <f>IF('Events einzeln'!F592="","",'Events einzeln'!F592)</f>
        <v/>
      </c>
      <c r="F592" s="34" t="str">
        <f>IF('Events einzeln'!G592="","",'Events einzeln'!G592)</f>
        <v/>
      </c>
      <c r="G592" s="34" t="str">
        <f>IF(F592="","",LOOKUP(F592,Grundlagen!$A$3:$A$10,Grundlagen!$B$3:$B$10))</f>
        <v/>
      </c>
      <c r="H592" s="34" t="str">
        <f t="shared" si="164"/>
        <v/>
      </c>
      <c r="I592" s="34" t="str">
        <f>IF(F592="","",LOOKUP(F592,Grundlagen!$A$3:$A$10,Grundlagen!$C$3:$C$10))</f>
        <v/>
      </c>
      <c r="J592" s="34" t="str">
        <f t="shared" si="165"/>
        <v/>
      </c>
      <c r="K592" s="34" t="str">
        <f t="shared" si="163"/>
        <v/>
      </c>
      <c r="L592" s="34" t="str">
        <f>IF('Events einzeln'!H592="","",'Events einzeln'!H592)</f>
        <v/>
      </c>
      <c r="M592" s="1" t="str">
        <f>IF(L592="","",LOOKUP(L592,Grundlagen!$A$3:$A$10,Grundlagen!$B$3:$B$10))</f>
        <v/>
      </c>
      <c r="N592" s="1" t="str">
        <f t="shared" si="166"/>
        <v/>
      </c>
      <c r="O592" s="1" t="str">
        <f>IF(L592="","",LOOKUP(L592,Grundlagen!$A$3:$A$10,Grundlagen!$C$3:$C$10))</f>
        <v/>
      </c>
      <c r="P592" s="1" t="str">
        <f t="shared" si="167"/>
        <v/>
      </c>
      <c r="Q592" s="34" t="str">
        <f t="shared" si="162"/>
        <v/>
      </c>
      <c r="R592" s="34" t="str">
        <f>IF('Events einzeln'!I592="","",'Events einzeln'!I592)</f>
        <v/>
      </c>
      <c r="S592" s="34" t="str">
        <f>IF(R592="","",LOOKUP(R592,Grundlagen!$A$3:$A$10,Grundlagen!$B$3:$B$10))</f>
        <v/>
      </c>
      <c r="T592" s="34" t="str">
        <f t="shared" si="168"/>
        <v/>
      </c>
      <c r="U592" s="34" t="str">
        <f>IF(R592="","",LOOKUP(R592,Grundlagen!$A$3:$A$10,Grundlagen!$C$3:$C$10))</f>
        <v/>
      </c>
      <c r="V592" s="34" t="str">
        <f t="shared" si="169"/>
        <v/>
      </c>
      <c r="W592" s="34" t="str">
        <f t="shared" si="170"/>
        <v/>
      </c>
      <c r="X592" s="34" t="str">
        <f>IF('Events einzeln'!J592="","",'Events einzeln'!J592)</f>
        <v/>
      </c>
      <c r="Y592" s="1" t="str">
        <f>IF(X592="","",LOOKUP(X592,Grundlagen!$A$3:$A$10,Grundlagen!$B$3:$B$10))</f>
        <v/>
      </c>
      <c r="Z592" s="1" t="str">
        <f t="shared" si="171"/>
        <v/>
      </c>
      <c r="AA592" s="1" t="str">
        <f>IF(X592="","",LOOKUP(X592,Grundlagen!$A$3:$A$10,Grundlagen!$C$3:$C$10))</f>
        <v/>
      </c>
      <c r="AB592" s="1" t="str">
        <f t="shared" si="172"/>
        <v/>
      </c>
      <c r="AC592" s="34" t="str">
        <f t="shared" si="173"/>
        <v/>
      </c>
      <c r="AD592" s="34" t="str">
        <f>IF('Events einzeln'!K592="","",'Events einzeln'!K592)</f>
        <v/>
      </c>
      <c r="AE592" s="34" t="str">
        <f>IF(AD592="","",LOOKUP(AD592,Grundlagen!$A$3:$A$10,Grundlagen!$B$3:$B$10))</f>
        <v/>
      </c>
      <c r="AF592" s="34" t="str">
        <f t="shared" si="174"/>
        <v/>
      </c>
      <c r="AG592" s="34" t="str">
        <f>IF(AD592="","",LOOKUP(AD592,Grundlagen!$A$3:$A$10,Grundlagen!$C$3:$C$10))</f>
        <v/>
      </c>
      <c r="AH592" s="34" t="str">
        <f t="shared" si="175"/>
        <v/>
      </c>
      <c r="AI592" s="34" t="str">
        <f t="shared" si="176"/>
        <v/>
      </c>
      <c r="AJ592" s="34" t="str">
        <f>IF('Events einzeln'!L592="","",'Events einzeln'!L592)</f>
        <v/>
      </c>
      <c r="AK592" s="1" t="str">
        <f>IF(AJ592="","",LOOKUP(AJ592,Grundlagen!$A$3:$A$10,Grundlagen!$B$3:$B$10))</f>
        <v/>
      </c>
      <c r="AL592" s="1" t="str">
        <f t="shared" si="177"/>
        <v/>
      </c>
      <c r="AM592" s="1" t="str">
        <f>IF(AJ592="","",LOOKUP(AJ592,Grundlagen!$A$3:$A$10,Grundlagen!$C$3:$C$10))</f>
        <v/>
      </c>
      <c r="AN592" s="1" t="str">
        <f t="shared" si="178"/>
        <v/>
      </c>
      <c r="AO592" s="34" t="str">
        <f t="shared" si="179"/>
        <v/>
      </c>
    </row>
    <row r="593" spans="1:41" x14ac:dyDescent="0.25">
      <c r="A593" s="1" t="str">
        <f>IF('Events einzeln'!A593="","",'Events einzeln'!A593)</f>
        <v/>
      </c>
      <c r="B593" s="1" t="str">
        <f>IF('Events einzeln'!B593="","",'Events einzeln'!B593)</f>
        <v/>
      </c>
      <c r="C593" s="1" t="str">
        <f>IF('Events einzeln'!C593="","",'Events einzeln'!C593)</f>
        <v/>
      </c>
      <c r="D593" s="32" t="str">
        <f>IF('Events einzeln'!E593="","",'Events einzeln'!E593)</f>
        <v/>
      </c>
      <c r="E593" s="1" t="str">
        <f>IF('Events einzeln'!F593="","",'Events einzeln'!F593)</f>
        <v/>
      </c>
      <c r="F593" s="34" t="str">
        <f>IF('Events einzeln'!G593="","",'Events einzeln'!G593)</f>
        <v/>
      </c>
      <c r="G593" s="34" t="str">
        <f>IF(F593="","",LOOKUP(F593,Grundlagen!$A$3:$A$10,Grundlagen!$B$3:$B$10))</f>
        <v/>
      </c>
      <c r="H593" s="34" t="str">
        <f t="shared" si="164"/>
        <v/>
      </c>
      <c r="I593" s="34" t="str">
        <f>IF(F593="","",LOOKUP(F593,Grundlagen!$A$3:$A$10,Grundlagen!$C$3:$C$10))</f>
        <v/>
      </c>
      <c r="J593" s="34" t="str">
        <f t="shared" si="165"/>
        <v/>
      </c>
      <c r="K593" s="34" t="str">
        <f t="shared" si="163"/>
        <v/>
      </c>
      <c r="L593" s="34" t="str">
        <f>IF('Events einzeln'!H593="","",'Events einzeln'!H593)</f>
        <v/>
      </c>
      <c r="M593" s="1" t="str">
        <f>IF(L593="","",LOOKUP(L593,Grundlagen!$A$3:$A$10,Grundlagen!$B$3:$B$10))</f>
        <v/>
      </c>
      <c r="N593" s="1" t="str">
        <f t="shared" si="166"/>
        <v/>
      </c>
      <c r="O593" s="1" t="str">
        <f>IF(L593="","",LOOKUP(L593,Grundlagen!$A$3:$A$10,Grundlagen!$C$3:$C$10))</f>
        <v/>
      </c>
      <c r="P593" s="1" t="str">
        <f t="shared" si="167"/>
        <v/>
      </c>
      <c r="Q593" s="34" t="str">
        <f t="shared" ref="Q593:Q656" si="180">IF(M593="","",SUM(Q592,O593))</f>
        <v/>
      </c>
      <c r="R593" s="34" t="str">
        <f>IF('Events einzeln'!I593="","",'Events einzeln'!I593)</f>
        <v/>
      </c>
      <c r="S593" s="34" t="str">
        <f>IF(R593="","",LOOKUP(R593,Grundlagen!$A$3:$A$10,Grundlagen!$B$3:$B$10))</f>
        <v/>
      </c>
      <c r="T593" s="34" t="str">
        <f t="shared" si="168"/>
        <v/>
      </c>
      <c r="U593" s="34" t="str">
        <f>IF(R593="","",LOOKUP(R593,Grundlagen!$A$3:$A$10,Grundlagen!$C$3:$C$10))</f>
        <v/>
      </c>
      <c r="V593" s="34" t="str">
        <f t="shared" si="169"/>
        <v/>
      </c>
      <c r="W593" s="34" t="str">
        <f t="shared" si="170"/>
        <v/>
      </c>
      <c r="X593" s="34" t="str">
        <f>IF('Events einzeln'!J593="","",'Events einzeln'!J593)</f>
        <v/>
      </c>
      <c r="Y593" s="1" t="str">
        <f>IF(X593="","",LOOKUP(X593,Grundlagen!$A$3:$A$10,Grundlagen!$B$3:$B$10))</f>
        <v/>
      </c>
      <c r="Z593" s="1" t="str">
        <f t="shared" si="171"/>
        <v/>
      </c>
      <c r="AA593" s="1" t="str">
        <f>IF(X593="","",LOOKUP(X593,Grundlagen!$A$3:$A$10,Grundlagen!$C$3:$C$10))</f>
        <v/>
      </c>
      <c r="AB593" s="1" t="str">
        <f t="shared" si="172"/>
        <v/>
      </c>
      <c r="AC593" s="34" t="str">
        <f t="shared" si="173"/>
        <v/>
      </c>
      <c r="AD593" s="34" t="str">
        <f>IF('Events einzeln'!K593="","",'Events einzeln'!K593)</f>
        <v/>
      </c>
      <c r="AE593" s="34" t="str">
        <f>IF(AD593="","",LOOKUP(AD593,Grundlagen!$A$3:$A$10,Grundlagen!$B$3:$B$10))</f>
        <v/>
      </c>
      <c r="AF593" s="34" t="str">
        <f t="shared" si="174"/>
        <v/>
      </c>
      <c r="AG593" s="34" t="str">
        <f>IF(AD593="","",LOOKUP(AD593,Grundlagen!$A$3:$A$10,Grundlagen!$C$3:$C$10))</f>
        <v/>
      </c>
      <c r="AH593" s="34" t="str">
        <f t="shared" si="175"/>
        <v/>
      </c>
      <c r="AI593" s="34" t="str">
        <f t="shared" si="176"/>
        <v/>
      </c>
      <c r="AJ593" s="34" t="str">
        <f>IF('Events einzeln'!L593="","",'Events einzeln'!L593)</f>
        <v/>
      </c>
      <c r="AK593" s="1" t="str">
        <f>IF(AJ593="","",LOOKUP(AJ593,Grundlagen!$A$3:$A$10,Grundlagen!$B$3:$B$10))</f>
        <v/>
      </c>
      <c r="AL593" s="1" t="str">
        <f t="shared" si="177"/>
        <v/>
      </c>
      <c r="AM593" s="1" t="str">
        <f>IF(AJ593="","",LOOKUP(AJ593,Grundlagen!$A$3:$A$10,Grundlagen!$C$3:$C$10))</f>
        <v/>
      </c>
      <c r="AN593" s="1" t="str">
        <f t="shared" si="178"/>
        <v/>
      </c>
      <c r="AO593" s="34" t="str">
        <f t="shared" si="179"/>
        <v/>
      </c>
    </row>
    <row r="594" spans="1:41" x14ac:dyDescent="0.25">
      <c r="A594" s="1" t="str">
        <f>IF('Events einzeln'!A594="","",'Events einzeln'!A594)</f>
        <v/>
      </c>
      <c r="B594" s="1" t="str">
        <f>IF('Events einzeln'!B594="","",'Events einzeln'!B594)</f>
        <v/>
      </c>
      <c r="C594" s="1" t="str">
        <f>IF('Events einzeln'!C594="","",'Events einzeln'!C594)</f>
        <v/>
      </c>
      <c r="D594" s="32" t="str">
        <f>IF('Events einzeln'!E594="","",'Events einzeln'!E594)</f>
        <v/>
      </c>
      <c r="E594" s="1" t="str">
        <f>IF('Events einzeln'!F594="","",'Events einzeln'!F594)</f>
        <v/>
      </c>
      <c r="F594" s="34" t="str">
        <f>IF('Events einzeln'!G594="","",'Events einzeln'!G594)</f>
        <v/>
      </c>
      <c r="G594" s="34" t="str">
        <f>IF(F594="","",LOOKUP(F594,Grundlagen!$A$3:$A$10,Grundlagen!$B$3:$B$10))</f>
        <v/>
      </c>
      <c r="H594" s="34" t="str">
        <f t="shared" si="164"/>
        <v/>
      </c>
      <c r="I594" s="34" t="str">
        <f>IF(F594="","",LOOKUP(F594,Grundlagen!$A$3:$A$10,Grundlagen!$C$3:$C$10))</f>
        <v/>
      </c>
      <c r="J594" s="34" t="str">
        <f t="shared" si="165"/>
        <v/>
      </c>
      <c r="K594" s="34" t="str">
        <f t="shared" si="163"/>
        <v/>
      </c>
      <c r="L594" s="34" t="str">
        <f>IF('Events einzeln'!H594="","",'Events einzeln'!H594)</f>
        <v/>
      </c>
      <c r="M594" s="1" t="str">
        <f>IF(L594="","",LOOKUP(L594,Grundlagen!$A$3:$A$10,Grundlagen!$B$3:$B$10))</f>
        <v/>
      </c>
      <c r="N594" s="1" t="str">
        <f t="shared" si="166"/>
        <v/>
      </c>
      <c r="O594" s="1" t="str">
        <f>IF(L594="","",LOOKUP(L594,Grundlagen!$A$3:$A$10,Grundlagen!$C$3:$C$10))</f>
        <v/>
      </c>
      <c r="P594" s="1" t="str">
        <f t="shared" si="167"/>
        <v/>
      </c>
      <c r="Q594" s="34" t="str">
        <f t="shared" si="180"/>
        <v/>
      </c>
      <c r="R594" s="34" t="str">
        <f>IF('Events einzeln'!I594="","",'Events einzeln'!I594)</f>
        <v/>
      </c>
      <c r="S594" s="34" t="str">
        <f>IF(R594="","",LOOKUP(R594,Grundlagen!$A$3:$A$10,Grundlagen!$B$3:$B$10))</f>
        <v/>
      </c>
      <c r="T594" s="34" t="str">
        <f t="shared" si="168"/>
        <v/>
      </c>
      <c r="U594" s="34" t="str">
        <f>IF(R594="","",LOOKUP(R594,Grundlagen!$A$3:$A$10,Grundlagen!$C$3:$C$10))</f>
        <v/>
      </c>
      <c r="V594" s="34" t="str">
        <f t="shared" si="169"/>
        <v/>
      </c>
      <c r="W594" s="34" t="str">
        <f t="shared" si="170"/>
        <v/>
      </c>
      <c r="X594" s="34" t="str">
        <f>IF('Events einzeln'!J594="","",'Events einzeln'!J594)</f>
        <v/>
      </c>
      <c r="Y594" s="1" t="str">
        <f>IF(X594="","",LOOKUP(X594,Grundlagen!$A$3:$A$10,Grundlagen!$B$3:$B$10))</f>
        <v/>
      </c>
      <c r="Z594" s="1" t="str">
        <f t="shared" si="171"/>
        <v/>
      </c>
      <c r="AA594" s="1" t="str">
        <f>IF(X594="","",LOOKUP(X594,Grundlagen!$A$3:$A$10,Grundlagen!$C$3:$C$10))</f>
        <v/>
      </c>
      <c r="AB594" s="1" t="str">
        <f t="shared" si="172"/>
        <v/>
      </c>
      <c r="AC594" s="34" t="str">
        <f t="shared" si="173"/>
        <v/>
      </c>
      <c r="AD594" s="34" t="str">
        <f>IF('Events einzeln'!K594="","",'Events einzeln'!K594)</f>
        <v/>
      </c>
      <c r="AE594" s="34" t="str">
        <f>IF(AD594="","",LOOKUP(AD594,Grundlagen!$A$3:$A$10,Grundlagen!$B$3:$B$10))</f>
        <v/>
      </c>
      <c r="AF594" s="34" t="str">
        <f t="shared" si="174"/>
        <v/>
      </c>
      <c r="AG594" s="34" t="str">
        <f>IF(AD594="","",LOOKUP(AD594,Grundlagen!$A$3:$A$10,Grundlagen!$C$3:$C$10))</f>
        <v/>
      </c>
      <c r="AH594" s="34" t="str">
        <f t="shared" si="175"/>
        <v/>
      </c>
      <c r="AI594" s="34" t="str">
        <f t="shared" si="176"/>
        <v/>
      </c>
      <c r="AJ594" s="34" t="str">
        <f>IF('Events einzeln'!L594="","",'Events einzeln'!L594)</f>
        <v/>
      </c>
      <c r="AK594" s="1" t="str">
        <f>IF(AJ594="","",LOOKUP(AJ594,Grundlagen!$A$3:$A$10,Grundlagen!$B$3:$B$10))</f>
        <v/>
      </c>
      <c r="AL594" s="1" t="str">
        <f t="shared" si="177"/>
        <v/>
      </c>
      <c r="AM594" s="1" t="str">
        <f>IF(AJ594="","",LOOKUP(AJ594,Grundlagen!$A$3:$A$10,Grundlagen!$C$3:$C$10))</f>
        <v/>
      </c>
      <c r="AN594" s="1" t="str">
        <f t="shared" si="178"/>
        <v/>
      </c>
      <c r="AO594" s="34" t="str">
        <f t="shared" si="179"/>
        <v/>
      </c>
    </row>
    <row r="595" spans="1:41" x14ac:dyDescent="0.25">
      <c r="A595" s="1" t="str">
        <f>IF('Events einzeln'!A595="","",'Events einzeln'!A595)</f>
        <v/>
      </c>
      <c r="B595" s="1" t="str">
        <f>IF('Events einzeln'!B595="","",'Events einzeln'!B595)</f>
        <v/>
      </c>
      <c r="C595" s="1" t="str">
        <f>IF('Events einzeln'!C595="","",'Events einzeln'!C595)</f>
        <v/>
      </c>
      <c r="D595" s="32" t="str">
        <f>IF('Events einzeln'!E595="","",'Events einzeln'!E595)</f>
        <v/>
      </c>
      <c r="E595" s="1" t="str">
        <f>IF('Events einzeln'!F595="","",'Events einzeln'!F595)</f>
        <v/>
      </c>
      <c r="F595" s="34" t="str">
        <f>IF('Events einzeln'!G595="","",'Events einzeln'!G595)</f>
        <v/>
      </c>
      <c r="G595" s="34" t="str">
        <f>IF(F595="","",LOOKUP(F595,Grundlagen!$A$3:$A$10,Grundlagen!$B$3:$B$10))</f>
        <v/>
      </c>
      <c r="H595" s="34" t="str">
        <f t="shared" si="164"/>
        <v/>
      </c>
      <c r="I595" s="34" t="str">
        <f>IF(F595="","",LOOKUP(F595,Grundlagen!$A$3:$A$10,Grundlagen!$C$3:$C$10))</f>
        <v/>
      </c>
      <c r="J595" s="34" t="str">
        <f t="shared" si="165"/>
        <v/>
      </c>
      <c r="K595" s="34" t="str">
        <f t="shared" si="163"/>
        <v/>
      </c>
      <c r="L595" s="34" t="str">
        <f>IF('Events einzeln'!H595="","",'Events einzeln'!H595)</f>
        <v/>
      </c>
      <c r="M595" s="1" t="str">
        <f>IF(L595="","",LOOKUP(L595,Grundlagen!$A$3:$A$10,Grundlagen!$B$3:$B$10))</f>
        <v/>
      </c>
      <c r="N595" s="1" t="str">
        <f t="shared" si="166"/>
        <v/>
      </c>
      <c r="O595" s="1" t="str">
        <f>IF(L595="","",LOOKUP(L595,Grundlagen!$A$3:$A$10,Grundlagen!$C$3:$C$10))</f>
        <v/>
      </c>
      <c r="P595" s="1" t="str">
        <f t="shared" si="167"/>
        <v/>
      </c>
      <c r="Q595" s="34" t="str">
        <f t="shared" si="180"/>
        <v/>
      </c>
      <c r="R595" s="34" t="str">
        <f>IF('Events einzeln'!I595="","",'Events einzeln'!I595)</f>
        <v/>
      </c>
      <c r="S595" s="34" t="str">
        <f>IF(R595="","",LOOKUP(R595,Grundlagen!$A$3:$A$10,Grundlagen!$B$3:$B$10))</f>
        <v/>
      </c>
      <c r="T595" s="34" t="str">
        <f t="shared" si="168"/>
        <v/>
      </c>
      <c r="U595" s="34" t="str">
        <f>IF(R595="","",LOOKUP(R595,Grundlagen!$A$3:$A$10,Grundlagen!$C$3:$C$10))</f>
        <v/>
      </c>
      <c r="V595" s="34" t="str">
        <f t="shared" si="169"/>
        <v/>
      </c>
      <c r="W595" s="34" t="str">
        <f t="shared" si="170"/>
        <v/>
      </c>
      <c r="X595" s="34" t="str">
        <f>IF('Events einzeln'!J595="","",'Events einzeln'!J595)</f>
        <v/>
      </c>
      <c r="Y595" s="1" t="str">
        <f>IF(X595="","",LOOKUP(X595,Grundlagen!$A$3:$A$10,Grundlagen!$B$3:$B$10))</f>
        <v/>
      </c>
      <c r="Z595" s="1" t="str">
        <f t="shared" si="171"/>
        <v/>
      </c>
      <c r="AA595" s="1" t="str">
        <f>IF(X595="","",LOOKUP(X595,Grundlagen!$A$3:$A$10,Grundlagen!$C$3:$C$10))</f>
        <v/>
      </c>
      <c r="AB595" s="1" t="str">
        <f t="shared" si="172"/>
        <v/>
      </c>
      <c r="AC595" s="34" t="str">
        <f t="shared" si="173"/>
        <v/>
      </c>
      <c r="AD595" s="34" t="str">
        <f>IF('Events einzeln'!K595="","",'Events einzeln'!K595)</f>
        <v/>
      </c>
      <c r="AE595" s="34" t="str">
        <f>IF(AD595="","",LOOKUP(AD595,Grundlagen!$A$3:$A$10,Grundlagen!$B$3:$B$10))</f>
        <v/>
      </c>
      <c r="AF595" s="34" t="str">
        <f t="shared" si="174"/>
        <v/>
      </c>
      <c r="AG595" s="34" t="str">
        <f>IF(AD595="","",LOOKUP(AD595,Grundlagen!$A$3:$A$10,Grundlagen!$C$3:$C$10))</f>
        <v/>
      </c>
      <c r="AH595" s="34" t="str">
        <f t="shared" si="175"/>
        <v/>
      </c>
      <c r="AI595" s="34" t="str">
        <f t="shared" si="176"/>
        <v/>
      </c>
      <c r="AJ595" s="34" t="str">
        <f>IF('Events einzeln'!L595="","",'Events einzeln'!L595)</f>
        <v/>
      </c>
      <c r="AK595" s="1" t="str">
        <f>IF(AJ595="","",LOOKUP(AJ595,Grundlagen!$A$3:$A$10,Grundlagen!$B$3:$B$10))</f>
        <v/>
      </c>
      <c r="AL595" s="1" t="str">
        <f t="shared" si="177"/>
        <v/>
      </c>
      <c r="AM595" s="1" t="str">
        <f>IF(AJ595="","",LOOKUP(AJ595,Grundlagen!$A$3:$A$10,Grundlagen!$C$3:$C$10))</f>
        <v/>
      </c>
      <c r="AN595" s="1" t="str">
        <f t="shared" si="178"/>
        <v/>
      </c>
      <c r="AO595" s="34" t="str">
        <f t="shared" si="179"/>
        <v/>
      </c>
    </row>
    <row r="596" spans="1:41" x14ac:dyDescent="0.25">
      <c r="A596" s="1" t="str">
        <f>IF('Events einzeln'!A596="","",'Events einzeln'!A596)</f>
        <v/>
      </c>
      <c r="B596" s="1" t="str">
        <f>IF('Events einzeln'!B596="","",'Events einzeln'!B596)</f>
        <v/>
      </c>
      <c r="C596" s="1" t="str">
        <f>IF('Events einzeln'!C596="","",'Events einzeln'!C596)</f>
        <v/>
      </c>
      <c r="D596" s="32" t="str">
        <f>IF('Events einzeln'!E596="","",'Events einzeln'!E596)</f>
        <v/>
      </c>
      <c r="E596" s="1" t="str">
        <f>IF('Events einzeln'!F596="","",'Events einzeln'!F596)</f>
        <v/>
      </c>
      <c r="F596" s="34" t="str">
        <f>IF('Events einzeln'!G596="","",'Events einzeln'!G596)</f>
        <v/>
      </c>
      <c r="G596" s="34" t="str">
        <f>IF(F596="","",LOOKUP(F596,Grundlagen!$A$3:$A$10,Grundlagen!$B$3:$B$10))</f>
        <v/>
      </c>
      <c r="H596" s="34" t="str">
        <f t="shared" si="164"/>
        <v/>
      </c>
      <c r="I596" s="34" t="str">
        <f>IF(F596="","",LOOKUP(F596,Grundlagen!$A$3:$A$10,Grundlagen!$C$3:$C$10))</f>
        <v/>
      </c>
      <c r="J596" s="34" t="str">
        <f t="shared" si="165"/>
        <v/>
      </c>
      <c r="K596" s="34" t="str">
        <f t="shared" si="163"/>
        <v/>
      </c>
      <c r="L596" s="34" t="str">
        <f>IF('Events einzeln'!H596="","",'Events einzeln'!H596)</f>
        <v/>
      </c>
      <c r="M596" s="1" t="str">
        <f>IF(L596="","",LOOKUP(L596,Grundlagen!$A$3:$A$10,Grundlagen!$B$3:$B$10))</f>
        <v/>
      </c>
      <c r="N596" s="1" t="str">
        <f t="shared" si="166"/>
        <v/>
      </c>
      <c r="O596" s="1" t="str">
        <f>IF(L596="","",LOOKUP(L596,Grundlagen!$A$3:$A$10,Grundlagen!$C$3:$C$10))</f>
        <v/>
      </c>
      <c r="P596" s="1" t="str">
        <f t="shared" si="167"/>
        <v/>
      </c>
      <c r="Q596" s="34" t="str">
        <f t="shared" si="180"/>
        <v/>
      </c>
      <c r="R596" s="34" t="str">
        <f>IF('Events einzeln'!I596="","",'Events einzeln'!I596)</f>
        <v/>
      </c>
      <c r="S596" s="34" t="str">
        <f>IF(R596="","",LOOKUP(R596,Grundlagen!$A$3:$A$10,Grundlagen!$B$3:$B$10))</f>
        <v/>
      </c>
      <c r="T596" s="34" t="str">
        <f t="shared" si="168"/>
        <v/>
      </c>
      <c r="U596" s="34" t="str">
        <f>IF(R596="","",LOOKUP(R596,Grundlagen!$A$3:$A$10,Grundlagen!$C$3:$C$10))</f>
        <v/>
      </c>
      <c r="V596" s="34" t="str">
        <f t="shared" si="169"/>
        <v/>
      </c>
      <c r="W596" s="34" t="str">
        <f t="shared" si="170"/>
        <v/>
      </c>
      <c r="X596" s="34" t="str">
        <f>IF('Events einzeln'!J596="","",'Events einzeln'!J596)</f>
        <v/>
      </c>
      <c r="Y596" s="1" t="str">
        <f>IF(X596="","",LOOKUP(X596,Grundlagen!$A$3:$A$10,Grundlagen!$B$3:$B$10))</f>
        <v/>
      </c>
      <c r="Z596" s="1" t="str">
        <f t="shared" si="171"/>
        <v/>
      </c>
      <c r="AA596" s="1" t="str">
        <f>IF(X596="","",LOOKUP(X596,Grundlagen!$A$3:$A$10,Grundlagen!$C$3:$C$10))</f>
        <v/>
      </c>
      <c r="AB596" s="1" t="str">
        <f t="shared" si="172"/>
        <v/>
      </c>
      <c r="AC596" s="34" t="str">
        <f t="shared" si="173"/>
        <v/>
      </c>
      <c r="AD596" s="34" t="str">
        <f>IF('Events einzeln'!K596="","",'Events einzeln'!K596)</f>
        <v/>
      </c>
      <c r="AE596" s="34" t="str">
        <f>IF(AD596="","",LOOKUP(AD596,Grundlagen!$A$3:$A$10,Grundlagen!$B$3:$B$10))</f>
        <v/>
      </c>
      <c r="AF596" s="34" t="str">
        <f t="shared" si="174"/>
        <v/>
      </c>
      <c r="AG596" s="34" t="str">
        <f>IF(AD596="","",LOOKUP(AD596,Grundlagen!$A$3:$A$10,Grundlagen!$C$3:$C$10))</f>
        <v/>
      </c>
      <c r="AH596" s="34" t="str">
        <f t="shared" si="175"/>
        <v/>
      </c>
      <c r="AI596" s="34" t="str">
        <f t="shared" si="176"/>
        <v/>
      </c>
      <c r="AJ596" s="34" t="str">
        <f>IF('Events einzeln'!L596="","",'Events einzeln'!L596)</f>
        <v/>
      </c>
      <c r="AK596" s="1" t="str">
        <f>IF(AJ596="","",LOOKUP(AJ596,Grundlagen!$A$3:$A$10,Grundlagen!$B$3:$B$10))</f>
        <v/>
      </c>
      <c r="AL596" s="1" t="str">
        <f t="shared" si="177"/>
        <v/>
      </c>
      <c r="AM596" s="1" t="str">
        <f>IF(AJ596="","",LOOKUP(AJ596,Grundlagen!$A$3:$A$10,Grundlagen!$C$3:$C$10))</f>
        <v/>
      </c>
      <c r="AN596" s="1" t="str">
        <f t="shared" si="178"/>
        <v/>
      </c>
      <c r="AO596" s="34" t="str">
        <f t="shared" si="179"/>
        <v/>
      </c>
    </row>
    <row r="597" spans="1:41" x14ac:dyDescent="0.25">
      <c r="A597" s="1" t="str">
        <f>IF('Events einzeln'!A597="","",'Events einzeln'!A597)</f>
        <v/>
      </c>
      <c r="B597" s="1" t="str">
        <f>IF('Events einzeln'!B597="","",'Events einzeln'!B597)</f>
        <v/>
      </c>
      <c r="C597" s="1" t="str">
        <f>IF('Events einzeln'!C597="","",'Events einzeln'!C597)</f>
        <v/>
      </c>
      <c r="D597" s="32" t="str">
        <f>IF('Events einzeln'!E597="","",'Events einzeln'!E597)</f>
        <v/>
      </c>
      <c r="E597" s="1" t="str">
        <f>IF('Events einzeln'!F597="","",'Events einzeln'!F597)</f>
        <v/>
      </c>
      <c r="F597" s="34" t="str">
        <f>IF('Events einzeln'!G597="","",'Events einzeln'!G597)</f>
        <v/>
      </c>
      <c r="G597" s="34" t="str">
        <f>IF(F597="","",LOOKUP(F597,Grundlagen!$A$3:$A$10,Grundlagen!$B$3:$B$10))</f>
        <v/>
      </c>
      <c r="H597" s="34" t="str">
        <f t="shared" si="164"/>
        <v/>
      </c>
      <c r="I597" s="34" t="str">
        <f>IF(F597="","",LOOKUP(F597,Grundlagen!$A$3:$A$10,Grundlagen!$C$3:$C$10))</f>
        <v/>
      </c>
      <c r="J597" s="34" t="str">
        <f t="shared" si="165"/>
        <v/>
      </c>
      <c r="K597" s="34" t="str">
        <f t="shared" si="163"/>
        <v/>
      </c>
      <c r="L597" s="34" t="str">
        <f>IF('Events einzeln'!H597="","",'Events einzeln'!H597)</f>
        <v/>
      </c>
      <c r="M597" s="1" t="str">
        <f>IF(L597="","",LOOKUP(L597,Grundlagen!$A$3:$A$10,Grundlagen!$B$3:$B$10))</f>
        <v/>
      </c>
      <c r="N597" s="1" t="str">
        <f t="shared" si="166"/>
        <v/>
      </c>
      <c r="O597" s="1" t="str">
        <f>IF(L597="","",LOOKUP(L597,Grundlagen!$A$3:$A$10,Grundlagen!$C$3:$C$10))</f>
        <v/>
      </c>
      <c r="P597" s="1" t="str">
        <f t="shared" si="167"/>
        <v/>
      </c>
      <c r="Q597" s="34" t="str">
        <f t="shared" si="180"/>
        <v/>
      </c>
      <c r="R597" s="34" t="str">
        <f>IF('Events einzeln'!I597="","",'Events einzeln'!I597)</f>
        <v/>
      </c>
      <c r="S597" s="34" t="str">
        <f>IF(R597="","",LOOKUP(R597,Grundlagen!$A$3:$A$10,Grundlagen!$B$3:$B$10))</f>
        <v/>
      </c>
      <c r="T597" s="34" t="str">
        <f t="shared" si="168"/>
        <v/>
      </c>
      <c r="U597" s="34" t="str">
        <f>IF(R597="","",LOOKUP(R597,Grundlagen!$A$3:$A$10,Grundlagen!$C$3:$C$10))</f>
        <v/>
      </c>
      <c r="V597" s="34" t="str">
        <f t="shared" si="169"/>
        <v/>
      </c>
      <c r="W597" s="34" t="str">
        <f t="shared" si="170"/>
        <v/>
      </c>
      <c r="X597" s="34" t="str">
        <f>IF('Events einzeln'!J597="","",'Events einzeln'!J597)</f>
        <v/>
      </c>
      <c r="Y597" s="1" t="str">
        <f>IF(X597="","",LOOKUP(X597,Grundlagen!$A$3:$A$10,Grundlagen!$B$3:$B$10))</f>
        <v/>
      </c>
      <c r="Z597" s="1" t="str">
        <f t="shared" si="171"/>
        <v/>
      </c>
      <c r="AA597" s="1" t="str">
        <f>IF(X597="","",LOOKUP(X597,Grundlagen!$A$3:$A$10,Grundlagen!$C$3:$C$10))</f>
        <v/>
      </c>
      <c r="AB597" s="1" t="str">
        <f t="shared" si="172"/>
        <v/>
      </c>
      <c r="AC597" s="34" t="str">
        <f t="shared" si="173"/>
        <v/>
      </c>
      <c r="AD597" s="34" t="str">
        <f>IF('Events einzeln'!K597="","",'Events einzeln'!K597)</f>
        <v/>
      </c>
      <c r="AE597" s="34" t="str">
        <f>IF(AD597="","",LOOKUP(AD597,Grundlagen!$A$3:$A$10,Grundlagen!$B$3:$B$10))</f>
        <v/>
      </c>
      <c r="AF597" s="34" t="str">
        <f t="shared" si="174"/>
        <v/>
      </c>
      <c r="AG597" s="34" t="str">
        <f>IF(AD597="","",LOOKUP(AD597,Grundlagen!$A$3:$A$10,Grundlagen!$C$3:$C$10))</f>
        <v/>
      </c>
      <c r="AH597" s="34" t="str">
        <f t="shared" si="175"/>
        <v/>
      </c>
      <c r="AI597" s="34" t="str">
        <f t="shared" si="176"/>
        <v/>
      </c>
      <c r="AJ597" s="34" t="str">
        <f>IF('Events einzeln'!L597="","",'Events einzeln'!L597)</f>
        <v/>
      </c>
      <c r="AK597" s="1" t="str">
        <f>IF(AJ597="","",LOOKUP(AJ597,Grundlagen!$A$3:$A$10,Grundlagen!$B$3:$B$10))</f>
        <v/>
      </c>
      <c r="AL597" s="1" t="str">
        <f t="shared" si="177"/>
        <v/>
      </c>
      <c r="AM597" s="1" t="str">
        <f>IF(AJ597="","",LOOKUP(AJ597,Grundlagen!$A$3:$A$10,Grundlagen!$C$3:$C$10))</f>
        <v/>
      </c>
      <c r="AN597" s="1" t="str">
        <f t="shared" si="178"/>
        <v/>
      </c>
      <c r="AO597" s="34" t="str">
        <f t="shared" si="179"/>
        <v/>
      </c>
    </row>
    <row r="598" spans="1:41" x14ac:dyDescent="0.25">
      <c r="A598" s="1" t="str">
        <f>IF('Events einzeln'!A598="","",'Events einzeln'!A598)</f>
        <v/>
      </c>
      <c r="B598" s="1" t="str">
        <f>IF('Events einzeln'!B598="","",'Events einzeln'!B598)</f>
        <v/>
      </c>
      <c r="C598" s="1" t="str">
        <f>IF('Events einzeln'!C598="","",'Events einzeln'!C598)</f>
        <v/>
      </c>
      <c r="D598" s="32" t="str">
        <f>IF('Events einzeln'!E598="","",'Events einzeln'!E598)</f>
        <v/>
      </c>
      <c r="E598" s="1" t="str">
        <f>IF('Events einzeln'!F598="","",'Events einzeln'!F598)</f>
        <v/>
      </c>
      <c r="F598" s="34" t="str">
        <f>IF('Events einzeln'!G598="","",'Events einzeln'!G598)</f>
        <v/>
      </c>
      <c r="G598" s="34" t="str">
        <f>IF(F598="","",LOOKUP(F598,Grundlagen!$A$3:$A$10,Grundlagen!$B$3:$B$10))</f>
        <v/>
      </c>
      <c r="H598" s="34" t="str">
        <f t="shared" si="164"/>
        <v/>
      </c>
      <c r="I598" s="34" t="str">
        <f>IF(F598="","",LOOKUP(F598,Grundlagen!$A$3:$A$10,Grundlagen!$C$3:$C$10))</f>
        <v/>
      </c>
      <c r="J598" s="34" t="str">
        <f t="shared" si="165"/>
        <v/>
      </c>
      <c r="K598" s="34" t="str">
        <f t="shared" si="163"/>
        <v/>
      </c>
      <c r="L598" s="34" t="str">
        <f>IF('Events einzeln'!H598="","",'Events einzeln'!H598)</f>
        <v/>
      </c>
      <c r="M598" s="1" t="str">
        <f>IF(L598="","",LOOKUP(L598,Grundlagen!$A$3:$A$10,Grundlagen!$B$3:$B$10))</f>
        <v/>
      </c>
      <c r="N598" s="1" t="str">
        <f t="shared" si="166"/>
        <v/>
      </c>
      <c r="O598" s="1" t="str">
        <f>IF(L598="","",LOOKUP(L598,Grundlagen!$A$3:$A$10,Grundlagen!$C$3:$C$10))</f>
        <v/>
      </c>
      <c r="P598" s="1" t="str">
        <f t="shared" si="167"/>
        <v/>
      </c>
      <c r="Q598" s="34" t="str">
        <f t="shared" si="180"/>
        <v/>
      </c>
      <c r="R598" s="34" t="str">
        <f>IF('Events einzeln'!I598="","",'Events einzeln'!I598)</f>
        <v/>
      </c>
      <c r="S598" s="34" t="str">
        <f>IF(R598="","",LOOKUP(R598,Grundlagen!$A$3:$A$10,Grundlagen!$B$3:$B$10))</f>
        <v/>
      </c>
      <c r="T598" s="34" t="str">
        <f t="shared" si="168"/>
        <v/>
      </c>
      <c r="U598" s="34" t="str">
        <f>IF(R598="","",LOOKUP(R598,Grundlagen!$A$3:$A$10,Grundlagen!$C$3:$C$10))</f>
        <v/>
      </c>
      <c r="V598" s="34" t="str">
        <f t="shared" si="169"/>
        <v/>
      </c>
      <c r="W598" s="34" t="str">
        <f t="shared" si="170"/>
        <v/>
      </c>
      <c r="X598" s="34" t="str">
        <f>IF('Events einzeln'!J598="","",'Events einzeln'!J598)</f>
        <v/>
      </c>
      <c r="Y598" s="1" t="str">
        <f>IF(X598="","",LOOKUP(X598,Grundlagen!$A$3:$A$10,Grundlagen!$B$3:$B$10))</f>
        <v/>
      </c>
      <c r="Z598" s="1" t="str">
        <f t="shared" si="171"/>
        <v/>
      </c>
      <c r="AA598" s="1" t="str">
        <f>IF(X598="","",LOOKUP(X598,Grundlagen!$A$3:$A$10,Grundlagen!$C$3:$C$10))</f>
        <v/>
      </c>
      <c r="AB598" s="1" t="str">
        <f t="shared" si="172"/>
        <v/>
      </c>
      <c r="AC598" s="34" t="str">
        <f t="shared" si="173"/>
        <v/>
      </c>
      <c r="AD598" s="34" t="str">
        <f>IF('Events einzeln'!K598="","",'Events einzeln'!K598)</f>
        <v/>
      </c>
      <c r="AE598" s="34" t="str">
        <f>IF(AD598="","",LOOKUP(AD598,Grundlagen!$A$3:$A$10,Grundlagen!$B$3:$B$10))</f>
        <v/>
      </c>
      <c r="AF598" s="34" t="str">
        <f t="shared" si="174"/>
        <v/>
      </c>
      <c r="AG598" s="34" t="str">
        <f>IF(AD598="","",LOOKUP(AD598,Grundlagen!$A$3:$A$10,Grundlagen!$C$3:$C$10))</f>
        <v/>
      </c>
      <c r="AH598" s="34" t="str">
        <f t="shared" si="175"/>
        <v/>
      </c>
      <c r="AI598" s="34" t="str">
        <f t="shared" si="176"/>
        <v/>
      </c>
      <c r="AJ598" s="34" t="str">
        <f>IF('Events einzeln'!L598="","",'Events einzeln'!L598)</f>
        <v/>
      </c>
      <c r="AK598" s="1" t="str">
        <f>IF(AJ598="","",LOOKUP(AJ598,Grundlagen!$A$3:$A$10,Grundlagen!$B$3:$B$10))</f>
        <v/>
      </c>
      <c r="AL598" s="1" t="str">
        <f t="shared" si="177"/>
        <v/>
      </c>
      <c r="AM598" s="1" t="str">
        <f>IF(AJ598="","",LOOKUP(AJ598,Grundlagen!$A$3:$A$10,Grundlagen!$C$3:$C$10))</f>
        <v/>
      </c>
      <c r="AN598" s="1" t="str">
        <f t="shared" si="178"/>
        <v/>
      </c>
      <c r="AO598" s="34" t="str">
        <f t="shared" si="179"/>
        <v/>
      </c>
    </row>
    <row r="599" spans="1:41" x14ac:dyDescent="0.25">
      <c r="A599" s="1" t="str">
        <f>IF('Events einzeln'!A599="","",'Events einzeln'!A599)</f>
        <v/>
      </c>
      <c r="B599" s="1" t="str">
        <f>IF('Events einzeln'!B599="","",'Events einzeln'!B599)</f>
        <v/>
      </c>
      <c r="C599" s="1" t="str">
        <f>IF('Events einzeln'!C599="","",'Events einzeln'!C599)</f>
        <v/>
      </c>
      <c r="D599" s="32" t="str">
        <f>IF('Events einzeln'!E599="","",'Events einzeln'!E599)</f>
        <v/>
      </c>
      <c r="E599" s="1" t="str">
        <f>IF('Events einzeln'!F599="","",'Events einzeln'!F599)</f>
        <v/>
      </c>
      <c r="F599" s="34" t="str">
        <f>IF('Events einzeln'!G599="","",'Events einzeln'!G599)</f>
        <v/>
      </c>
      <c r="G599" s="34" t="str">
        <f>IF(F599="","",LOOKUP(F599,Grundlagen!$A$3:$A$10,Grundlagen!$B$3:$B$10))</f>
        <v/>
      </c>
      <c r="H599" s="34" t="str">
        <f t="shared" si="164"/>
        <v/>
      </c>
      <c r="I599" s="34" t="str">
        <f>IF(F599="","",LOOKUP(F599,Grundlagen!$A$3:$A$10,Grundlagen!$C$3:$C$10))</f>
        <v/>
      </c>
      <c r="J599" s="34" t="str">
        <f t="shared" si="165"/>
        <v/>
      </c>
      <c r="K599" s="34" t="str">
        <f t="shared" si="163"/>
        <v/>
      </c>
      <c r="L599" s="34" t="str">
        <f>IF('Events einzeln'!H599="","",'Events einzeln'!H599)</f>
        <v/>
      </c>
      <c r="M599" s="1" t="str">
        <f>IF(L599="","",LOOKUP(L599,Grundlagen!$A$3:$A$10,Grundlagen!$B$3:$B$10))</f>
        <v/>
      </c>
      <c r="N599" s="1" t="str">
        <f t="shared" si="166"/>
        <v/>
      </c>
      <c r="O599" s="1" t="str">
        <f>IF(L599="","",LOOKUP(L599,Grundlagen!$A$3:$A$10,Grundlagen!$C$3:$C$10))</f>
        <v/>
      </c>
      <c r="P599" s="1" t="str">
        <f t="shared" si="167"/>
        <v/>
      </c>
      <c r="Q599" s="34" t="str">
        <f t="shared" si="180"/>
        <v/>
      </c>
      <c r="R599" s="34" t="str">
        <f>IF('Events einzeln'!I599="","",'Events einzeln'!I599)</f>
        <v/>
      </c>
      <c r="S599" s="34" t="str">
        <f>IF(R599="","",LOOKUP(R599,Grundlagen!$A$3:$A$10,Grundlagen!$B$3:$B$10))</f>
        <v/>
      </c>
      <c r="T599" s="34" t="str">
        <f t="shared" si="168"/>
        <v/>
      </c>
      <c r="U599" s="34" t="str">
        <f>IF(R599="","",LOOKUP(R599,Grundlagen!$A$3:$A$10,Grundlagen!$C$3:$C$10))</f>
        <v/>
      </c>
      <c r="V599" s="34" t="str">
        <f t="shared" si="169"/>
        <v/>
      </c>
      <c r="W599" s="34" t="str">
        <f t="shared" si="170"/>
        <v/>
      </c>
      <c r="X599" s="34" t="str">
        <f>IF('Events einzeln'!J599="","",'Events einzeln'!J599)</f>
        <v/>
      </c>
      <c r="Y599" s="1" t="str">
        <f>IF(X599="","",LOOKUP(X599,Grundlagen!$A$3:$A$10,Grundlagen!$B$3:$B$10))</f>
        <v/>
      </c>
      <c r="Z599" s="1" t="str">
        <f t="shared" si="171"/>
        <v/>
      </c>
      <c r="AA599" s="1" t="str">
        <f>IF(X599="","",LOOKUP(X599,Grundlagen!$A$3:$A$10,Grundlagen!$C$3:$C$10))</f>
        <v/>
      </c>
      <c r="AB599" s="1" t="str">
        <f t="shared" si="172"/>
        <v/>
      </c>
      <c r="AC599" s="34" t="str">
        <f t="shared" si="173"/>
        <v/>
      </c>
      <c r="AD599" s="34" t="str">
        <f>IF('Events einzeln'!K599="","",'Events einzeln'!K599)</f>
        <v/>
      </c>
      <c r="AE599" s="34" t="str">
        <f>IF(AD599="","",LOOKUP(AD599,Grundlagen!$A$3:$A$10,Grundlagen!$B$3:$B$10))</f>
        <v/>
      </c>
      <c r="AF599" s="34" t="str">
        <f t="shared" si="174"/>
        <v/>
      </c>
      <c r="AG599" s="34" t="str">
        <f>IF(AD599="","",LOOKUP(AD599,Grundlagen!$A$3:$A$10,Grundlagen!$C$3:$C$10))</f>
        <v/>
      </c>
      <c r="AH599" s="34" t="str">
        <f t="shared" si="175"/>
        <v/>
      </c>
      <c r="AI599" s="34" t="str">
        <f t="shared" si="176"/>
        <v/>
      </c>
      <c r="AJ599" s="34" t="str">
        <f>IF('Events einzeln'!L599="","",'Events einzeln'!L599)</f>
        <v/>
      </c>
      <c r="AK599" s="1" t="str">
        <f>IF(AJ599="","",LOOKUP(AJ599,Grundlagen!$A$3:$A$10,Grundlagen!$B$3:$B$10))</f>
        <v/>
      </c>
      <c r="AL599" s="1" t="str">
        <f t="shared" si="177"/>
        <v/>
      </c>
      <c r="AM599" s="1" t="str">
        <f>IF(AJ599="","",LOOKUP(AJ599,Grundlagen!$A$3:$A$10,Grundlagen!$C$3:$C$10))</f>
        <v/>
      </c>
      <c r="AN599" s="1" t="str">
        <f t="shared" si="178"/>
        <v/>
      </c>
      <c r="AO599" s="34" t="str">
        <f t="shared" si="179"/>
        <v/>
      </c>
    </row>
    <row r="600" spans="1:41" x14ac:dyDescent="0.25">
      <c r="A600" s="1" t="str">
        <f>IF('Events einzeln'!A600="","",'Events einzeln'!A600)</f>
        <v/>
      </c>
      <c r="B600" s="1" t="str">
        <f>IF('Events einzeln'!B600="","",'Events einzeln'!B600)</f>
        <v/>
      </c>
      <c r="C600" s="1" t="str">
        <f>IF('Events einzeln'!C600="","",'Events einzeln'!C600)</f>
        <v/>
      </c>
      <c r="D600" s="32" t="str">
        <f>IF('Events einzeln'!E600="","",'Events einzeln'!E600)</f>
        <v/>
      </c>
      <c r="E600" s="1" t="str">
        <f>IF('Events einzeln'!F600="","",'Events einzeln'!F600)</f>
        <v/>
      </c>
      <c r="F600" s="34" t="str">
        <f>IF('Events einzeln'!G600="","",'Events einzeln'!G600)</f>
        <v/>
      </c>
      <c r="G600" s="34" t="str">
        <f>IF(F600="","",LOOKUP(F600,Grundlagen!$A$3:$A$10,Grundlagen!$B$3:$B$10))</f>
        <v/>
      </c>
      <c r="H600" s="34" t="str">
        <f t="shared" si="164"/>
        <v/>
      </c>
      <c r="I600" s="34" t="str">
        <f>IF(F600="","",LOOKUP(F600,Grundlagen!$A$3:$A$10,Grundlagen!$C$3:$C$10))</f>
        <v/>
      </c>
      <c r="J600" s="34" t="str">
        <f t="shared" si="165"/>
        <v/>
      </c>
      <c r="K600" s="34" t="str">
        <f t="shared" si="163"/>
        <v/>
      </c>
      <c r="L600" s="34" t="str">
        <f>IF('Events einzeln'!H600="","",'Events einzeln'!H600)</f>
        <v/>
      </c>
      <c r="M600" s="1" t="str">
        <f>IF(L600="","",LOOKUP(L600,Grundlagen!$A$3:$A$10,Grundlagen!$B$3:$B$10))</f>
        <v/>
      </c>
      <c r="N600" s="1" t="str">
        <f t="shared" si="166"/>
        <v/>
      </c>
      <c r="O600" s="1" t="str">
        <f>IF(L600="","",LOOKUP(L600,Grundlagen!$A$3:$A$10,Grundlagen!$C$3:$C$10))</f>
        <v/>
      </c>
      <c r="P600" s="1" t="str">
        <f t="shared" si="167"/>
        <v/>
      </c>
      <c r="Q600" s="34" t="str">
        <f t="shared" si="180"/>
        <v/>
      </c>
      <c r="R600" s="34" t="str">
        <f>IF('Events einzeln'!I600="","",'Events einzeln'!I600)</f>
        <v/>
      </c>
      <c r="S600" s="34" t="str">
        <f>IF(R600="","",LOOKUP(R600,Grundlagen!$A$3:$A$10,Grundlagen!$B$3:$B$10))</f>
        <v/>
      </c>
      <c r="T600" s="34" t="str">
        <f t="shared" si="168"/>
        <v/>
      </c>
      <c r="U600" s="34" t="str">
        <f>IF(R600="","",LOOKUP(R600,Grundlagen!$A$3:$A$10,Grundlagen!$C$3:$C$10))</f>
        <v/>
      </c>
      <c r="V600" s="34" t="str">
        <f t="shared" si="169"/>
        <v/>
      </c>
      <c r="W600" s="34" t="str">
        <f t="shared" si="170"/>
        <v/>
      </c>
      <c r="X600" s="34" t="str">
        <f>IF('Events einzeln'!J600="","",'Events einzeln'!J600)</f>
        <v/>
      </c>
      <c r="Y600" s="1" t="str">
        <f>IF(X600="","",LOOKUP(X600,Grundlagen!$A$3:$A$10,Grundlagen!$B$3:$B$10))</f>
        <v/>
      </c>
      <c r="Z600" s="1" t="str">
        <f t="shared" si="171"/>
        <v/>
      </c>
      <c r="AA600" s="1" t="str">
        <f>IF(X600="","",LOOKUP(X600,Grundlagen!$A$3:$A$10,Grundlagen!$C$3:$C$10))</f>
        <v/>
      </c>
      <c r="AB600" s="1" t="str">
        <f t="shared" si="172"/>
        <v/>
      </c>
      <c r="AC600" s="34" t="str">
        <f t="shared" si="173"/>
        <v/>
      </c>
      <c r="AD600" s="34" t="str">
        <f>IF('Events einzeln'!K600="","",'Events einzeln'!K600)</f>
        <v/>
      </c>
      <c r="AE600" s="34" t="str">
        <f>IF(AD600="","",LOOKUP(AD600,Grundlagen!$A$3:$A$10,Grundlagen!$B$3:$B$10))</f>
        <v/>
      </c>
      <c r="AF600" s="34" t="str">
        <f t="shared" si="174"/>
        <v/>
      </c>
      <c r="AG600" s="34" t="str">
        <f>IF(AD600="","",LOOKUP(AD600,Grundlagen!$A$3:$A$10,Grundlagen!$C$3:$C$10))</f>
        <v/>
      </c>
      <c r="AH600" s="34" t="str">
        <f t="shared" si="175"/>
        <v/>
      </c>
      <c r="AI600" s="34" t="str">
        <f t="shared" si="176"/>
        <v/>
      </c>
      <c r="AJ600" s="34" t="str">
        <f>IF('Events einzeln'!L600="","",'Events einzeln'!L600)</f>
        <v/>
      </c>
      <c r="AK600" s="1" t="str">
        <f>IF(AJ600="","",LOOKUP(AJ600,Grundlagen!$A$3:$A$10,Grundlagen!$B$3:$B$10))</f>
        <v/>
      </c>
      <c r="AL600" s="1" t="str">
        <f t="shared" si="177"/>
        <v/>
      </c>
      <c r="AM600" s="1" t="str">
        <f>IF(AJ600="","",LOOKUP(AJ600,Grundlagen!$A$3:$A$10,Grundlagen!$C$3:$C$10))</f>
        <v/>
      </c>
      <c r="AN600" s="1" t="str">
        <f t="shared" si="178"/>
        <v/>
      </c>
      <c r="AO600" s="34" t="str">
        <f t="shared" si="179"/>
        <v/>
      </c>
    </row>
    <row r="601" spans="1:41" x14ac:dyDescent="0.25">
      <c r="A601" s="1" t="str">
        <f>IF('Events einzeln'!A601="","",'Events einzeln'!A601)</f>
        <v/>
      </c>
      <c r="B601" s="1" t="str">
        <f>IF('Events einzeln'!B601="","",'Events einzeln'!B601)</f>
        <v/>
      </c>
      <c r="C601" s="1" t="str">
        <f>IF('Events einzeln'!C601="","",'Events einzeln'!C601)</f>
        <v/>
      </c>
      <c r="D601" s="32" t="str">
        <f>IF('Events einzeln'!E601="","",'Events einzeln'!E601)</f>
        <v/>
      </c>
      <c r="E601" s="1" t="str">
        <f>IF('Events einzeln'!F601="","",'Events einzeln'!F601)</f>
        <v/>
      </c>
      <c r="F601" s="34" t="str">
        <f>IF('Events einzeln'!G601="","",'Events einzeln'!G601)</f>
        <v/>
      </c>
      <c r="G601" s="34" t="str">
        <f>IF(F601="","",LOOKUP(F601,Grundlagen!$A$3:$A$10,Grundlagen!$B$3:$B$10))</f>
        <v/>
      </c>
      <c r="H601" s="34" t="str">
        <f t="shared" si="164"/>
        <v/>
      </c>
      <c r="I601" s="34" t="str">
        <f>IF(F601="","",LOOKUP(F601,Grundlagen!$A$3:$A$10,Grundlagen!$C$3:$C$10))</f>
        <v/>
      </c>
      <c r="J601" s="34" t="str">
        <f t="shared" si="165"/>
        <v/>
      </c>
      <c r="K601" s="34" t="str">
        <f t="shared" si="163"/>
        <v/>
      </c>
      <c r="L601" s="34" t="str">
        <f>IF('Events einzeln'!H601="","",'Events einzeln'!H601)</f>
        <v/>
      </c>
      <c r="M601" s="1" t="str">
        <f>IF(L601="","",LOOKUP(L601,Grundlagen!$A$3:$A$10,Grundlagen!$B$3:$B$10))</f>
        <v/>
      </c>
      <c r="N601" s="1" t="str">
        <f t="shared" si="166"/>
        <v/>
      </c>
      <c r="O601" s="1" t="str">
        <f>IF(L601="","",LOOKUP(L601,Grundlagen!$A$3:$A$10,Grundlagen!$C$3:$C$10))</f>
        <v/>
      </c>
      <c r="P601" s="1" t="str">
        <f t="shared" si="167"/>
        <v/>
      </c>
      <c r="Q601" s="34" t="str">
        <f t="shared" si="180"/>
        <v/>
      </c>
      <c r="R601" s="34" t="str">
        <f>IF('Events einzeln'!I601="","",'Events einzeln'!I601)</f>
        <v/>
      </c>
      <c r="S601" s="34" t="str">
        <f>IF(R601="","",LOOKUP(R601,Grundlagen!$A$3:$A$10,Grundlagen!$B$3:$B$10))</f>
        <v/>
      </c>
      <c r="T601" s="34" t="str">
        <f t="shared" si="168"/>
        <v/>
      </c>
      <c r="U601" s="34" t="str">
        <f>IF(R601="","",LOOKUP(R601,Grundlagen!$A$3:$A$10,Grundlagen!$C$3:$C$10))</f>
        <v/>
      </c>
      <c r="V601" s="34" t="str">
        <f t="shared" si="169"/>
        <v/>
      </c>
      <c r="W601" s="34" t="str">
        <f t="shared" si="170"/>
        <v/>
      </c>
      <c r="X601" s="34" t="str">
        <f>IF('Events einzeln'!J601="","",'Events einzeln'!J601)</f>
        <v/>
      </c>
      <c r="Y601" s="1" t="str">
        <f>IF(X601="","",LOOKUP(X601,Grundlagen!$A$3:$A$10,Grundlagen!$B$3:$B$10))</f>
        <v/>
      </c>
      <c r="Z601" s="1" t="str">
        <f t="shared" si="171"/>
        <v/>
      </c>
      <c r="AA601" s="1" t="str">
        <f>IF(X601="","",LOOKUP(X601,Grundlagen!$A$3:$A$10,Grundlagen!$C$3:$C$10))</f>
        <v/>
      </c>
      <c r="AB601" s="1" t="str">
        <f t="shared" si="172"/>
        <v/>
      </c>
      <c r="AC601" s="34" t="str">
        <f t="shared" si="173"/>
        <v/>
      </c>
      <c r="AD601" s="34" t="str">
        <f>IF('Events einzeln'!K601="","",'Events einzeln'!K601)</f>
        <v/>
      </c>
      <c r="AE601" s="34" t="str">
        <f>IF(AD601="","",LOOKUP(AD601,Grundlagen!$A$3:$A$10,Grundlagen!$B$3:$B$10))</f>
        <v/>
      </c>
      <c r="AF601" s="34" t="str">
        <f t="shared" si="174"/>
        <v/>
      </c>
      <c r="AG601" s="34" t="str">
        <f>IF(AD601="","",LOOKUP(AD601,Grundlagen!$A$3:$A$10,Grundlagen!$C$3:$C$10))</f>
        <v/>
      </c>
      <c r="AH601" s="34" t="str">
        <f t="shared" si="175"/>
        <v/>
      </c>
      <c r="AI601" s="34" t="str">
        <f t="shared" si="176"/>
        <v/>
      </c>
      <c r="AJ601" s="34" t="str">
        <f>IF('Events einzeln'!L601="","",'Events einzeln'!L601)</f>
        <v/>
      </c>
      <c r="AK601" s="1" t="str">
        <f>IF(AJ601="","",LOOKUP(AJ601,Grundlagen!$A$3:$A$10,Grundlagen!$B$3:$B$10))</f>
        <v/>
      </c>
      <c r="AL601" s="1" t="str">
        <f t="shared" si="177"/>
        <v/>
      </c>
      <c r="AM601" s="1" t="str">
        <f>IF(AJ601="","",LOOKUP(AJ601,Grundlagen!$A$3:$A$10,Grundlagen!$C$3:$C$10))</f>
        <v/>
      </c>
      <c r="AN601" s="1" t="str">
        <f t="shared" si="178"/>
        <v/>
      </c>
      <c r="AO601" s="34" t="str">
        <f t="shared" si="179"/>
        <v/>
      </c>
    </row>
    <row r="602" spans="1:41" x14ac:dyDescent="0.25">
      <c r="A602" s="1" t="str">
        <f>IF('Events einzeln'!A602="","",'Events einzeln'!A602)</f>
        <v/>
      </c>
      <c r="B602" s="1" t="str">
        <f>IF('Events einzeln'!B602="","",'Events einzeln'!B602)</f>
        <v/>
      </c>
      <c r="C602" s="1" t="str">
        <f>IF('Events einzeln'!C602="","",'Events einzeln'!C602)</f>
        <v/>
      </c>
      <c r="D602" s="32" t="str">
        <f>IF('Events einzeln'!E602="","",'Events einzeln'!E602)</f>
        <v/>
      </c>
      <c r="E602" s="1" t="str">
        <f>IF('Events einzeln'!F602="","",'Events einzeln'!F602)</f>
        <v/>
      </c>
      <c r="F602" s="34" t="str">
        <f>IF('Events einzeln'!G602="","",'Events einzeln'!G602)</f>
        <v/>
      </c>
      <c r="G602" s="34" t="str">
        <f>IF(F602="","",LOOKUP(F602,Grundlagen!$A$3:$A$10,Grundlagen!$B$3:$B$10))</f>
        <v/>
      </c>
      <c r="H602" s="34" t="str">
        <f t="shared" si="164"/>
        <v/>
      </c>
      <c r="I602" s="34" t="str">
        <f>IF(F602="","",LOOKUP(F602,Grundlagen!$A$3:$A$10,Grundlagen!$C$3:$C$10))</f>
        <v/>
      </c>
      <c r="J602" s="34" t="str">
        <f t="shared" si="165"/>
        <v/>
      </c>
      <c r="K602" s="34" t="str">
        <f t="shared" si="163"/>
        <v/>
      </c>
      <c r="L602" s="34" t="str">
        <f>IF('Events einzeln'!H602="","",'Events einzeln'!H602)</f>
        <v/>
      </c>
      <c r="M602" s="1" t="str">
        <f>IF(L602="","",LOOKUP(L602,Grundlagen!$A$3:$A$10,Grundlagen!$B$3:$B$10))</f>
        <v/>
      </c>
      <c r="N602" s="1" t="str">
        <f t="shared" si="166"/>
        <v/>
      </c>
      <c r="O602" s="1" t="str">
        <f>IF(L602="","",LOOKUP(L602,Grundlagen!$A$3:$A$10,Grundlagen!$C$3:$C$10))</f>
        <v/>
      </c>
      <c r="P602" s="1" t="str">
        <f t="shared" si="167"/>
        <v/>
      </c>
      <c r="Q602" s="34" t="str">
        <f t="shared" si="180"/>
        <v/>
      </c>
      <c r="R602" s="34" t="str">
        <f>IF('Events einzeln'!I602="","",'Events einzeln'!I602)</f>
        <v/>
      </c>
      <c r="S602" s="34" t="str">
        <f>IF(R602="","",LOOKUP(R602,Grundlagen!$A$3:$A$10,Grundlagen!$B$3:$B$10))</f>
        <v/>
      </c>
      <c r="T602" s="34" t="str">
        <f t="shared" si="168"/>
        <v/>
      </c>
      <c r="U602" s="34" t="str">
        <f>IF(R602="","",LOOKUP(R602,Grundlagen!$A$3:$A$10,Grundlagen!$C$3:$C$10))</f>
        <v/>
      </c>
      <c r="V602" s="34" t="str">
        <f t="shared" si="169"/>
        <v/>
      </c>
      <c r="W602" s="34" t="str">
        <f t="shared" si="170"/>
        <v/>
      </c>
      <c r="X602" s="34" t="str">
        <f>IF('Events einzeln'!J602="","",'Events einzeln'!J602)</f>
        <v/>
      </c>
      <c r="Y602" s="1" t="str">
        <f>IF(X602="","",LOOKUP(X602,Grundlagen!$A$3:$A$10,Grundlagen!$B$3:$B$10))</f>
        <v/>
      </c>
      <c r="Z602" s="1" t="str">
        <f t="shared" si="171"/>
        <v/>
      </c>
      <c r="AA602" s="1" t="str">
        <f>IF(X602="","",LOOKUP(X602,Grundlagen!$A$3:$A$10,Grundlagen!$C$3:$C$10))</f>
        <v/>
      </c>
      <c r="AB602" s="1" t="str">
        <f t="shared" si="172"/>
        <v/>
      </c>
      <c r="AC602" s="34" t="str">
        <f t="shared" si="173"/>
        <v/>
      </c>
      <c r="AD602" s="34" t="str">
        <f>IF('Events einzeln'!K602="","",'Events einzeln'!K602)</f>
        <v/>
      </c>
      <c r="AE602" s="34" t="str">
        <f>IF(AD602="","",LOOKUP(AD602,Grundlagen!$A$3:$A$10,Grundlagen!$B$3:$B$10))</f>
        <v/>
      </c>
      <c r="AF602" s="34" t="str">
        <f t="shared" si="174"/>
        <v/>
      </c>
      <c r="AG602" s="34" t="str">
        <f>IF(AD602="","",LOOKUP(AD602,Grundlagen!$A$3:$A$10,Grundlagen!$C$3:$C$10))</f>
        <v/>
      </c>
      <c r="AH602" s="34" t="str">
        <f t="shared" si="175"/>
        <v/>
      </c>
      <c r="AI602" s="34" t="str">
        <f t="shared" si="176"/>
        <v/>
      </c>
      <c r="AJ602" s="34" t="str">
        <f>IF('Events einzeln'!L602="","",'Events einzeln'!L602)</f>
        <v/>
      </c>
      <c r="AK602" s="1" t="str">
        <f>IF(AJ602="","",LOOKUP(AJ602,Grundlagen!$A$3:$A$10,Grundlagen!$B$3:$B$10))</f>
        <v/>
      </c>
      <c r="AL602" s="1" t="str">
        <f t="shared" si="177"/>
        <v/>
      </c>
      <c r="AM602" s="1" t="str">
        <f>IF(AJ602="","",LOOKUP(AJ602,Grundlagen!$A$3:$A$10,Grundlagen!$C$3:$C$10))</f>
        <v/>
      </c>
      <c r="AN602" s="1" t="str">
        <f t="shared" si="178"/>
        <v/>
      </c>
      <c r="AO602" s="34" t="str">
        <f t="shared" si="179"/>
        <v/>
      </c>
    </row>
    <row r="603" spans="1:41" x14ac:dyDescent="0.25">
      <c r="A603" s="1" t="str">
        <f>IF('Events einzeln'!A603="","",'Events einzeln'!A603)</f>
        <v/>
      </c>
      <c r="B603" s="1" t="str">
        <f>IF('Events einzeln'!B603="","",'Events einzeln'!B603)</f>
        <v/>
      </c>
      <c r="C603" s="1" t="str">
        <f>IF('Events einzeln'!C603="","",'Events einzeln'!C603)</f>
        <v/>
      </c>
      <c r="D603" s="32" t="str">
        <f>IF('Events einzeln'!E603="","",'Events einzeln'!E603)</f>
        <v/>
      </c>
      <c r="E603" s="1" t="str">
        <f>IF('Events einzeln'!F603="","",'Events einzeln'!F603)</f>
        <v/>
      </c>
      <c r="F603" s="34" t="str">
        <f>IF('Events einzeln'!G603="","",'Events einzeln'!G603)</f>
        <v/>
      </c>
      <c r="G603" s="34" t="str">
        <f>IF(F603="","",LOOKUP(F603,Grundlagen!$A$3:$A$10,Grundlagen!$B$3:$B$10))</f>
        <v/>
      </c>
      <c r="H603" s="34" t="str">
        <f t="shared" si="164"/>
        <v/>
      </c>
      <c r="I603" s="34" t="str">
        <f>IF(F603="","",LOOKUP(F603,Grundlagen!$A$3:$A$10,Grundlagen!$C$3:$C$10))</f>
        <v/>
      </c>
      <c r="J603" s="34" t="str">
        <f t="shared" si="165"/>
        <v/>
      </c>
      <c r="K603" s="34" t="str">
        <f t="shared" si="163"/>
        <v/>
      </c>
      <c r="L603" s="34" t="str">
        <f>IF('Events einzeln'!H603="","",'Events einzeln'!H603)</f>
        <v/>
      </c>
      <c r="M603" s="1" t="str">
        <f>IF(L603="","",LOOKUP(L603,Grundlagen!$A$3:$A$10,Grundlagen!$B$3:$B$10))</f>
        <v/>
      </c>
      <c r="N603" s="1" t="str">
        <f t="shared" si="166"/>
        <v/>
      </c>
      <c r="O603" s="1" t="str">
        <f>IF(L603="","",LOOKUP(L603,Grundlagen!$A$3:$A$10,Grundlagen!$C$3:$C$10))</f>
        <v/>
      </c>
      <c r="P603" s="1" t="str">
        <f t="shared" si="167"/>
        <v/>
      </c>
      <c r="Q603" s="34" t="str">
        <f t="shared" si="180"/>
        <v/>
      </c>
      <c r="R603" s="34" t="str">
        <f>IF('Events einzeln'!I603="","",'Events einzeln'!I603)</f>
        <v/>
      </c>
      <c r="S603" s="34" t="str">
        <f>IF(R603="","",LOOKUP(R603,Grundlagen!$A$3:$A$10,Grundlagen!$B$3:$B$10))</f>
        <v/>
      </c>
      <c r="T603" s="34" t="str">
        <f t="shared" si="168"/>
        <v/>
      </c>
      <c r="U603" s="34" t="str">
        <f>IF(R603="","",LOOKUP(R603,Grundlagen!$A$3:$A$10,Grundlagen!$C$3:$C$10))</f>
        <v/>
      </c>
      <c r="V603" s="34" t="str">
        <f t="shared" si="169"/>
        <v/>
      </c>
      <c r="W603" s="34" t="str">
        <f t="shared" si="170"/>
        <v/>
      </c>
      <c r="X603" s="34" t="str">
        <f>IF('Events einzeln'!J603="","",'Events einzeln'!J603)</f>
        <v/>
      </c>
      <c r="Y603" s="1" t="str">
        <f>IF(X603="","",LOOKUP(X603,Grundlagen!$A$3:$A$10,Grundlagen!$B$3:$B$10))</f>
        <v/>
      </c>
      <c r="Z603" s="1" t="str">
        <f t="shared" si="171"/>
        <v/>
      </c>
      <c r="AA603" s="1" t="str">
        <f>IF(X603="","",LOOKUP(X603,Grundlagen!$A$3:$A$10,Grundlagen!$C$3:$C$10))</f>
        <v/>
      </c>
      <c r="AB603" s="1" t="str">
        <f t="shared" si="172"/>
        <v/>
      </c>
      <c r="AC603" s="34" t="str">
        <f t="shared" si="173"/>
        <v/>
      </c>
      <c r="AD603" s="34" t="str">
        <f>IF('Events einzeln'!K603="","",'Events einzeln'!K603)</f>
        <v/>
      </c>
      <c r="AE603" s="34" t="str">
        <f>IF(AD603="","",LOOKUP(AD603,Grundlagen!$A$3:$A$10,Grundlagen!$B$3:$B$10))</f>
        <v/>
      </c>
      <c r="AF603" s="34" t="str">
        <f t="shared" si="174"/>
        <v/>
      </c>
      <c r="AG603" s="34" t="str">
        <f>IF(AD603="","",LOOKUP(AD603,Grundlagen!$A$3:$A$10,Grundlagen!$C$3:$C$10))</f>
        <v/>
      </c>
      <c r="AH603" s="34" t="str">
        <f t="shared" si="175"/>
        <v/>
      </c>
      <c r="AI603" s="34" t="str">
        <f t="shared" si="176"/>
        <v/>
      </c>
      <c r="AJ603" s="34" t="str">
        <f>IF('Events einzeln'!L603="","",'Events einzeln'!L603)</f>
        <v/>
      </c>
      <c r="AK603" s="1" t="str">
        <f>IF(AJ603="","",LOOKUP(AJ603,Grundlagen!$A$3:$A$10,Grundlagen!$B$3:$B$10))</f>
        <v/>
      </c>
      <c r="AL603" s="1" t="str">
        <f t="shared" si="177"/>
        <v/>
      </c>
      <c r="AM603" s="1" t="str">
        <f>IF(AJ603="","",LOOKUP(AJ603,Grundlagen!$A$3:$A$10,Grundlagen!$C$3:$C$10))</f>
        <v/>
      </c>
      <c r="AN603" s="1" t="str">
        <f t="shared" si="178"/>
        <v/>
      </c>
      <c r="AO603" s="34" t="str">
        <f t="shared" si="179"/>
        <v/>
      </c>
    </row>
    <row r="604" spans="1:41" x14ac:dyDescent="0.25">
      <c r="A604" s="1" t="str">
        <f>IF('Events einzeln'!A604="","",'Events einzeln'!A604)</f>
        <v/>
      </c>
      <c r="B604" s="1" t="str">
        <f>IF('Events einzeln'!B604="","",'Events einzeln'!B604)</f>
        <v/>
      </c>
      <c r="C604" s="1" t="str">
        <f>IF('Events einzeln'!C604="","",'Events einzeln'!C604)</f>
        <v/>
      </c>
      <c r="D604" s="32" t="str">
        <f>IF('Events einzeln'!E604="","",'Events einzeln'!E604)</f>
        <v/>
      </c>
      <c r="E604" s="1" t="str">
        <f>IF('Events einzeln'!F604="","",'Events einzeln'!F604)</f>
        <v/>
      </c>
      <c r="F604" s="34" t="str">
        <f>IF('Events einzeln'!G604="","",'Events einzeln'!G604)</f>
        <v/>
      </c>
      <c r="G604" s="34" t="str">
        <f>IF(F604="","",LOOKUP(F604,Grundlagen!$A$3:$A$10,Grundlagen!$B$3:$B$10))</f>
        <v/>
      </c>
      <c r="H604" s="34" t="str">
        <f t="shared" si="164"/>
        <v/>
      </c>
      <c r="I604" s="34" t="str">
        <f>IF(F604="","",LOOKUP(F604,Grundlagen!$A$3:$A$10,Grundlagen!$C$3:$C$10))</f>
        <v/>
      </c>
      <c r="J604" s="34" t="str">
        <f t="shared" si="165"/>
        <v/>
      </c>
      <c r="K604" s="34" t="str">
        <f t="shared" si="163"/>
        <v/>
      </c>
      <c r="L604" s="34" t="str">
        <f>IF('Events einzeln'!H604="","",'Events einzeln'!H604)</f>
        <v/>
      </c>
      <c r="M604" s="1" t="str">
        <f>IF(L604="","",LOOKUP(L604,Grundlagen!$A$3:$A$10,Grundlagen!$B$3:$B$10))</f>
        <v/>
      </c>
      <c r="N604" s="1" t="str">
        <f t="shared" si="166"/>
        <v/>
      </c>
      <c r="O604" s="1" t="str">
        <f>IF(L604="","",LOOKUP(L604,Grundlagen!$A$3:$A$10,Grundlagen!$C$3:$C$10))</f>
        <v/>
      </c>
      <c r="P604" s="1" t="str">
        <f t="shared" si="167"/>
        <v/>
      </c>
      <c r="Q604" s="34" t="str">
        <f t="shared" si="180"/>
        <v/>
      </c>
      <c r="R604" s="34" t="str">
        <f>IF('Events einzeln'!I604="","",'Events einzeln'!I604)</f>
        <v/>
      </c>
      <c r="S604" s="34" t="str">
        <f>IF(R604="","",LOOKUP(R604,Grundlagen!$A$3:$A$10,Grundlagen!$B$3:$B$10))</f>
        <v/>
      </c>
      <c r="T604" s="34" t="str">
        <f t="shared" si="168"/>
        <v/>
      </c>
      <c r="U604" s="34" t="str">
        <f>IF(R604="","",LOOKUP(R604,Grundlagen!$A$3:$A$10,Grundlagen!$C$3:$C$10))</f>
        <v/>
      </c>
      <c r="V604" s="34" t="str">
        <f t="shared" si="169"/>
        <v/>
      </c>
      <c r="W604" s="34" t="str">
        <f t="shared" si="170"/>
        <v/>
      </c>
      <c r="X604" s="34" t="str">
        <f>IF('Events einzeln'!J604="","",'Events einzeln'!J604)</f>
        <v/>
      </c>
      <c r="Y604" s="1" t="str">
        <f>IF(X604="","",LOOKUP(X604,Grundlagen!$A$3:$A$10,Grundlagen!$B$3:$B$10))</f>
        <v/>
      </c>
      <c r="Z604" s="1" t="str">
        <f t="shared" si="171"/>
        <v/>
      </c>
      <c r="AA604" s="1" t="str">
        <f>IF(X604="","",LOOKUP(X604,Grundlagen!$A$3:$A$10,Grundlagen!$C$3:$C$10))</f>
        <v/>
      </c>
      <c r="AB604" s="1" t="str">
        <f t="shared" si="172"/>
        <v/>
      </c>
      <c r="AC604" s="34" t="str">
        <f t="shared" si="173"/>
        <v/>
      </c>
      <c r="AD604" s="34" t="str">
        <f>IF('Events einzeln'!K604="","",'Events einzeln'!K604)</f>
        <v/>
      </c>
      <c r="AE604" s="34" t="str">
        <f>IF(AD604="","",LOOKUP(AD604,Grundlagen!$A$3:$A$10,Grundlagen!$B$3:$B$10))</f>
        <v/>
      </c>
      <c r="AF604" s="34" t="str">
        <f t="shared" si="174"/>
        <v/>
      </c>
      <c r="AG604" s="34" t="str">
        <f>IF(AD604="","",LOOKUP(AD604,Grundlagen!$A$3:$A$10,Grundlagen!$C$3:$C$10))</f>
        <v/>
      </c>
      <c r="AH604" s="34" t="str">
        <f t="shared" si="175"/>
        <v/>
      </c>
      <c r="AI604" s="34" t="str">
        <f t="shared" si="176"/>
        <v/>
      </c>
      <c r="AJ604" s="34" t="str">
        <f>IF('Events einzeln'!L604="","",'Events einzeln'!L604)</f>
        <v/>
      </c>
      <c r="AK604" s="1" t="str">
        <f>IF(AJ604="","",LOOKUP(AJ604,Grundlagen!$A$3:$A$10,Grundlagen!$B$3:$B$10))</f>
        <v/>
      </c>
      <c r="AL604" s="1" t="str">
        <f t="shared" si="177"/>
        <v/>
      </c>
      <c r="AM604" s="1" t="str">
        <f>IF(AJ604="","",LOOKUP(AJ604,Grundlagen!$A$3:$A$10,Grundlagen!$C$3:$C$10))</f>
        <v/>
      </c>
      <c r="AN604" s="1" t="str">
        <f t="shared" si="178"/>
        <v/>
      </c>
      <c r="AO604" s="34" t="str">
        <f t="shared" si="179"/>
        <v/>
      </c>
    </row>
    <row r="605" spans="1:41" x14ac:dyDescent="0.25">
      <c r="A605" s="1" t="str">
        <f>IF('Events einzeln'!A605="","",'Events einzeln'!A605)</f>
        <v/>
      </c>
      <c r="B605" s="1" t="str">
        <f>IF('Events einzeln'!B605="","",'Events einzeln'!B605)</f>
        <v/>
      </c>
      <c r="C605" s="1" t="str">
        <f>IF('Events einzeln'!C605="","",'Events einzeln'!C605)</f>
        <v/>
      </c>
      <c r="D605" s="32" t="str">
        <f>IF('Events einzeln'!E605="","",'Events einzeln'!E605)</f>
        <v/>
      </c>
      <c r="E605" s="1" t="str">
        <f>IF('Events einzeln'!F605="","",'Events einzeln'!F605)</f>
        <v/>
      </c>
      <c r="F605" s="34" t="str">
        <f>IF('Events einzeln'!G605="","",'Events einzeln'!G605)</f>
        <v/>
      </c>
      <c r="G605" s="34" t="str">
        <f>IF(F605="","",LOOKUP(F605,Grundlagen!$A$3:$A$10,Grundlagen!$B$3:$B$10))</f>
        <v/>
      </c>
      <c r="H605" s="34" t="str">
        <f t="shared" si="164"/>
        <v/>
      </c>
      <c r="I605" s="34" t="str">
        <f>IF(F605="","",LOOKUP(F605,Grundlagen!$A$3:$A$10,Grundlagen!$C$3:$C$10))</f>
        <v/>
      </c>
      <c r="J605" s="34" t="str">
        <f t="shared" si="165"/>
        <v/>
      </c>
      <c r="K605" s="34" t="str">
        <f t="shared" si="163"/>
        <v/>
      </c>
      <c r="L605" s="34" t="str">
        <f>IF('Events einzeln'!H605="","",'Events einzeln'!H605)</f>
        <v/>
      </c>
      <c r="M605" s="1" t="str">
        <f>IF(L605="","",LOOKUP(L605,Grundlagen!$A$3:$A$10,Grundlagen!$B$3:$B$10))</f>
        <v/>
      </c>
      <c r="N605" s="1" t="str">
        <f t="shared" si="166"/>
        <v/>
      </c>
      <c r="O605" s="1" t="str">
        <f>IF(L605="","",LOOKUP(L605,Grundlagen!$A$3:$A$10,Grundlagen!$C$3:$C$10))</f>
        <v/>
      </c>
      <c r="P605" s="1" t="str">
        <f t="shared" si="167"/>
        <v/>
      </c>
      <c r="Q605" s="34" t="str">
        <f t="shared" si="180"/>
        <v/>
      </c>
      <c r="R605" s="34" t="str">
        <f>IF('Events einzeln'!I605="","",'Events einzeln'!I605)</f>
        <v/>
      </c>
      <c r="S605" s="34" t="str">
        <f>IF(R605="","",LOOKUP(R605,Grundlagen!$A$3:$A$10,Grundlagen!$B$3:$B$10))</f>
        <v/>
      </c>
      <c r="T605" s="34" t="str">
        <f t="shared" si="168"/>
        <v/>
      </c>
      <c r="U605" s="34" t="str">
        <f>IF(R605="","",LOOKUP(R605,Grundlagen!$A$3:$A$10,Grundlagen!$C$3:$C$10))</f>
        <v/>
      </c>
      <c r="V605" s="34" t="str">
        <f t="shared" si="169"/>
        <v/>
      </c>
      <c r="W605" s="34" t="str">
        <f t="shared" si="170"/>
        <v/>
      </c>
      <c r="X605" s="34" t="str">
        <f>IF('Events einzeln'!J605="","",'Events einzeln'!J605)</f>
        <v/>
      </c>
      <c r="Y605" s="1" t="str">
        <f>IF(X605="","",LOOKUP(X605,Grundlagen!$A$3:$A$10,Grundlagen!$B$3:$B$10))</f>
        <v/>
      </c>
      <c r="Z605" s="1" t="str">
        <f t="shared" si="171"/>
        <v/>
      </c>
      <c r="AA605" s="1" t="str">
        <f>IF(X605="","",LOOKUP(X605,Grundlagen!$A$3:$A$10,Grundlagen!$C$3:$C$10))</f>
        <v/>
      </c>
      <c r="AB605" s="1" t="str">
        <f t="shared" si="172"/>
        <v/>
      </c>
      <c r="AC605" s="34" t="str">
        <f t="shared" si="173"/>
        <v/>
      </c>
      <c r="AD605" s="34" t="str">
        <f>IF('Events einzeln'!K605="","",'Events einzeln'!K605)</f>
        <v/>
      </c>
      <c r="AE605" s="34" t="str">
        <f>IF(AD605="","",LOOKUP(AD605,Grundlagen!$A$3:$A$10,Grundlagen!$B$3:$B$10))</f>
        <v/>
      </c>
      <c r="AF605" s="34" t="str">
        <f t="shared" si="174"/>
        <v/>
      </c>
      <c r="AG605" s="34" t="str">
        <f>IF(AD605="","",LOOKUP(AD605,Grundlagen!$A$3:$A$10,Grundlagen!$C$3:$C$10))</f>
        <v/>
      </c>
      <c r="AH605" s="34" t="str">
        <f t="shared" si="175"/>
        <v/>
      </c>
      <c r="AI605" s="34" t="str">
        <f t="shared" si="176"/>
        <v/>
      </c>
      <c r="AJ605" s="34" t="str">
        <f>IF('Events einzeln'!L605="","",'Events einzeln'!L605)</f>
        <v/>
      </c>
      <c r="AK605" s="1" t="str">
        <f>IF(AJ605="","",LOOKUP(AJ605,Grundlagen!$A$3:$A$10,Grundlagen!$B$3:$B$10))</f>
        <v/>
      </c>
      <c r="AL605" s="1" t="str">
        <f t="shared" si="177"/>
        <v/>
      </c>
      <c r="AM605" s="1" t="str">
        <f>IF(AJ605="","",LOOKUP(AJ605,Grundlagen!$A$3:$A$10,Grundlagen!$C$3:$C$10))</f>
        <v/>
      </c>
      <c r="AN605" s="1" t="str">
        <f t="shared" si="178"/>
        <v/>
      </c>
      <c r="AO605" s="34" t="str">
        <f t="shared" si="179"/>
        <v/>
      </c>
    </row>
    <row r="606" spans="1:41" x14ac:dyDescent="0.25">
      <c r="A606" s="1" t="str">
        <f>IF('Events einzeln'!A606="","",'Events einzeln'!A606)</f>
        <v/>
      </c>
      <c r="B606" s="1" t="str">
        <f>IF('Events einzeln'!B606="","",'Events einzeln'!B606)</f>
        <v/>
      </c>
      <c r="C606" s="1" t="str">
        <f>IF('Events einzeln'!C606="","",'Events einzeln'!C606)</f>
        <v/>
      </c>
      <c r="D606" s="32" t="str">
        <f>IF('Events einzeln'!E606="","",'Events einzeln'!E606)</f>
        <v/>
      </c>
      <c r="E606" s="1" t="str">
        <f>IF('Events einzeln'!F606="","",'Events einzeln'!F606)</f>
        <v/>
      </c>
      <c r="F606" s="34" t="str">
        <f>IF('Events einzeln'!G606="","",'Events einzeln'!G606)</f>
        <v/>
      </c>
      <c r="G606" s="34" t="str">
        <f>IF(F606="","",LOOKUP(F606,Grundlagen!$A$3:$A$10,Grundlagen!$B$3:$B$10))</f>
        <v/>
      </c>
      <c r="H606" s="34" t="str">
        <f t="shared" si="164"/>
        <v/>
      </c>
      <c r="I606" s="34" t="str">
        <f>IF(F606="","",LOOKUP(F606,Grundlagen!$A$3:$A$10,Grundlagen!$C$3:$C$10))</f>
        <v/>
      </c>
      <c r="J606" s="34" t="str">
        <f t="shared" si="165"/>
        <v/>
      </c>
      <c r="K606" s="34" t="str">
        <f t="shared" si="163"/>
        <v/>
      </c>
      <c r="L606" s="34" t="str">
        <f>IF('Events einzeln'!H606="","",'Events einzeln'!H606)</f>
        <v/>
      </c>
      <c r="M606" s="1" t="str">
        <f>IF(L606="","",LOOKUP(L606,Grundlagen!$A$3:$A$10,Grundlagen!$B$3:$B$10))</f>
        <v/>
      </c>
      <c r="N606" s="1" t="str">
        <f t="shared" si="166"/>
        <v/>
      </c>
      <c r="O606" s="1" t="str">
        <f>IF(L606="","",LOOKUP(L606,Grundlagen!$A$3:$A$10,Grundlagen!$C$3:$C$10))</f>
        <v/>
      </c>
      <c r="P606" s="1" t="str">
        <f t="shared" si="167"/>
        <v/>
      </c>
      <c r="Q606" s="34" t="str">
        <f t="shared" si="180"/>
        <v/>
      </c>
      <c r="R606" s="34" t="str">
        <f>IF('Events einzeln'!I606="","",'Events einzeln'!I606)</f>
        <v/>
      </c>
      <c r="S606" s="34" t="str">
        <f>IF(R606="","",LOOKUP(R606,Grundlagen!$A$3:$A$10,Grundlagen!$B$3:$B$10))</f>
        <v/>
      </c>
      <c r="T606" s="34" t="str">
        <f t="shared" si="168"/>
        <v/>
      </c>
      <c r="U606" s="34" t="str">
        <f>IF(R606="","",LOOKUP(R606,Grundlagen!$A$3:$A$10,Grundlagen!$C$3:$C$10))</f>
        <v/>
      </c>
      <c r="V606" s="34" t="str">
        <f t="shared" si="169"/>
        <v/>
      </c>
      <c r="W606" s="34" t="str">
        <f t="shared" si="170"/>
        <v/>
      </c>
      <c r="X606" s="34" t="str">
        <f>IF('Events einzeln'!J606="","",'Events einzeln'!J606)</f>
        <v/>
      </c>
      <c r="Y606" s="1" t="str">
        <f>IF(X606="","",LOOKUP(X606,Grundlagen!$A$3:$A$10,Grundlagen!$B$3:$B$10))</f>
        <v/>
      </c>
      <c r="Z606" s="1" t="str">
        <f t="shared" si="171"/>
        <v/>
      </c>
      <c r="AA606" s="1" t="str">
        <f>IF(X606="","",LOOKUP(X606,Grundlagen!$A$3:$A$10,Grundlagen!$C$3:$C$10))</f>
        <v/>
      </c>
      <c r="AB606" s="1" t="str">
        <f t="shared" si="172"/>
        <v/>
      </c>
      <c r="AC606" s="34" t="str">
        <f t="shared" si="173"/>
        <v/>
      </c>
      <c r="AD606" s="34" t="str">
        <f>IF('Events einzeln'!K606="","",'Events einzeln'!K606)</f>
        <v/>
      </c>
      <c r="AE606" s="34" t="str">
        <f>IF(AD606="","",LOOKUP(AD606,Grundlagen!$A$3:$A$10,Grundlagen!$B$3:$B$10))</f>
        <v/>
      </c>
      <c r="AF606" s="34" t="str">
        <f t="shared" si="174"/>
        <v/>
      </c>
      <c r="AG606" s="34" t="str">
        <f>IF(AD606="","",LOOKUP(AD606,Grundlagen!$A$3:$A$10,Grundlagen!$C$3:$C$10))</f>
        <v/>
      </c>
      <c r="AH606" s="34" t="str">
        <f t="shared" si="175"/>
        <v/>
      </c>
      <c r="AI606" s="34" t="str">
        <f t="shared" si="176"/>
        <v/>
      </c>
      <c r="AJ606" s="34" t="str">
        <f>IF('Events einzeln'!L606="","",'Events einzeln'!L606)</f>
        <v/>
      </c>
      <c r="AK606" s="1" t="str">
        <f>IF(AJ606="","",LOOKUP(AJ606,Grundlagen!$A$3:$A$10,Grundlagen!$B$3:$B$10))</f>
        <v/>
      </c>
      <c r="AL606" s="1" t="str">
        <f t="shared" si="177"/>
        <v/>
      </c>
      <c r="AM606" s="1" t="str">
        <f>IF(AJ606="","",LOOKUP(AJ606,Grundlagen!$A$3:$A$10,Grundlagen!$C$3:$C$10))</f>
        <v/>
      </c>
      <c r="AN606" s="1" t="str">
        <f t="shared" si="178"/>
        <v/>
      </c>
      <c r="AO606" s="34" t="str">
        <f t="shared" si="179"/>
        <v/>
      </c>
    </row>
    <row r="607" spans="1:41" x14ac:dyDescent="0.25">
      <c r="A607" s="1" t="str">
        <f>IF('Events einzeln'!A607="","",'Events einzeln'!A607)</f>
        <v/>
      </c>
      <c r="B607" s="1" t="str">
        <f>IF('Events einzeln'!B607="","",'Events einzeln'!B607)</f>
        <v/>
      </c>
      <c r="C607" s="1" t="str">
        <f>IF('Events einzeln'!C607="","",'Events einzeln'!C607)</f>
        <v/>
      </c>
      <c r="D607" s="32" t="str">
        <f>IF('Events einzeln'!E607="","",'Events einzeln'!E607)</f>
        <v/>
      </c>
      <c r="E607" s="1" t="str">
        <f>IF('Events einzeln'!F607="","",'Events einzeln'!F607)</f>
        <v/>
      </c>
      <c r="F607" s="34" t="str">
        <f>IF('Events einzeln'!G607="","",'Events einzeln'!G607)</f>
        <v/>
      </c>
      <c r="G607" s="34" t="str">
        <f>IF(F607="","",LOOKUP(F607,Grundlagen!$A$3:$A$10,Grundlagen!$B$3:$B$10))</f>
        <v/>
      </c>
      <c r="H607" s="34" t="str">
        <f t="shared" si="164"/>
        <v/>
      </c>
      <c r="I607" s="34" t="str">
        <f>IF(F607="","",LOOKUP(F607,Grundlagen!$A$3:$A$10,Grundlagen!$C$3:$C$10))</f>
        <v/>
      </c>
      <c r="J607" s="34" t="str">
        <f t="shared" si="165"/>
        <v/>
      </c>
      <c r="K607" s="34" t="str">
        <f t="shared" si="163"/>
        <v/>
      </c>
      <c r="L607" s="34" t="str">
        <f>IF('Events einzeln'!H607="","",'Events einzeln'!H607)</f>
        <v/>
      </c>
      <c r="M607" s="1" t="str">
        <f>IF(L607="","",LOOKUP(L607,Grundlagen!$A$3:$A$10,Grundlagen!$B$3:$B$10))</f>
        <v/>
      </c>
      <c r="N607" s="1" t="str">
        <f t="shared" si="166"/>
        <v/>
      </c>
      <c r="O607" s="1" t="str">
        <f>IF(L607="","",LOOKUP(L607,Grundlagen!$A$3:$A$10,Grundlagen!$C$3:$C$10))</f>
        <v/>
      </c>
      <c r="P607" s="1" t="str">
        <f t="shared" si="167"/>
        <v/>
      </c>
      <c r="Q607" s="34" t="str">
        <f t="shared" si="180"/>
        <v/>
      </c>
      <c r="R607" s="34" t="str">
        <f>IF('Events einzeln'!I607="","",'Events einzeln'!I607)</f>
        <v/>
      </c>
      <c r="S607" s="34" t="str">
        <f>IF(R607="","",LOOKUP(R607,Grundlagen!$A$3:$A$10,Grundlagen!$B$3:$B$10))</f>
        <v/>
      </c>
      <c r="T607" s="34" t="str">
        <f t="shared" si="168"/>
        <v/>
      </c>
      <c r="U607" s="34" t="str">
        <f>IF(R607="","",LOOKUP(R607,Grundlagen!$A$3:$A$10,Grundlagen!$C$3:$C$10))</f>
        <v/>
      </c>
      <c r="V607" s="34" t="str">
        <f t="shared" si="169"/>
        <v/>
      </c>
      <c r="W607" s="34" t="str">
        <f t="shared" si="170"/>
        <v/>
      </c>
      <c r="X607" s="34" t="str">
        <f>IF('Events einzeln'!J607="","",'Events einzeln'!J607)</f>
        <v/>
      </c>
      <c r="Y607" s="1" t="str">
        <f>IF(X607="","",LOOKUP(X607,Grundlagen!$A$3:$A$10,Grundlagen!$B$3:$B$10))</f>
        <v/>
      </c>
      <c r="Z607" s="1" t="str">
        <f t="shared" si="171"/>
        <v/>
      </c>
      <c r="AA607" s="1" t="str">
        <f>IF(X607="","",LOOKUP(X607,Grundlagen!$A$3:$A$10,Grundlagen!$C$3:$C$10))</f>
        <v/>
      </c>
      <c r="AB607" s="1" t="str">
        <f t="shared" si="172"/>
        <v/>
      </c>
      <c r="AC607" s="34" t="str">
        <f t="shared" si="173"/>
        <v/>
      </c>
      <c r="AD607" s="34" t="str">
        <f>IF('Events einzeln'!K607="","",'Events einzeln'!K607)</f>
        <v/>
      </c>
      <c r="AE607" s="34" t="str">
        <f>IF(AD607="","",LOOKUP(AD607,Grundlagen!$A$3:$A$10,Grundlagen!$B$3:$B$10))</f>
        <v/>
      </c>
      <c r="AF607" s="34" t="str">
        <f t="shared" si="174"/>
        <v/>
      </c>
      <c r="AG607" s="34" t="str">
        <f>IF(AD607="","",LOOKUP(AD607,Grundlagen!$A$3:$A$10,Grundlagen!$C$3:$C$10))</f>
        <v/>
      </c>
      <c r="AH607" s="34" t="str">
        <f t="shared" si="175"/>
        <v/>
      </c>
      <c r="AI607" s="34" t="str">
        <f t="shared" si="176"/>
        <v/>
      </c>
      <c r="AJ607" s="34" t="str">
        <f>IF('Events einzeln'!L607="","",'Events einzeln'!L607)</f>
        <v/>
      </c>
      <c r="AK607" s="1" t="str">
        <f>IF(AJ607="","",LOOKUP(AJ607,Grundlagen!$A$3:$A$10,Grundlagen!$B$3:$B$10))</f>
        <v/>
      </c>
      <c r="AL607" s="1" t="str">
        <f t="shared" si="177"/>
        <v/>
      </c>
      <c r="AM607" s="1" t="str">
        <f>IF(AJ607="","",LOOKUP(AJ607,Grundlagen!$A$3:$A$10,Grundlagen!$C$3:$C$10))</f>
        <v/>
      </c>
      <c r="AN607" s="1" t="str">
        <f t="shared" si="178"/>
        <v/>
      </c>
      <c r="AO607" s="34" t="str">
        <f t="shared" si="179"/>
        <v/>
      </c>
    </row>
    <row r="608" spans="1:41" x14ac:dyDescent="0.25">
      <c r="A608" s="1" t="str">
        <f>IF('Events einzeln'!A608="","",'Events einzeln'!A608)</f>
        <v/>
      </c>
      <c r="B608" s="1" t="str">
        <f>IF('Events einzeln'!B608="","",'Events einzeln'!B608)</f>
        <v/>
      </c>
      <c r="C608" s="1" t="str">
        <f>IF('Events einzeln'!C608="","",'Events einzeln'!C608)</f>
        <v/>
      </c>
      <c r="D608" s="32" t="str">
        <f>IF('Events einzeln'!E608="","",'Events einzeln'!E608)</f>
        <v/>
      </c>
      <c r="E608" s="1" t="str">
        <f>IF('Events einzeln'!F608="","",'Events einzeln'!F608)</f>
        <v/>
      </c>
      <c r="F608" s="34" t="str">
        <f>IF('Events einzeln'!G608="","",'Events einzeln'!G608)</f>
        <v/>
      </c>
      <c r="G608" s="34" t="str">
        <f>IF(F608="","",LOOKUP(F608,Grundlagen!$A$3:$A$10,Grundlagen!$B$3:$B$10))</f>
        <v/>
      </c>
      <c r="H608" s="34" t="str">
        <f t="shared" si="164"/>
        <v/>
      </c>
      <c r="I608" s="34" t="str">
        <f>IF(F608="","",LOOKUP(F608,Grundlagen!$A$3:$A$10,Grundlagen!$C$3:$C$10))</f>
        <v/>
      </c>
      <c r="J608" s="34" t="str">
        <f t="shared" si="165"/>
        <v/>
      </c>
      <c r="K608" s="34" t="str">
        <f t="shared" si="163"/>
        <v/>
      </c>
      <c r="L608" s="34" t="str">
        <f>IF('Events einzeln'!H608="","",'Events einzeln'!H608)</f>
        <v/>
      </c>
      <c r="M608" s="1" t="str">
        <f>IF(L608="","",LOOKUP(L608,Grundlagen!$A$3:$A$10,Grundlagen!$B$3:$B$10))</f>
        <v/>
      </c>
      <c r="N608" s="1" t="str">
        <f t="shared" si="166"/>
        <v/>
      </c>
      <c r="O608" s="1" t="str">
        <f>IF(L608="","",LOOKUP(L608,Grundlagen!$A$3:$A$10,Grundlagen!$C$3:$C$10))</f>
        <v/>
      </c>
      <c r="P608" s="1" t="str">
        <f t="shared" si="167"/>
        <v/>
      </c>
      <c r="Q608" s="34" t="str">
        <f t="shared" si="180"/>
        <v/>
      </c>
      <c r="R608" s="34" t="str">
        <f>IF('Events einzeln'!I608="","",'Events einzeln'!I608)</f>
        <v/>
      </c>
      <c r="S608" s="34" t="str">
        <f>IF(R608="","",LOOKUP(R608,Grundlagen!$A$3:$A$10,Grundlagen!$B$3:$B$10))</f>
        <v/>
      </c>
      <c r="T608" s="34" t="str">
        <f t="shared" si="168"/>
        <v/>
      </c>
      <c r="U608" s="34" t="str">
        <f>IF(R608="","",LOOKUP(R608,Grundlagen!$A$3:$A$10,Grundlagen!$C$3:$C$10))</f>
        <v/>
      </c>
      <c r="V608" s="34" t="str">
        <f t="shared" si="169"/>
        <v/>
      </c>
      <c r="W608" s="34" t="str">
        <f t="shared" si="170"/>
        <v/>
      </c>
      <c r="X608" s="34" t="str">
        <f>IF('Events einzeln'!J608="","",'Events einzeln'!J608)</f>
        <v/>
      </c>
      <c r="Y608" s="1" t="str">
        <f>IF(X608="","",LOOKUP(X608,Grundlagen!$A$3:$A$10,Grundlagen!$B$3:$B$10))</f>
        <v/>
      </c>
      <c r="Z608" s="1" t="str">
        <f t="shared" si="171"/>
        <v/>
      </c>
      <c r="AA608" s="1" t="str">
        <f>IF(X608="","",LOOKUP(X608,Grundlagen!$A$3:$A$10,Grundlagen!$C$3:$C$10))</f>
        <v/>
      </c>
      <c r="AB608" s="1" t="str">
        <f t="shared" si="172"/>
        <v/>
      </c>
      <c r="AC608" s="34" t="str">
        <f t="shared" si="173"/>
        <v/>
      </c>
      <c r="AD608" s="34" t="str">
        <f>IF('Events einzeln'!K608="","",'Events einzeln'!K608)</f>
        <v/>
      </c>
      <c r="AE608" s="34" t="str">
        <f>IF(AD608="","",LOOKUP(AD608,Grundlagen!$A$3:$A$10,Grundlagen!$B$3:$B$10))</f>
        <v/>
      </c>
      <c r="AF608" s="34" t="str">
        <f t="shared" si="174"/>
        <v/>
      </c>
      <c r="AG608" s="34" t="str">
        <f>IF(AD608="","",LOOKUP(AD608,Grundlagen!$A$3:$A$10,Grundlagen!$C$3:$C$10))</f>
        <v/>
      </c>
      <c r="AH608" s="34" t="str">
        <f t="shared" si="175"/>
        <v/>
      </c>
      <c r="AI608" s="34" t="str">
        <f t="shared" si="176"/>
        <v/>
      </c>
      <c r="AJ608" s="34" t="str">
        <f>IF('Events einzeln'!L608="","",'Events einzeln'!L608)</f>
        <v/>
      </c>
      <c r="AK608" s="1" t="str">
        <f>IF(AJ608="","",LOOKUP(AJ608,Grundlagen!$A$3:$A$10,Grundlagen!$B$3:$B$10))</f>
        <v/>
      </c>
      <c r="AL608" s="1" t="str">
        <f t="shared" si="177"/>
        <v/>
      </c>
      <c r="AM608" s="1" t="str">
        <f>IF(AJ608="","",LOOKUP(AJ608,Grundlagen!$A$3:$A$10,Grundlagen!$C$3:$C$10))</f>
        <v/>
      </c>
      <c r="AN608" s="1" t="str">
        <f t="shared" si="178"/>
        <v/>
      </c>
      <c r="AO608" s="34" t="str">
        <f t="shared" si="179"/>
        <v/>
      </c>
    </row>
    <row r="609" spans="1:41" x14ac:dyDescent="0.25">
      <c r="A609" s="1" t="str">
        <f>IF('Events einzeln'!A609="","",'Events einzeln'!A609)</f>
        <v/>
      </c>
      <c r="B609" s="1" t="str">
        <f>IF('Events einzeln'!B609="","",'Events einzeln'!B609)</f>
        <v/>
      </c>
      <c r="C609" s="1" t="str">
        <f>IF('Events einzeln'!C609="","",'Events einzeln'!C609)</f>
        <v/>
      </c>
      <c r="D609" s="32" t="str">
        <f>IF('Events einzeln'!E609="","",'Events einzeln'!E609)</f>
        <v/>
      </c>
      <c r="E609" s="1" t="str">
        <f>IF('Events einzeln'!F609="","",'Events einzeln'!F609)</f>
        <v/>
      </c>
      <c r="F609" s="34" t="str">
        <f>IF('Events einzeln'!G609="","",'Events einzeln'!G609)</f>
        <v/>
      </c>
      <c r="G609" s="34" t="str">
        <f>IF(F609="","",LOOKUP(F609,Grundlagen!$A$3:$A$10,Grundlagen!$B$3:$B$10))</f>
        <v/>
      </c>
      <c r="H609" s="34" t="str">
        <f t="shared" si="164"/>
        <v/>
      </c>
      <c r="I609" s="34" t="str">
        <f>IF(F609="","",LOOKUP(F609,Grundlagen!$A$3:$A$10,Grundlagen!$C$3:$C$10))</f>
        <v/>
      </c>
      <c r="J609" s="34" t="str">
        <f t="shared" si="165"/>
        <v/>
      </c>
      <c r="K609" s="34" t="str">
        <f t="shared" si="163"/>
        <v/>
      </c>
      <c r="L609" s="34" t="str">
        <f>IF('Events einzeln'!H609="","",'Events einzeln'!H609)</f>
        <v/>
      </c>
      <c r="M609" s="1" t="str">
        <f>IF(L609="","",LOOKUP(L609,Grundlagen!$A$3:$A$10,Grundlagen!$B$3:$B$10))</f>
        <v/>
      </c>
      <c r="N609" s="1" t="str">
        <f t="shared" si="166"/>
        <v/>
      </c>
      <c r="O609" s="1" t="str">
        <f>IF(L609="","",LOOKUP(L609,Grundlagen!$A$3:$A$10,Grundlagen!$C$3:$C$10))</f>
        <v/>
      </c>
      <c r="P609" s="1" t="str">
        <f t="shared" si="167"/>
        <v/>
      </c>
      <c r="Q609" s="34" t="str">
        <f t="shared" si="180"/>
        <v/>
      </c>
      <c r="R609" s="34" t="str">
        <f>IF('Events einzeln'!I609="","",'Events einzeln'!I609)</f>
        <v/>
      </c>
      <c r="S609" s="34" t="str">
        <f>IF(R609="","",LOOKUP(R609,Grundlagen!$A$3:$A$10,Grundlagen!$B$3:$B$10))</f>
        <v/>
      </c>
      <c r="T609" s="34" t="str">
        <f t="shared" si="168"/>
        <v/>
      </c>
      <c r="U609" s="34" t="str">
        <f>IF(R609="","",LOOKUP(R609,Grundlagen!$A$3:$A$10,Grundlagen!$C$3:$C$10))</f>
        <v/>
      </c>
      <c r="V609" s="34" t="str">
        <f t="shared" si="169"/>
        <v/>
      </c>
      <c r="W609" s="34" t="str">
        <f t="shared" si="170"/>
        <v/>
      </c>
      <c r="X609" s="34" t="str">
        <f>IF('Events einzeln'!J609="","",'Events einzeln'!J609)</f>
        <v/>
      </c>
      <c r="Y609" s="1" t="str">
        <f>IF(X609="","",LOOKUP(X609,Grundlagen!$A$3:$A$10,Grundlagen!$B$3:$B$10))</f>
        <v/>
      </c>
      <c r="Z609" s="1" t="str">
        <f t="shared" si="171"/>
        <v/>
      </c>
      <c r="AA609" s="1" t="str">
        <f>IF(X609="","",LOOKUP(X609,Grundlagen!$A$3:$A$10,Grundlagen!$C$3:$C$10))</f>
        <v/>
      </c>
      <c r="AB609" s="1" t="str">
        <f t="shared" si="172"/>
        <v/>
      </c>
      <c r="AC609" s="34" t="str">
        <f t="shared" si="173"/>
        <v/>
      </c>
      <c r="AD609" s="34" t="str">
        <f>IF('Events einzeln'!K609="","",'Events einzeln'!K609)</f>
        <v/>
      </c>
      <c r="AE609" s="34" t="str">
        <f>IF(AD609="","",LOOKUP(AD609,Grundlagen!$A$3:$A$10,Grundlagen!$B$3:$B$10))</f>
        <v/>
      </c>
      <c r="AF609" s="34" t="str">
        <f t="shared" si="174"/>
        <v/>
      </c>
      <c r="AG609" s="34" t="str">
        <f>IF(AD609="","",LOOKUP(AD609,Grundlagen!$A$3:$A$10,Grundlagen!$C$3:$C$10))</f>
        <v/>
      </c>
      <c r="AH609" s="34" t="str">
        <f t="shared" si="175"/>
        <v/>
      </c>
      <c r="AI609" s="34" t="str">
        <f t="shared" si="176"/>
        <v/>
      </c>
      <c r="AJ609" s="34" t="str">
        <f>IF('Events einzeln'!L609="","",'Events einzeln'!L609)</f>
        <v/>
      </c>
      <c r="AK609" s="1" t="str">
        <f>IF(AJ609="","",LOOKUP(AJ609,Grundlagen!$A$3:$A$10,Grundlagen!$B$3:$B$10))</f>
        <v/>
      </c>
      <c r="AL609" s="1" t="str">
        <f t="shared" si="177"/>
        <v/>
      </c>
      <c r="AM609" s="1" t="str">
        <f>IF(AJ609="","",LOOKUP(AJ609,Grundlagen!$A$3:$A$10,Grundlagen!$C$3:$C$10))</f>
        <v/>
      </c>
      <c r="AN609" s="1" t="str">
        <f t="shared" si="178"/>
        <v/>
      </c>
      <c r="AO609" s="34" t="str">
        <f t="shared" si="179"/>
        <v/>
      </c>
    </row>
    <row r="610" spans="1:41" x14ac:dyDescent="0.25">
      <c r="A610" s="1" t="str">
        <f>IF('Events einzeln'!A610="","",'Events einzeln'!A610)</f>
        <v/>
      </c>
      <c r="B610" s="1" t="str">
        <f>IF('Events einzeln'!B610="","",'Events einzeln'!B610)</f>
        <v/>
      </c>
      <c r="C610" s="1" t="str">
        <f>IF('Events einzeln'!C610="","",'Events einzeln'!C610)</f>
        <v/>
      </c>
      <c r="D610" s="32" t="str">
        <f>IF('Events einzeln'!E610="","",'Events einzeln'!E610)</f>
        <v/>
      </c>
      <c r="E610" s="1" t="str">
        <f>IF('Events einzeln'!F610="","",'Events einzeln'!F610)</f>
        <v/>
      </c>
      <c r="F610" s="34" t="str">
        <f>IF('Events einzeln'!G610="","",'Events einzeln'!G610)</f>
        <v/>
      </c>
      <c r="G610" s="34" t="str">
        <f>IF(F610="","",LOOKUP(F610,Grundlagen!$A$3:$A$10,Grundlagen!$B$3:$B$10))</f>
        <v/>
      </c>
      <c r="H610" s="34" t="str">
        <f t="shared" si="164"/>
        <v/>
      </c>
      <c r="I610" s="34" t="str">
        <f>IF(F610="","",LOOKUP(F610,Grundlagen!$A$3:$A$10,Grundlagen!$C$3:$C$10))</f>
        <v/>
      </c>
      <c r="J610" s="34" t="str">
        <f t="shared" si="165"/>
        <v/>
      </c>
      <c r="K610" s="34" t="str">
        <f t="shared" si="163"/>
        <v/>
      </c>
      <c r="L610" s="34" t="str">
        <f>IF('Events einzeln'!H610="","",'Events einzeln'!H610)</f>
        <v/>
      </c>
      <c r="M610" s="1" t="str">
        <f>IF(L610="","",LOOKUP(L610,Grundlagen!$A$3:$A$10,Grundlagen!$B$3:$B$10))</f>
        <v/>
      </c>
      <c r="N610" s="1" t="str">
        <f t="shared" si="166"/>
        <v/>
      </c>
      <c r="O610" s="1" t="str">
        <f>IF(L610="","",LOOKUP(L610,Grundlagen!$A$3:$A$10,Grundlagen!$C$3:$C$10))</f>
        <v/>
      </c>
      <c r="P610" s="1" t="str">
        <f t="shared" si="167"/>
        <v/>
      </c>
      <c r="Q610" s="34" t="str">
        <f t="shared" si="180"/>
        <v/>
      </c>
      <c r="R610" s="34" t="str">
        <f>IF('Events einzeln'!I610="","",'Events einzeln'!I610)</f>
        <v/>
      </c>
      <c r="S610" s="34" t="str">
        <f>IF(R610="","",LOOKUP(R610,Grundlagen!$A$3:$A$10,Grundlagen!$B$3:$B$10))</f>
        <v/>
      </c>
      <c r="T610" s="34" t="str">
        <f t="shared" si="168"/>
        <v/>
      </c>
      <c r="U610" s="34" t="str">
        <f>IF(R610="","",LOOKUP(R610,Grundlagen!$A$3:$A$10,Grundlagen!$C$3:$C$10))</f>
        <v/>
      </c>
      <c r="V610" s="34" t="str">
        <f t="shared" si="169"/>
        <v/>
      </c>
      <c r="W610" s="34" t="str">
        <f t="shared" si="170"/>
        <v/>
      </c>
      <c r="X610" s="34" t="str">
        <f>IF('Events einzeln'!J610="","",'Events einzeln'!J610)</f>
        <v/>
      </c>
      <c r="Y610" s="1" t="str">
        <f>IF(X610="","",LOOKUP(X610,Grundlagen!$A$3:$A$10,Grundlagen!$B$3:$B$10))</f>
        <v/>
      </c>
      <c r="Z610" s="1" t="str">
        <f t="shared" si="171"/>
        <v/>
      </c>
      <c r="AA610" s="1" t="str">
        <f>IF(X610="","",LOOKUP(X610,Grundlagen!$A$3:$A$10,Grundlagen!$C$3:$C$10))</f>
        <v/>
      </c>
      <c r="AB610" s="1" t="str">
        <f t="shared" si="172"/>
        <v/>
      </c>
      <c r="AC610" s="34" t="str">
        <f t="shared" si="173"/>
        <v/>
      </c>
      <c r="AD610" s="34" t="str">
        <f>IF('Events einzeln'!K610="","",'Events einzeln'!K610)</f>
        <v/>
      </c>
      <c r="AE610" s="34" t="str">
        <f>IF(AD610="","",LOOKUP(AD610,Grundlagen!$A$3:$A$10,Grundlagen!$B$3:$B$10))</f>
        <v/>
      </c>
      <c r="AF610" s="34" t="str">
        <f t="shared" si="174"/>
        <v/>
      </c>
      <c r="AG610" s="34" t="str">
        <f>IF(AD610="","",LOOKUP(AD610,Grundlagen!$A$3:$A$10,Grundlagen!$C$3:$C$10))</f>
        <v/>
      </c>
      <c r="AH610" s="34" t="str">
        <f t="shared" si="175"/>
        <v/>
      </c>
      <c r="AI610" s="34" t="str">
        <f t="shared" si="176"/>
        <v/>
      </c>
      <c r="AJ610" s="34" t="str">
        <f>IF('Events einzeln'!L610="","",'Events einzeln'!L610)</f>
        <v/>
      </c>
      <c r="AK610" s="1" t="str">
        <f>IF(AJ610="","",LOOKUP(AJ610,Grundlagen!$A$3:$A$10,Grundlagen!$B$3:$B$10))</f>
        <v/>
      </c>
      <c r="AL610" s="1" t="str">
        <f t="shared" si="177"/>
        <v/>
      </c>
      <c r="AM610" s="1" t="str">
        <f>IF(AJ610="","",LOOKUP(AJ610,Grundlagen!$A$3:$A$10,Grundlagen!$C$3:$C$10))</f>
        <v/>
      </c>
      <c r="AN610" s="1" t="str">
        <f t="shared" si="178"/>
        <v/>
      </c>
      <c r="AO610" s="34" t="str">
        <f t="shared" si="179"/>
        <v/>
      </c>
    </row>
    <row r="611" spans="1:41" x14ac:dyDescent="0.25">
      <c r="A611" s="1" t="str">
        <f>IF('Events einzeln'!A611="","",'Events einzeln'!A611)</f>
        <v/>
      </c>
      <c r="B611" s="1" t="str">
        <f>IF('Events einzeln'!B611="","",'Events einzeln'!B611)</f>
        <v/>
      </c>
      <c r="C611" s="1" t="str">
        <f>IF('Events einzeln'!C611="","",'Events einzeln'!C611)</f>
        <v/>
      </c>
      <c r="D611" s="32" t="str">
        <f>IF('Events einzeln'!E611="","",'Events einzeln'!E611)</f>
        <v/>
      </c>
      <c r="E611" s="1" t="str">
        <f>IF('Events einzeln'!F611="","",'Events einzeln'!F611)</f>
        <v/>
      </c>
      <c r="F611" s="34" t="str">
        <f>IF('Events einzeln'!G611="","",'Events einzeln'!G611)</f>
        <v/>
      </c>
      <c r="G611" s="34" t="str">
        <f>IF(F611="","",LOOKUP(F611,Grundlagen!$A$3:$A$10,Grundlagen!$B$3:$B$10))</f>
        <v/>
      </c>
      <c r="H611" s="34" t="str">
        <f t="shared" si="164"/>
        <v/>
      </c>
      <c r="I611" s="34" t="str">
        <f>IF(F611="","",LOOKUP(F611,Grundlagen!$A$3:$A$10,Grundlagen!$C$3:$C$10))</f>
        <v/>
      </c>
      <c r="J611" s="34" t="str">
        <f t="shared" si="165"/>
        <v/>
      </c>
      <c r="K611" s="34" t="str">
        <f t="shared" si="163"/>
        <v/>
      </c>
      <c r="L611" s="34" t="str">
        <f>IF('Events einzeln'!H611="","",'Events einzeln'!H611)</f>
        <v/>
      </c>
      <c r="M611" s="1" t="str">
        <f>IF(L611="","",LOOKUP(L611,Grundlagen!$A$3:$A$10,Grundlagen!$B$3:$B$10))</f>
        <v/>
      </c>
      <c r="N611" s="1" t="str">
        <f t="shared" si="166"/>
        <v/>
      </c>
      <c r="O611" s="1" t="str">
        <f>IF(L611="","",LOOKUP(L611,Grundlagen!$A$3:$A$10,Grundlagen!$C$3:$C$10))</f>
        <v/>
      </c>
      <c r="P611" s="1" t="str">
        <f t="shared" si="167"/>
        <v/>
      </c>
      <c r="Q611" s="34" t="str">
        <f t="shared" si="180"/>
        <v/>
      </c>
      <c r="R611" s="34" t="str">
        <f>IF('Events einzeln'!I611="","",'Events einzeln'!I611)</f>
        <v/>
      </c>
      <c r="S611" s="34" t="str">
        <f>IF(R611="","",LOOKUP(R611,Grundlagen!$A$3:$A$10,Grundlagen!$B$3:$B$10))</f>
        <v/>
      </c>
      <c r="T611" s="34" t="str">
        <f t="shared" si="168"/>
        <v/>
      </c>
      <c r="U611" s="34" t="str">
        <f>IF(R611="","",LOOKUP(R611,Grundlagen!$A$3:$A$10,Grundlagen!$C$3:$C$10))</f>
        <v/>
      </c>
      <c r="V611" s="34" t="str">
        <f t="shared" si="169"/>
        <v/>
      </c>
      <c r="W611" s="34" t="str">
        <f t="shared" si="170"/>
        <v/>
      </c>
      <c r="X611" s="34" t="str">
        <f>IF('Events einzeln'!J611="","",'Events einzeln'!J611)</f>
        <v/>
      </c>
      <c r="Y611" s="1" t="str">
        <f>IF(X611="","",LOOKUP(X611,Grundlagen!$A$3:$A$10,Grundlagen!$B$3:$B$10))</f>
        <v/>
      </c>
      <c r="Z611" s="1" t="str">
        <f t="shared" si="171"/>
        <v/>
      </c>
      <c r="AA611" s="1" t="str">
        <f>IF(X611="","",LOOKUP(X611,Grundlagen!$A$3:$A$10,Grundlagen!$C$3:$C$10))</f>
        <v/>
      </c>
      <c r="AB611" s="1" t="str">
        <f t="shared" si="172"/>
        <v/>
      </c>
      <c r="AC611" s="34" t="str">
        <f t="shared" si="173"/>
        <v/>
      </c>
      <c r="AD611" s="34" t="str">
        <f>IF('Events einzeln'!K611="","",'Events einzeln'!K611)</f>
        <v/>
      </c>
      <c r="AE611" s="34" t="str">
        <f>IF(AD611="","",LOOKUP(AD611,Grundlagen!$A$3:$A$10,Grundlagen!$B$3:$B$10))</f>
        <v/>
      </c>
      <c r="AF611" s="34" t="str">
        <f t="shared" si="174"/>
        <v/>
      </c>
      <c r="AG611" s="34" t="str">
        <f>IF(AD611="","",LOOKUP(AD611,Grundlagen!$A$3:$A$10,Grundlagen!$C$3:$C$10))</f>
        <v/>
      </c>
      <c r="AH611" s="34" t="str">
        <f t="shared" si="175"/>
        <v/>
      </c>
      <c r="AI611" s="34" t="str">
        <f t="shared" si="176"/>
        <v/>
      </c>
      <c r="AJ611" s="34" t="str">
        <f>IF('Events einzeln'!L611="","",'Events einzeln'!L611)</f>
        <v/>
      </c>
      <c r="AK611" s="1" t="str">
        <f>IF(AJ611="","",LOOKUP(AJ611,Grundlagen!$A$3:$A$10,Grundlagen!$B$3:$B$10))</f>
        <v/>
      </c>
      <c r="AL611" s="1" t="str">
        <f t="shared" si="177"/>
        <v/>
      </c>
      <c r="AM611" s="1" t="str">
        <f>IF(AJ611="","",LOOKUP(AJ611,Grundlagen!$A$3:$A$10,Grundlagen!$C$3:$C$10))</f>
        <v/>
      </c>
      <c r="AN611" s="1" t="str">
        <f t="shared" si="178"/>
        <v/>
      </c>
      <c r="AO611" s="34" t="str">
        <f t="shared" si="179"/>
        <v/>
      </c>
    </row>
    <row r="612" spans="1:41" x14ac:dyDescent="0.25">
      <c r="A612" s="1" t="str">
        <f>IF('Events einzeln'!A612="","",'Events einzeln'!A612)</f>
        <v/>
      </c>
      <c r="B612" s="1" t="str">
        <f>IF('Events einzeln'!B612="","",'Events einzeln'!B612)</f>
        <v/>
      </c>
      <c r="C612" s="1" t="str">
        <f>IF('Events einzeln'!C612="","",'Events einzeln'!C612)</f>
        <v/>
      </c>
      <c r="D612" s="32" t="str">
        <f>IF('Events einzeln'!E612="","",'Events einzeln'!E612)</f>
        <v/>
      </c>
      <c r="E612" s="1" t="str">
        <f>IF('Events einzeln'!F612="","",'Events einzeln'!F612)</f>
        <v/>
      </c>
      <c r="F612" s="34" t="str">
        <f>IF('Events einzeln'!G612="","",'Events einzeln'!G612)</f>
        <v/>
      </c>
      <c r="G612" s="34" t="str">
        <f>IF(F612="","",LOOKUP(F612,Grundlagen!$A$3:$A$10,Grundlagen!$B$3:$B$10))</f>
        <v/>
      </c>
      <c r="H612" s="34" t="str">
        <f t="shared" si="164"/>
        <v/>
      </c>
      <c r="I612" s="34" t="str">
        <f>IF(F612="","",LOOKUP(F612,Grundlagen!$A$3:$A$10,Grundlagen!$C$3:$C$10))</f>
        <v/>
      </c>
      <c r="J612" s="34" t="str">
        <f t="shared" si="165"/>
        <v/>
      </c>
      <c r="K612" s="34" t="str">
        <f t="shared" si="163"/>
        <v/>
      </c>
      <c r="L612" s="34" t="str">
        <f>IF('Events einzeln'!H612="","",'Events einzeln'!H612)</f>
        <v/>
      </c>
      <c r="M612" s="1" t="str">
        <f>IF(L612="","",LOOKUP(L612,Grundlagen!$A$3:$A$10,Grundlagen!$B$3:$B$10))</f>
        <v/>
      </c>
      <c r="N612" s="1" t="str">
        <f t="shared" si="166"/>
        <v/>
      </c>
      <c r="O612" s="1" t="str">
        <f>IF(L612="","",LOOKUP(L612,Grundlagen!$A$3:$A$10,Grundlagen!$C$3:$C$10))</f>
        <v/>
      </c>
      <c r="P612" s="1" t="str">
        <f t="shared" si="167"/>
        <v/>
      </c>
      <c r="Q612" s="34" t="str">
        <f t="shared" si="180"/>
        <v/>
      </c>
      <c r="R612" s="34" t="str">
        <f>IF('Events einzeln'!I612="","",'Events einzeln'!I612)</f>
        <v/>
      </c>
      <c r="S612" s="34" t="str">
        <f>IF(R612="","",LOOKUP(R612,Grundlagen!$A$3:$A$10,Grundlagen!$B$3:$B$10))</f>
        <v/>
      </c>
      <c r="T612" s="34" t="str">
        <f t="shared" si="168"/>
        <v/>
      </c>
      <c r="U612" s="34" t="str">
        <f>IF(R612="","",LOOKUP(R612,Grundlagen!$A$3:$A$10,Grundlagen!$C$3:$C$10))</f>
        <v/>
      </c>
      <c r="V612" s="34" t="str">
        <f t="shared" si="169"/>
        <v/>
      </c>
      <c r="W612" s="34" t="str">
        <f t="shared" si="170"/>
        <v/>
      </c>
      <c r="X612" s="34" t="str">
        <f>IF('Events einzeln'!J612="","",'Events einzeln'!J612)</f>
        <v/>
      </c>
      <c r="Y612" s="1" t="str">
        <f>IF(X612="","",LOOKUP(X612,Grundlagen!$A$3:$A$10,Grundlagen!$B$3:$B$10))</f>
        <v/>
      </c>
      <c r="Z612" s="1" t="str">
        <f t="shared" si="171"/>
        <v/>
      </c>
      <c r="AA612" s="1" t="str">
        <f>IF(X612="","",LOOKUP(X612,Grundlagen!$A$3:$A$10,Grundlagen!$C$3:$C$10))</f>
        <v/>
      </c>
      <c r="AB612" s="1" t="str">
        <f t="shared" si="172"/>
        <v/>
      </c>
      <c r="AC612" s="34" t="str">
        <f t="shared" si="173"/>
        <v/>
      </c>
      <c r="AD612" s="34" t="str">
        <f>IF('Events einzeln'!K612="","",'Events einzeln'!K612)</f>
        <v/>
      </c>
      <c r="AE612" s="34" t="str">
        <f>IF(AD612="","",LOOKUP(AD612,Grundlagen!$A$3:$A$10,Grundlagen!$B$3:$B$10))</f>
        <v/>
      </c>
      <c r="AF612" s="34" t="str">
        <f t="shared" si="174"/>
        <v/>
      </c>
      <c r="AG612" s="34" t="str">
        <f>IF(AD612="","",LOOKUP(AD612,Grundlagen!$A$3:$A$10,Grundlagen!$C$3:$C$10))</f>
        <v/>
      </c>
      <c r="AH612" s="34" t="str">
        <f t="shared" si="175"/>
        <v/>
      </c>
      <c r="AI612" s="34" t="str">
        <f t="shared" si="176"/>
        <v/>
      </c>
      <c r="AJ612" s="34" t="str">
        <f>IF('Events einzeln'!L612="","",'Events einzeln'!L612)</f>
        <v/>
      </c>
      <c r="AK612" s="1" t="str">
        <f>IF(AJ612="","",LOOKUP(AJ612,Grundlagen!$A$3:$A$10,Grundlagen!$B$3:$B$10))</f>
        <v/>
      </c>
      <c r="AL612" s="1" t="str">
        <f t="shared" si="177"/>
        <v/>
      </c>
      <c r="AM612" s="1" t="str">
        <f>IF(AJ612="","",LOOKUP(AJ612,Grundlagen!$A$3:$A$10,Grundlagen!$C$3:$C$10))</f>
        <v/>
      </c>
      <c r="AN612" s="1" t="str">
        <f t="shared" si="178"/>
        <v/>
      </c>
      <c r="AO612" s="34" t="str">
        <f t="shared" si="179"/>
        <v/>
      </c>
    </row>
    <row r="613" spans="1:41" x14ac:dyDescent="0.25">
      <c r="A613" s="1" t="str">
        <f>IF('Events einzeln'!A613="","",'Events einzeln'!A613)</f>
        <v/>
      </c>
      <c r="B613" s="1" t="str">
        <f>IF('Events einzeln'!B613="","",'Events einzeln'!B613)</f>
        <v/>
      </c>
      <c r="C613" s="1" t="str">
        <f>IF('Events einzeln'!C613="","",'Events einzeln'!C613)</f>
        <v/>
      </c>
      <c r="D613" s="32" t="str">
        <f>IF('Events einzeln'!E613="","",'Events einzeln'!E613)</f>
        <v/>
      </c>
      <c r="E613" s="1" t="str">
        <f>IF('Events einzeln'!F613="","",'Events einzeln'!F613)</f>
        <v/>
      </c>
      <c r="F613" s="34" t="str">
        <f>IF('Events einzeln'!G613="","",'Events einzeln'!G613)</f>
        <v/>
      </c>
      <c r="G613" s="34" t="str">
        <f>IF(F613="","",LOOKUP(F613,Grundlagen!$A$3:$A$10,Grundlagen!$B$3:$B$10))</f>
        <v/>
      </c>
      <c r="H613" s="34" t="str">
        <f t="shared" si="164"/>
        <v/>
      </c>
      <c r="I613" s="34" t="str">
        <f>IF(F613="","",LOOKUP(F613,Grundlagen!$A$3:$A$10,Grundlagen!$C$3:$C$10))</f>
        <v/>
      </c>
      <c r="J613" s="34" t="str">
        <f t="shared" si="165"/>
        <v/>
      </c>
      <c r="K613" s="34" t="str">
        <f t="shared" si="163"/>
        <v/>
      </c>
      <c r="L613" s="34" t="str">
        <f>IF('Events einzeln'!H613="","",'Events einzeln'!H613)</f>
        <v/>
      </c>
      <c r="M613" s="1" t="str">
        <f>IF(L613="","",LOOKUP(L613,Grundlagen!$A$3:$A$10,Grundlagen!$B$3:$B$10))</f>
        <v/>
      </c>
      <c r="N613" s="1" t="str">
        <f t="shared" si="166"/>
        <v/>
      </c>
      <c r="O613" s="1" t="str">
        <f>IF(L613="","",LOOKUP(L613,Grundlagen!$A$3:$A$10,Grundlagen!$C$3:$C$10))</f>
        <v/>
      </c>
      <c r="P613" s="1" t="str">
        <f t="shared" si="167"/>
        <v/>
      </c>
      <c r="Q613" s="34" t="str">
        <f t="shared" si="180"/>
        <v/>
      </c>
      <c r="R613" s="34" t="str">
        <f>IF('Events einzeln'!I613="","",'Events einzeln'!I613)</f>
        <v/>
      </c>
      <c r="S613" s="34" t="str">
        <f>IF(R613="","",LOOKUP(R613,Grundlagen!$A$3:$A$10,Grundlagen!$B$3:$B$10))</f>
        <v/>
      </c>
      <c r="T613" s="34" t="str">
        <f t="shared" si="168"/>
        <v/>
      </c>
      <c r="U613" s="34" t="str">
        <f>IF(R613="","",LOOKUP(R613,Grundlagen!$A$3:$A$10,Grundlagen!$C$3:$C$10))</f>
        <v/>
      </c>
      <c r="V613" s="34" t="str">
        <f t="shared" si="169"/>
        <v/>
      </c>
      <c r="W613" s="34" t="str">
        <f t="shared" si="170"/>
        <v/>
      </c>
      <c r="X613" s="34" t="str">
        <f>IF('Events einzeln'!J613="","",'Events einzeln'!J613)</f>
        <v/>
      </c>
      <c r="Y613" s="1" t="str">
        <f>IF(X613="","",LOOKUP(X613,Grundlagen!$A$3:$A$10,Grundlagen!$B$3:$B$10))</f>
        <v/>
      </c>
      <c r="Z613" s="1" t="str">
        <f t="shared" si="171"/>
        <v/>
      </c>
      <c r="AA613" s="1" t="str">
        <f>IF(X613="","",LOOKUP(X613,Grundlagen!$A$3:$A$10,Grundlagen!$C$3:$C$10))</f>
        <v/>
      </c>
      <c r="AB613" s="1" t="str">
        <f t="shared" si="172"/>
        <v/>
      </c>
      <c r="AC613" s="34" t="str">
        <f t="shared" si="173"/>
        <v/>
      </c>
      <c r="AD613" s="34" t="str">
        <f>IF('Events einzeln'!K613="","",'Events einzeln'!K613)</f>
        <v/>
      </c>
      <c r="AE613" s="34" t="str">
        <f>IF(AD613="","",LOOKUP(AD613,Grundlagen!$A$3:$A$10,Grundlagen!$B$3:$B$10))</f>
        <v/>
      </c>
      <c r="AF613" s="34" t="str">
        <f t="shared" si="174"/>
        <v/>
      </c>
      <c r="AG613" s="34" t="str">
        <f>IF(AD613="","",LOOKUP(AD613,Grundlagen!$A$3:$A$10,Grundlagen!$C$3:$C$10))</f>
        <v/>
      </c>
      <c r="AH613" s="34" t="str">
        <f t="shared" si="175"/>
        <v/>
      </c>
      <c r="AI613" s="34" t="str">
        <f t="shared" si="176"/>
        <v/>
      </c>
      <c r="AJ613" s="34" t="str">
        <f>IF('Events einzeln'!L613="","",'Events einzeln'!L613)</f>
        <v/>
      </c>
      <c r="AK613" s="1" t="str">
        <f>IF(AJ613="","",LOOKUP(AJ613,Grundlagen!$A$3:$A$10,Grundlagen!$B$3:$B$10))</f>
        <v/>
      </c>
      <c r="AL613" s="1" t="str">
        <f t="shared" si="177"/>
        <v/>
      </c>
      <c r="AM613" s="1" t="str">
        <f>IF(AJ613="","",LOOKUP(AJ613,Grundlagen!$A$3:$A$10,Grundlagen!$C$3:$C$10))</f>
        <v/>
      </c>
      <c r="AN613" s="1" t="str">
        <f t="shared" si="178"/>
        <v/>
      </c>
      <c r="AO613" s="34" t="str">
        <f t="shared" si="179"/>
        <v/>
      </c>
    </row>
    <row r="614" spans="1:41" x14ac:dyDescent="0.25">
      <c r="A614" s="1" t="str">
        <f>IF('Events einzeln'!A614="","",'Events einzeln'!A614)</f>
        <v/>
      </c>
      <c r="B614" s="1" t="str">
        <f>IF('Events einzeln'!B614="","",'Events einzeln'!B614)</f>
        <v/>
      </c>
      <c r="C614" s="1" t="str">
        <f>IF('Events einzeln'!C614="","",'Events einzeln'!C614)</f>
        <v/>
      </c>
      <c r="D614" s="32" t="str">
        <f>IF('Events einzeln'!E614="","",'Events einzeln'!E614)</f>
        <v/>
      </c>
      <c r="E614" s="1" t="str">
        <f>IF('Events einzeln'!F614="","",'Events einzeln'!F614)</f>
        <v/>
      </c>
      <c r="F614" s="34" t="str">
        <f>IF('Events einzeln'!G614="","",'Events einzeln'!G614)</f>
        <v/>
      </c>
      <c r="G614" s="34" t="str">
        <f>IF(F614="","",LOOKUP(F614,Grundlagen!$A$3:$A$10,Grundlagen!$B$3:$B$10))</f>
        <v/>
      </c>
      <c r="H614" s="34" t="str">
        <f t="shared" si="164"/>
        <v/>
      </c>
      <c r="I614" s="34" t="str">
        <f>IF(F614="","",LOOKUP(F614,Grundlagen!$A$3:$A$10,Grundlagen!$C$3:$C$10))</f>
        <v/>
      </c>
      <c r="J614" s="34" t="str">
        <f t="shared" si="165"/>
        <v/>
      </c>
      <c r="K614" s="34" t="str">
        <f t="shared" si="163"/>
        <v/>
      </c>
      <c r="L614" s="34" t="str">
        <f>IF('Events einzeln'!H614="","",'Events einzeln'!H614)</f>
        <v/>
      </c>
      <c r="M614" s="1" t="str">
        <f>IF(L614="","",LOOKUP(L614,Grundlagen!$A$3:$A$10,Grundlagen!$B$3:$B$10))</f>
        <v/>
      </c>
      <c r="N614" s="1" t="str">
        <f t="shared" si="166"/>
        <v/>
      </c>
      <c r="O614" s="1" t="str">
        <f>IF(L614="","",LOOKUP(L614,Grundlagen!$A$3:$A$10,Grundlagen!$C$3:$C$10))</f>
        <v/>
      </c>
      <c r="P614" s="1" t="str">
        <f t="shared" si="167"/>
        <v/>
      </c>
      <c r="Q614" s="34" t="str">
        <f t="shared" si="180"/>
        <v/>
      </c>
      <c r="R614" s="34" t="str">
        <f>IF('Events einzeln'!I614="","",'Events einzeln'!I614)</f>
        <v/>
      </c>
      <c r="S614" s="34" t="str">
        <f>IF(R614="","",LOOKUP(R614,Grundlagen!$A$3:$A$10,Grundlagen!$B$3:$B$10))</f>
        <v/>
      </c>
      <c r="T614" s="34" t="str">
        <f t="shared" si="168"/>
        <v/>
      </c>
      <c r="U614" s="34" t="str">
        <f>IF(R614="","",LOOKUP(R614,Grundlagen!$A$3:$A$10,Grundlagen!$C$3:$C$10))</f>
        <v/>
      </c>
      <c r="V614" s="34" t="str">
        <f t="shared" si="169"/>
        <v/>
      </c>
      <c r="W614" s="34" t="str">
        <f t="shared" si="170"/>
        <v/>
      </c>
      <c r="X614" s="34" t="str">
        <f>IF('Events einzeln'!J614="","",'Events einzeln'!J614)</f>
        <v/>
      </c>
      <c r="Y614" s="1" t="str">
        <f>IF(X614="","",LOOKUP(X614,Grundlagen!$A$3:$A$10,Grundlagen!$B$3:$B$10))</f>
        <v/>
      </c>
      <c r="Z614" s="1" t="str">
        <f t="shared" si="171"/>
        <v/>
      </c>
      <c r="AA614" s="1" t="str">
        <f>IF(X614="","",LOOKUP(X614,Grundlagen!$A$3:$A$10,Grundlagen!$C$3:$C$10))</f>
        <v/>
      </c>
      <c r="AB614" s="1" t="str">
        <f t="shared" si="172"/>
        <v/>
      </c>
      <c r="AC614" s="34" t="str">
        <f t="shared" si="173"/>
        <v/>
      </c>
      <c r="AD614" s="34" t="str">
        <f>IF('Events einzeln'!K614="","",'Events einzeln'!K614)</f>
        <v/>
      </c>
      <c r="AE614" s="34" t="str">
        <f>IF(AD614="","",LOOKUP(AD614,Grundlagen!$A$3:$A$10,Grundlagen!$B$3:$B$10))</f>
        <v/>
      </c>
      <c r="AF614" s="34" t="str">
        <f t="shared" si="174"/>
        <v/>
      </c>
      <c r="AG614" s="34" t="str">
        <f>IF(AD614="","",LOOKUP(AD614,Grundlagen!$A$3:$A$10,Grundlagen!$C$3:$C$10))</f>
        <v/>
      </c>
      <c r="AH614" s="34" t="str">
        <f t="shared" si="175"/>
        <v/>
      </c>
      <c r="AI614" s="34" t="str">
        <f t="shared" si="176"/>
        <v/>
      </c>
      <c r="AJ614" s="34" t="str">
        <f>IF('Events einzeln'!L614="","",'Events einzeln'!L614)</f>
        <v/>
      </c>
      <c r="AK614" s="1" t="str">
        <f>IF(AJ614="","",LOOKUP(AJ614,Grundlagen!$A$3:$A$10,Grundlagen!$B$3:$B$10))</f>
        <v/>
      </c>
      <c r="AL614" s="1" t="str">
        <f t="shared" si="177"/>
        <v/>
      </c>
      <c r="AM614" s="1" t="str">
        <f>IF(AJ614="","",LOOKUP(AJ614,Grundlagen!$A$3:$A$10,Grundlagen!$C$3:$C$10))</f>
        <v/>
      </c>
      <c r="AN614" s="1" t="str">
        <f t="shared" si="178"/>
        <v/>
      </c>
      <c r="AO614" s="34" t="str">
        <f t="shared" si="179"/>
        <v/>
      </c>
    </row>
    <row r="615" spans="1:41" x14ac:dyDescent="0.25">
      <c r="A615" s="1" t="str">
        <f>IF('Events einzeln'!A615="","",'Events einzeln'!A615)</f>
        <v/>
      </c>
      <c r="B615" s="1" t="str">
        <f>IF('Events einzeln'!B615="","",'Events einzeln'!B615)</f>
        <v/>
      </c>
      <c r="C615" s="1" t="str">
        <f>IF('Events einzeln'!C615="","",'Events einzeln'!C615)</f>
        <v/>
      </c>
      <c r="D615" s="32" t="str">
        <f>IF('Events einzeln'!E615="","",'Events einzeln'!E615)</f>
        <v/>
      </c>
      <c r="E615" s="1" t="str">
        <f>IF('Events einzeln'!F615="","",'Events einzeln'!F615)</f>
        <v/>
      </c>
      <c r="F615" s="34" t="str">
        <f>IF('Events einzeln'!G615="","",'Events einzeln'!G615)</f>
        <v/>
      </c>
      <c r="G615" s="34" t="str">
        <f>IF(F615="","",LOOKUP(F615,Grundlagen!$A$3:$A$10,Grundlagen!$B$3:$B$10))</f>
        <v/>
      </c>
      <c r="H615" s="34" t="str">
        <f t="shared" si="164"/>
        <v/>
      </c>
      <c r="I615" s="34" t="str">
        <f>IF(F615="","",LOOKUP(F615,Grundlagen!$A$3:$A$10,Grundlagen!$C$3:$C$10))</f>
        <v/>
      </c>
      <c r="J615" s="34" t="str">
        <f t="shared" si="165"/>
        <v/>
      </c>
      <c r="K615" s="34" t="str">
        <f t="shared" si="163"/>
        <v/>
      </c>
      <c r="L615" s="34" t="str">
        <f>IF('Events einzeln'!H615="","",'Events einzeln'!H615)</f>
        <v/>
      </c>
      <c r="M615" s="1" t="str">
        <f>IF(L615="","",LOOKUP(L615,Grundlagen!$A$3:$A$10,Grundlagen!$B$3:$B$10))</f>
        <v/>
      </c>
      <c r="N615" s="1" t="str">
        <f t="shared" si="166"/>
        <v/>
      </c>
      <c r="O615" s="1" t="str">
        <f>IF(L615="","",LOOKUP(L615,Grundlagen!$A$3:$A$10,Grundlagen!$C$3:$C$10))</f>
        <v/>
      </c>
      <c r="P615" s="1" t="str">
        <f t="shared" si="167"/>
        <v/>
      </c>
      <c r="Q615" s="34" t="str">
        <f t="shared" si="180"/>
        <v/>
      </c>
      <c r="R615" s="34" t="str">
        <f>IF('Events einzeln'!I615="","",'Events einzeln'!I615)</f>
        <v/>
      </c>
      <c r="S615" s="34" t="str">
        <f>IF(R615="","",LOOKUP(R615,Grundlagen!$A$3:$A$10,Grundlagen!$B$3:$B$10))</f>
        <v/>
      </c>
      <c r="T615" s="34" t="str">
        <f t="shared" si="168"/>
        <v/>
      </c>
      <c r="U615" s="34" t="str">
        <f>IF(R615="","",LOOKUP(R615,Grundlagen!$A$3:$A$10,Grundlagen!$C$3:$C$10))</f>
        <v/>
      </c>
      <c r="V615" s="34" t="str">
        <f t="shared" si="169"/>
        <v/>
      </c>
      <c r="W615" s="34" t="str">
        <f t="shared" si="170"/>
        <v/>
      </c>
      <c r="X615" s="34" t="str">
        <f>IF('Events einzeln'!J615="","",'Events einzeln'!J615)</f>
        <v/>
      </c>
      <c r="Y615" s="1" t="str">
        <f>IF(X615="","",LOOKUP(X615,Grundlagen!$A$3:$A$10,Grundlagen!$B$3:$B$10))</f>
        <v/>
      </c>
      <c r="Z615" s="1" t="str">
        <f t="shared" si="171"/>
        <v/>
      </c>
      <c r="AA615" s="1" t="str">
        <f>IF(X615="","",LOOKUP(X615,Grundlagen!$A$3:$A$10,Grundlagen!$C$3:$C$10))</f>
        <v/>
      </c>
      <c r="AB615" s="1" t="str">
        <f t="shared" si="172"/>
        <v/>
      </c>
      <c r="AC615" s="34" t="str">
        <f t="shared" si="173"/>
        <v/>
      </c>
      <c r="AD615" s="34" t="str">
        <f>IF('Events einzeln'!K615="","",'Events einzeln'!K615)</f>
        <v/>
      </c>
      <c r="AE615" s="34" t="str">
        <f>IF(AD615="","",LOOKUP(AD615,Grundlagen!$A$3:$A$10,Grundlagen!$B$3:$B$10))</f>
        <v/>
      </c>
      <c r="AF615" s="34" t="str">
        <f t="shared" si="174"/>
        <v/>
      </c>
      <c r="AG615" s="34" t="str">
        <f>IF(AD615="","",LOOKUP(AD615,Grundlagen!$A$3:$A$10,Grundlagen!$C$3:$C$10))</f>
        <v/>
      </c>
      <c r="AH615" s="34" t="str">
        <f t="shared" si="175"/>
        <v/>
      </c>
      <c r="AI615" s="34" t="str">
        <f t="shared" si="176"/>
        <v/>
      </c>
      <c r="AJ615" s="34" t="str">
        <f>IF('Events einzeln'!L615="","",'Events einzeln'!L615)</f>
        <v/>
      </c>
      <c r="AK615" s="1" t="str">
        <f>IF(AJ615="","",LOOKUP(AJ615,Grundlagen!$A$3:$A$10,Grundlagen!$B$3:$B$10))</f>
        <v/>
      </c>
      <c r="AL615" s="1" t="str">
        <f t="shared" si="177"/>
        <v/>
      </c>
      <c r="AM615" s="1" t="str">
        <f>IF(AJ615="","",LOOKUP(AJ615,Grundlagen!$A$3:$A$10,Grundlagen!$C$3:$C$10))</f>
        <v/>
      </c>
      <c r="AN615" s="1" t="str">
        <f t="shared" si="178"/>
        <v/>
      </c>
      <c r="AO615" s="34" t="str">
        <f t="shared" si="179"/>
        <v/>
      </c>
    </row>
    <row r="616" spans="1:41" x14ac:dyDescent="0.25">
      <c r="A616" s="1" t="str">
        <f>IF('Events einzeln'!A616="","",'Events einzeln'!A616)</f>
        <v/>
      </c>
      <c r="B616" s="1" t="str">
        <f>IF('Events einzeln'!B616="","",'Events einzeln'!B616)</f>
        <v/>
      </c>
      <c r="C616" s="1" t="str">
        <f>IF('Events einzeln'!C616="","",'Events einzeln'!C616)</f>
        <v/>
      </c>
      <c r="D616" s="32" t="str">
        <f>IF('Events einzeln'!E616="","",'Events einzeln'!E616)</f>
        <v/>
      </c>
      <c r="E616" s="1" t="str">
        <f>IF('Events einzeln'!F616="","",'Events einzeln'!F616)</f>
        <v/>
      </c>
      <c r="F616" s="34" t="str">
        <f>IF('Events einzeln'!G616="","",'Events einzeln'!G616)</f>
        <v/>
      </c>
      <c r="G616" s="34" t="str">
        <f>IF(F616="","",LOOKUP(F616,Grundlagen!$A$3:$A$10,Grundlagen!$B$3:$B$10))</f>
        <v/>
      </c>
      <c r="H616" s="34" t="str">
        <f t="shared" si="164"/>
        <v/>
      </c>
      <c r="I616" s="34" t="str">
        <f>IF(F616="","",LOOKUP(F616,Grundlagen!$A$3:$A$10,Grundlagen!$C$3:$C$10))</f>
        <v/>
      </c>
      <c r="J616" s="34" t="str">
        <f t="shared" si="165"/>
        <v/>
      </c>
      <c r="K616" s="34" t="str">
        <f t="shared" si="163"/>
        <v/>
      </c>
      <c r="L616" s="34" t="str">
        <f>IF('Events einzeln'!H616="","",'Events einzeln'!H616)</f>
        <v/>
      </c>
      <c r="M616" s="1" t="str">
        <f>IF(L616="","",LOOKUP(L616,Grundlagen!$A$3:$A$10,Grundlagen!$B$3:$B$10))</f>
        <v/>
      </c>
      <c r="N616" s="1" t="str">
        <f t="shared" si="166"/>
        <v/>
      </c>
      <c r="O616" s="1" t="str">
        <f>IF(L616="","",LOOKUP(L616,Grundlagen!$A$3:$A$10,Grundlagen!$C$3:$C$10))</f>
        <v/>
      </c>
      <c r="P616" s="1" t="str">
        <f t="shared" si="167"/>
        <v/>
      </c>
      <c r="Q616" s="34" t="str">
        <f t="shared" si="180"/>
        <v/>
      </c>
      <c r="R616" s="34" t="str">
        <f>IF('Events einzeln'!I616="","",'Events einzeln'!I616)</f>
        <v/>
      </c>
      <c r="S616" s="34" t="str">
        <f>IF(R616="","",LOOKUP(R616,Grundlagen!$A$3:$A$10,Grundlagen!$B$3:$B$10))</f>
        <v/>
      </c>
      <c r="T616" s="34" t="str">
        <f t="shared" si="168"/>
        <v/>
      </c>
      <c r="U616" s="34" t="str">
        <f>IF(R616="","",LOOKUP(R616,Grundlagen!$A$3:$A$10,Grundlagen!$C$3:$C$10))</f>
        <v/>
      </c>
      <c r="V616" s="34" t="str">
        <f t="shared" si="169"/>
        <v/>
      </c>
      <c r="W616" s="34" t="str">
        <f t="shared" si="170"/>
        <v/>
      </c>
      <c r="X616" s="34" t="str">
        <f>IF('Events einzeln'!J616="","",'Events einzeln'!J616)</f>
        <v/>
      </c>
      <c r="Y616" s="1" t="str">
        <f>IF(X616="","",LOOKUP(X616,Grundlagen!$A$3:$A$10,Grundlagen!$B$3:$B$10))</f>
        <v/>
      </c>
      <c r="Z616" s="1" t="str">
        <f t="shared" si="171"/>
        <v/>
      </c>
      <c r="AA616" s="1" t="str">
        <f>IF(X616="","",LOOKUP(X616,Grundlagen!$A$3:$A$10,Grundlagen!$C$3:$C$10))</f>
        <v/>
      </c>
      <c r="AB616" s="1" t="str">
        <f t="shared" si="172"/>
        <v/>
      </c>
      <c r="AC616" s="34" t="str">
        <f t="shared" si="173"/>
        <v/>
      </c>
      <c r="AD616" s="34" t="str">
        <f>IF('Events einzeln'!K616="","",'Events einzeln'!K616)</f>
        <v/>
      </c>
      <c r="AE616" s="34" t="str">
        <f>IF(AD616="","",LOOKUP(AD616,Grundlagen!$A$3:$A$10,Grundlagen!$B$3:$B$10))</f>
        <v/>
      </c>
      <c r="AF616" s="34" t="str">
        <f t="shared" si="174"/>
        <v/>
      </c>
      <c r="AG616" s="34" t="str">
        <f>IF(AD616="","",LOOKUP(AD616,Grundlagen!$A$3:$A$10,Grundlagen!$C$3:$C$10))</f>
        <v/>
      </c>
      <c r="AH616" s="34" t="str">
        <f t="shared" si="175"/>
        <v/>
      </c>
      <c r="AI616" s="34" t="str">
        <f t="shared" si="176"/>
        <v/>
      </c>
      <c r="AJ616" s="34" t="str">
        <f>IF('Events einzeln'!L616="","",'Events einzeln'!L616)</f>
        <v/>
      </c>
      <c r="AK616" s="1" t="str">
        <f>IF(AJ616="","",LOOKUP(AJ616,Grundlagen!$A$3:$A$10,Grundlagen!$B$3:$B$10))</f>
        <v/>
      </c>
      <c r="AL616" s="1" t="str">
        <f t="shared" si="177"/>
        <v/>
      </c>
      <c r="AM616" s="1" t="str">
        <f>IF(AJ616="","",LOOKUP(AJ616,Grundlagen!$A$3:$A$10,Grundlagen!$C$3:$C$10))</f>
        <v/>
      </c>
      <c r="AN616" s="1" t="str">
        <f t="shared" si="178"/>
        <v/>
      </c>
      <c r="AO616" s="34" t="str">
        <f t="shared" si="179"/>
        <v/>
      </c>
    </row>
    <row r="617" spans="1:41" x14ac:dyDescent="0.25">
      <c r="A617" s="1" t="str">
        <f>IF('Events einzeln'!A617="","",'Events einzeln'!A617)</f>
        <v/>
      </c>
      <c r="B617" s="1" t="str">
        <f>IF('Events einzeln'!B617="","",'Events einzeln'!B617)</f>
        <v/>
      </c>
      <c r="C617" s="1" t="str">
        <f>IF('Events einzeln'!C617="","",'Events einzeln'!C617)</f>
        <v/>
      </c>
      <c r="D617" s="32" t="str">
        <f>IF('Events einzeln'!E617="","",'Events einzeln'!E617)</f>
        <v/>
      </c>
      <c r="E617" s="1" t="str">
        <f>IF('Events einzeln'!F617="","",'Events einzeln'!F617)</f>
        <v/>
      </c>
      <c r="F617" s="34" t="str">
        <f>IF('Events einzeln'!G617="","",'Events einzeln'!G617)</f>
        <v/>
      </c>
      <c r="G617" s="34" t="str">
        <f>IF(F617="","",LOOKUP(F617,Grundlagen!$A$3:$A$10,Grundlagen!$B$3:$B$10))</f>
        <v/>
      </c>
      <c r="H617" s="34" t="str">
        <f t="shared" si="164"/>
        <v/>
      </c>
      <c r="I617" s="34" t="str">
        <f>IF(F617="","",LOOKUP(F617,Grundlagen!$A$3:$A$10,Grundlagen!$C$3:$C$10))</f>
        <v/>
      </c>
      <c r="J617" s="34" t="str">
        <f t="shared" si="165"/>
        <v/>
      </c>
      <c r="K617" s="34" t="str">
        <f t="shared" si="163"/>
        <v/>
      </c>
      <c r="L617" s="34" t="str">
        <f>IF('Events einzeln'!H617="","",'Events einzeln'!H617)</f>
        <v/>
      </c>
      <c r="M617" s="1" t="str">
        <f>IF(L617="","",LOOKUP(L617,Grundlagen!$A$3:$A$10,Grundlagen!$B$3:$B$10))</f>
        <v/>
      </c>
      <c r="N617" s="1" t="str">
        <f t="shared" si="166"/>
        <v/>
      </c>
      <c r="O617" s="1" t="str">
        <f>IF(L617="","",LOOKUP(L617,Grundlagen!$A$3:$A$10,Grundlagen!$C$3:$C$10))</f>
        <v/>
      </c>
      <c r="P617" s="1" t="str">
        <f t="shared" si="167"/>
        <v/>
      </c>
      <c r="Q617" s="34" t="str">
        <f t="shared" si="180"/>
        <v/>
      </c>
      <c r="R617" s="34" t="str">
        <f>IF('Events einzeln'!I617="","",'Events einzeln'!I617)</f>
        <v/>
      </c>
      <c r="S617" s="34" t="str">
        <f>IF(R617="","",LOOKUP(R617,Grundlagen!$A$3:$A$10,Grundlagen!$B$3:$B$10))</f>
        <v/>
      </c>
      <c r="T617" s="34" t="str">
        <f t="shared" si="168"/>
        <v/>
      </c>
      <c r="U617" s="34" t="str">
        <f>IF(R617="","",LOOKUP(R617,Grundlagen!$A$3:$A$10,Grundlagen!$C$3:$C$10))</f>
        <v/>
      </c>
      <c r="V617" s="34" t="str">
        <f t="shared" si="169"/>
        <v/>
      </c>
      <c r="W617" s="34" t="str">
        <f t="shared" si="170"/>
        <v/>
      </c>
      <c r="X617" s="34" t="str">
        <f>IF('Events einzeln'!J617="","",'Events einzeln'!J617)</f>
        <v/>
      </c>
      <c r="Y617" s="1" t="str">
        <f>IF(X617="","",LOOKUP(X617,Grundlagen!$A$3:$A$10,Grundlagen!$B$3:$B$10))</f>
        <v/>
      </c>
      <c r="Z617" s="1" t="str">
        <f t="shared" si="171"/>
        <v/>
      </c>
      <c r="AA617" s="1" t="str">
        <f>IF(X617="","",LOOKUP(X617,Grundlagen!$A$3:$A$10,Grundlagen!$C$3:$C$10))</f>
        <v/>
      </c>
      <c r="AB617" s="1" t="str">
        <f t="shared" si="172"/>
        <v/>
      </c>
      <c r="AC617" s="34" t="str">
        <f t="shared" si="173"/>
        <v/>
      </c>
      <c r="AD617" s="34" t="str">
        <f>IF('Events einzeln'!K617="","",'Events einzeln'!K617)</f>
        <v/>
      </c>
      <c r="AE617" s="34" t="str">
        <f>IF(AD617="","",LOOKUP(AD617,Grundlagen!$A$3:$A$10,Grundlagen!$B$3:$B$10))</f>
        <v/>
      </c>
      <c r="AF617" s="34" t="str">
        <f t="shared" si="174"/>
        <v/>
      </c>
      <c r="AG617" s="34" t="str">
        <f>IF(AD617="","",LOOKUP(AD617,Grundlagen!$A$3:$A$10,Grundlagen!$C$3:$C$10))</f>
        <v/>
      </c>
      <c r="AH617" s="34" t="str">
        <f t="shared" si="175"/>
        <v/>
      </c>
      <c r="AI617" s="34" t="str">
        <f t="shared" si="176"/>
        <v/>
      </c>
      <c r="AJ617" s="34" t="str">
        <f>IF('Events einzeln'!L617="","",'Events einzeln'!L617)</f>
        <v/>
      </c>
      <c r="AK617" s="1" t="str">
        <f>IF(AJ617="","",LOOKUP(AJ617,Grundlagen!$A$3:$A$10,Grundlagen!$B$3:$B$10))</f>
        <v/>
      </c>
      <c r="AL617" s="1" t="str">
        <f t="shared" si="177"/>
        <v/>
      </c>
      <c r="AM617" s="1" t="str">
        <f>IF(AJ617="","",LOOKUP(AJ617,Grundlagen!$A$3:$A$10,Grundlagen!$C$3:$C$10))</f>
        <v/>
      </c>
      <c r="AN617" s="1" t="str">
        <f t="shared" si="178"/>
        <v/>
      </c>
      <c r="AO617" s="34" t="str">
        <f t="shared" si="179"/>
        <v/>
      </c>
    </row>
    <row r="618" spans="1:41" x14ac:dyDescent="0.25">
      <c r="A618" s="1" t="str">
        <f>IF('Events einzeln'!A618="","",'Events einzeln'!A618)</f>
        <v/>
      </c>
      <c r="B618" s="1" t="str">
        <f>IF('Events einzeln'!B618="","",'Events einzeln'!B618)</f>
        <v/>
      </c>
      <c r="C618" s="1" t="str">
        <f>IF('Events einzeln'!C618="","",'Events einzeln'!C618)</f>
        <v/>
      </c>
      <c r="D618" s="32" t="str">
        <f>IF('Events einzeln'!E618="","",'Events einzeln'!E618)</f>
        <v/>
      </c>
      <c r="E618" s="1" t="str">
        <f>IF('Events einzeln'!F618="","",'Events einzeln'!F618)</f>
        <v/>
      </c>
      <c r="F618" s="34" t="str">
        <f>IF('Events einzeln'!G618="","",'Events einzeln'!G618)</f>
        <v/>
      </c>
      <c r="G618" s="34" t="str">
        <f>IF(F618="","",LOOKUP(F618,Grundlagen!$A$3:$A$10,Grundlagen!$B$3:$B$10))</f>
        <v/>
      </c>
      <c r="H618" s="34" t="str">
        <f t="shared" si="164"/>
        <v/>
      </c>
      <c r="I618" s="34" t="str">
        <f>IF(F618="","",LOOKUP(F618,Grundlagen!$A$3:$A$10,Grundlagen!$C$3:$C$10))</f>
        <v/>
      </c>
      <c r="J618" s="34" t="str">
        <f t="shared" si="165"/>
        <v/>
      </c>
      <c r="K618" s="34" t="str">
        <f t="shared" si="163"/>
        <v/>
      </c>
      <c r="L618" s="34" t="str">
        <f>IF('Events einzeln'!H618="","",'Events einzeln'!H618)</f>
        <v/>
      </c>
      <c r="M618" s="1" t="str">
        <f>IF(L618="","",LOOKUP(L618,Grundlagen!$A$3:$A$10,Grundlagen!$B$3:$B$10))</f>
        <v/>
      </c>
      <c r="N618" s="1" t="str">
        <f t="shared" si="166"/>
        <v/>
      </c>
      <c r="O618" s="1" t="str">
        <f>IF(L618="","",LOOKUP(L618,Grundlagen!$A$3:$A$10,Grundlagen!$C$3:$C$10))</f>
        <v/>
      </c>
      <c r="P618" s="1" t="str">
        <f t="shared" si="167"/>
        <v/>
      </c>
      <c r="Q618" s="34" t="str">
        <f t="shared" si="180"/>
        <v/>
      </c>
      <c r="R618" s="34" t="str">
        <f>IF('Events einzeln'!I618="","",'Events einzeln'!I618)</f>
        <v/>
      </c>
      <c r="S618" s="34" t="str">
        <f>IF(R618="","",LOOKUP(R618,Grundlagen!$A$3:$A$10,Grundlagen!$B$3:$B$10))</f>
        <v/>
      </c>
      <c r="T618" s="34" t="str">
        <f t="shared" si="168"/>
        <v/>
      </c>
      <c r="U618" s="34" t="str">
        <f>IF(R618="","",LOOKUP(R618,Grundlagen!$A$3:$A$10,Grundlagen!$C$3:$C$10))</f>
        <v/>
      </c>
      <c r="V618" s="34" t="str">
        <f t="shared" si="169"/>
        <v/>
      </c>
      <c r="W618" s="34" t="str">
        <f t="shared" si="170"/>
        <v/>
      </c>
      <c r="X618" s="34" t="str">
        <f>IF('Events einzeln'!J618="","",'Events einzeln'!J618)</f>
        <v/>
      </c>
      <c r="Y618" s="1" t="str">
        <f>IF(X618="","",LOOKUP(X618,Grundlagen!$A$3:$A$10,Grundlagen!$B$3:$B$10))</f>
        <v/>
      </c>
      <c r="Z618" s="1" t="str">
        <f t="shared" si="171"/>
        <v/>
      </c>
      <c r="AA618" s="1" t="str">
        <f>IF(X618="","",LOOKUP(X618,Grundlagen!$A$3:$A$10,Grundlagen!$C$3:$C$10))</f>
        <v/>
      </c>
      <c r="AB618" s="1" t="str">
        <f t="shared" si="172"/>
        <v/>
      </c>
      <c r="AC618" s="34" t="str">
        <f t="shared" si="173"/>
        <v/>
      </c>
      <c r="AD618" s="34" t="str">
        <f>IF('Events einzeln'!K618="","",'Events einzeln'!K618)</f>
        <v/>
      </c>
      <c r="AE618" s="34" t="str">
        <f>IF(AD618="","",LOOKUP(AD618,Grundlagen!$A$3:$A$10,Grundlagen!$B$3:$B$10))</f>
        <v/>
      </c>
      <c r="AF618" s="34" t="str">
        <f t="shared" si="174"/>
        <v/>
      </c>
      <c r="AG618" s="34" t="str">
        <f>IF(AD618="","",LOOKUP(AD618,Grundlagen!$A$3:$A$10,Grundlagen!$C$3:$C$10))</f>
        <v/>
      </c>
      <c r="AH618" s="34" t="str">
        <f t="shared" si="175"/>
        <v/>
      </c>
      <c r="AI618" s="34" t="str">
        <f t="shared" si="176"/>
        <v/>
      </c>
      <c r="AJ618" s="34" t="str">
        <f>IF('Events einzeln'!L618="","",'Events einzeln'!L618)</f>
        <v/>
      </c>
      <c r="AK618" s="1" t="str">
        <f>IF(AJ618="","",LOOKUP(AJ618,Grundlagen!$A$3:$A$10,Grundlagen!$B$3:$B$10))</f>
        <v/>
      </c>
      <c r="AL618" s="1" t="str">
        <f t="shared" si="177"/>
        <v/>
      </c>
      <c r="AM618" s="1" t="str">
        <f>IF(AJ618="","",LOOKUP(AJ618,Grundlagen!$A$3:$A$10,Grundlagen!$C$3:$C$10))</f>
        <v/>
      </c>
      <c r="AN618" s="1" t="str">
        <f t="shared" si="178"/>
        <v/>
      </c>
      <c r="AO618" s="34" t="str">
        <f t="shared" si="179"/>
        <v/>
      </c>
    </row>
    <row r="619" spans="1:41" x14ac:dyDescent="0.25">
      <c r="A619" s="1" t="str">
        <f>IF('Events einzeln'!A619="","",'Events einzeln'!A619)</f>
        <v/>
      </c>
      <c r="B619" s="1" t="str">
        <f>IF('Events einzeln'!B619="","",'Events einzeln'!B619)</f>
        <v/>
      </c>
      <c r="C619" s="1" t="str">
        <f>IF('Events einzeln'!C619="","",'Events einzeln'!C619)</f>
        <v/>
      </c>
      <c r="D619" s="32" t="str">
        <f>IF('Events einzeln'!E619="","",'Events einzeln'!E619)</f>
        <v/>
      </c>
      <c r="E619" s="1" t="str">
        <f>IF('Events einzeln'!F619="","",'Events einzeln'!F619)</f>
        <v/>
      </c>
      <c r="F619" s="34" t="str">
        <f>IF('Events einzeln'!G619="","",'Events einzeln'!G619)</f>
        <v/>
      </c>
      <c r="G619" s="34" t="str">
        <f>IF(F619="","",LOOKUP(F619,Grundlagen!$A$3:$A$10,Grundlagen!$B$3:$B$10))</f>
        <v/>
      </c>
      <c r="H619" s="34" t="str">
        <f t="shared" si="164"/>
        <v/>
      </c>
      <c r="I619" s="34" t="str">
        <f>IF(F619="","",LOOKUP(F619,Grundlagen!$A$3:$A$10,Grundlagen!$C$3:$C$10))</f>
        <v/>
      </c>
      <c r="J619" s="34" t="str">
        <f t="shared" si="165"/>
        <v/>
      </c>
      <c r="K619" s="34" t="str">
        <f t="shared" si="163"/>
        <v/>
      </c>
      <c r="L619" s="34" t="str">
        <f>IF('Events einzeln'!H619="","",'Events einzeln'!H619)</f>
        <v/>
      </c>
      <c r="M619" s="1" t="str">
        <f>IF(L619="","",LOOKUP(L619,Grundlagen!$A$3:$A$10,Grundlagen!$B$3:$B$10))</f>
        <v/>
      </c>
      <c r="N619" s="1" t="str">
        <f t="shared" si="166"/>
        <v/>
      </c>
      <c r="O619" s="1" t="str">
        <f>IF(L619="","",LOOKUP(L619,Grundlagen!$A$3:$A$10,Grundlagen!$C$3:$C$10))</f>
        <v/>
      </c>
      <c r="P619" s="1" t="str">
        <f t="shared" si="167"/>
        <v/>
      </c>
      <c r="Q619" s="34" t="str">
        <f t="shared" si="180"/>
        <v/>
      </c>
      <c r="R619" s="34" t="str">
        <f>IF('Events einzeln'!I619="","",'Events einzeln'!I619)</f>
        <v/>
      </c>
      <c r="S619" s="34" t="str">
        <f>IF(R619="","",LOOKUP(R619,Grundlagen!$A$3:$A$10,Grundlagen!$B$3:$B$10))</f>
        <v/>
      </c>
      <c r="T619" s="34" t="str">
        <f t="shared" si="168"/>
        <v/>
      </c>
      <c r="U619" s="34" t="str">
        <f>IF(R619="","",LOOKUP(R619,Grundlagen!$A$3:$A$10,Grundlagen!$C$3:$C$10))</f>
        <v/>
      </c>
      <c r="V619" s="34" t="str">
        <f t="shared" si="169"/>
        <v/>
      </c>
      <c r="W619" s="34" t="str">
        <f t="shared" si="170"/>
        <v/>
      </c>
      <c r="X619" s="34" t="str">
        <f>IF('Events einzeln'!J619="","",'Events einzeln'!J619)</f>
        <v/>
      </c>
      <c r="Y619" s="1" t="str">
        <f>IF(X619="","",LOOKUP(X619,Grundlagen!$A$3:$A$10,Grundlagen!$B$3:$B$10))</f>
        <v/>
      </c>
      <c r="Z619" s="1" t="str">
        <f t="shared" si="171"/>
        <v/>
      </c>
      <c r="AA619" s="1" t="str">
        <f>IF(X619="","",LOOKUP(X619,Grundlagen!$A$3:$A$10,Grundlagen!$C$3:$C$10))</f>
        <v/>
      </c>
      <c r="AB619" s="1" t="str">
        <f t="shared" si="172"/>
        <v/>
      </c>
      <c r="AC619" s="34" t="str">
        <f t="shared" si="173"/>
        <v/>
      </c>
      <c r="AD619" s="34" t="str">
        <f>IF('Events einzeln'!K619="","",'Events einzeln'!K619)</f>
        <v/>
      </c>
      <c r="AE619" s="34" t="str">
        <f>IF(AD619="","",LOOKUP(AD619,Grundlagen!$A$3:$A$10,Grundlagen!$B$3:$B$10))</f>
        <v/>
      </c>
      <c r="AF619" s="34" t="str">
        <f t="shared" si="174"/>
        <v/>
      </c>
      <c r="AG619" s="34" t="str">
        <f>IF(AD619="","",LOOKUP(AD619,Grundlagen!$A$3:$A$10,Grundlagen!$C$3:$C$10))</f>
        <v/>
      </c>
      <c r="AH619" s="34" t="str">
        <f t="shared" si="175"/>
        <v/>
      </c>
      <c r="AI619" s="34" t="str">
        <f t="shared" si="176"/>
        <v/>
      </c>
      <c r="AJ619" s="34" t="str">
        <f>IF('Events einzeln'!L619="","",'Events einzeln'!L619)</f>
        <v/>
      </c>
      <c r="AK619" s="1" t="str">
        <f>IF(AJ619="","",LOOKUP(AJ619,Grundlagen!$A$3:$A$10,Grundlagen!$B$3:$B$10))</f>
        <v/>
      </c>
      <c r="AL619" s="1" t="str">
        <f t="shared" si="177"/>
        <v/>
      </c>
      <c r="AM619" s="1" t="str">
        <f>IF(AJ619="","",LOOKUP(AJ619,Grundlagen!$A$3:$A$10,Grundlagen!$C$3:$C$10))</f>
        <v/>
      </c>
      <c r="AN619" s="1" t="str">
        <f t="shared" si="178"/>
        <v/>
      </c>
      <c r="AO619" s="34" t="str">
        <f t="shared" si="179"/>
        <v/>
      </c>
    </row>
    <row r="620" spans="1:41" x14ac:dyDescent="0.25">
      <c r="A620" s="1" t="str">
        <f>IF('Events einzeln'!A620="","",'Events einzeln'!A620)</f>
        <v/>
      </c>
      <c r="B620" s="1" t="str">
        <f>IF('Events einzeln'!B620="","",'Events einzeln'!B620)</f>
        <v/>
      </c>
      <c r="C620" s="1" t="str">
        <f>IF('Events einzeln'!C620="","",'Events einzeln'!C620)</f>
        <v/>
      </c>
      <c r="D620" s="32" t="str">
        <f>IF('Events einzeln'!E620="","",'Events einzeln'!E620)</f>
        <v/>
      </c>
      <c r="E620" s="1" t="str">
        <f>IF('Events einzeln'!F620="","",'Events einzeln'!F620)</f>
        <v/>
      </c>
      <c r="F620" s="34" t="str">
        <f>IF('Events einzeln'!G620="","",'Events einzeln'!G620)</f>
        <v/>
      </c>
      <c r="G620" s="34" t="str">
        <f>IF(F620="","",LOOKUP(F620,Grundlagen!$A$3:$A$10,Grundlagen!$B$3:$B$10))</f>
        <v/>
      </c>
      <c r="H620" s="34" t="str">
        <f t="shared" si="164"/>
        <v/>
      </c>
      <c r="I620" s="34" t="str">
        <f>IF(F620="","",LOOKUP(F620,Grundlagen!$A$3:$A$10,Grundlagen!$C$3:$C$10))</f>
        <v/>
      </c>
      <c r="J620" s="34" t="str">
        <f t="shared" si="165"/>
        <v/>
      </c>
      <c r="K620" s="34" t="str">
        <f t="shared" si="163"/>
        <v/>
      </c>
      <c r="L620" s="34" t="str">
        <f>IF('Events einzeln'!H620="","",'Events einzeln'!H620)</f>
        <v/>
      </c>
      <c r="M620" s="1" t="str">
        <f>IF(L620="","",LOOKUP(L620,Grundlagen!$A$3:$A$10,Grundlagen!$B$3:$B$10))</f>
        <v/>
      </c>
      <c r="N620" s="1" t="str">
        <f t="shared" si="166"/>
        <v/>
      </c>
      <c r="O620" s="1" t="str">
        <f>IF(L620="","",LOOKUP(L620,Grundlagen!$A$3:$A$10,Grundlagen!$C$3:$C$10))</f>
        <v/>
      </c>
      <c r="P620" s="1" t="str">
        <f t="shared" si="167"/>
        <v/>
      </c>
      <c r="Q620" s="34" t="str">
        <f t="shared" si="180"/>
        <v/>
      </c>
      <c r="R620" s="34" t="str">
        <f>IF('Events einzeln'!I620="","",'Events einzeln'!I620)</f>
        <v/>
      </c>
      <c r="S620" s="34" t="str">
        <f>IF(R620="","",LOOKUP(R620,Grundlagen!$A$3:$A$10,Grundlagen!$B$3:$B$10))</f>
        <v/>
      </c>
      <c r="T620" s="34" t="str">
        <f t="shared" si="168"/>
        <v/>
      </c>
      <c r="U620" s="34" t="str">
        <f>IF(R620="","",LOOKUP(R620,Grundlagen!$A$3:$A$10,Grundlagen!$C$3:$C$10))</f>
        <v/>
      </c>
      <c r="V620" s="34" t="str">
        <f t="shared" si="169"/>
        <v/>
      </c>
      <c r="W620" s="34" t="str">
        <f t="shared" si="170"/>
        <v/>
      </c>
      <c r="X620" s="34" t="str">
        <f>IF('Events einzeln'!J620="","",'Events einzeln'!J620)</f>
        <v/>
      </c>
      <c r="Y620" s="1" t="str">
        <f>IF(X620="","",LOOKUP(X620,Grundlagen!$A$3:$A$10,Grundlagen!$B$3:$B$10))</f>
        <v/>
      </c>
      <c r="Z620" s="1" t="str">
        <f t="shared" si="171"/>
        <v/>
      </c>
      <c r="AA620" s="1" t="str">
        <f>IF(X620="","",LOOKUP(X620,Grundlagen!$A$3:$A$10,Grundlagen!$C$3:$C$10))</f>
        <v/>
      </c>
      <c r="AB620" s="1" t="str">
        <f t="shared" si="172"/>
        <v/>
      </c>
      <c r="AC620" s="34" t="str">
        <f t="shared" si="173"/>
        <v/>
      </c>
      <c r="AD620" s="34" t="str">
        <f>IF('Events einzeln'!K620="","",'Events einzeln'!K620)</f>
        <v/>
      </c>
      <c r="AE620" s="34" t="str">
        <f>IF(AD620="","",LOOKUP(AD620,Grundlagen!$A$3:$A$10,Grundlagen!$B$3:$B$10))</f>
        <v/>
      </c>
      <c r="AF620" s="34" t="str">
        <f t="shared" si="174"/>
        <v/>
      </c>
      <c r="AG620" s="34" t="str">
        <f>IF(AD620="","",LOOKUP(AD620,Grundlagen!$A$3:$A$10,Grundlagen!$C$3:$C$10))</f>
        <v/>
      </c>
      <c r="AH620" s="34" t="str">
        <f t="shared" si="175"/>
        <v/>
      </c>
      <c r="AI620" s="34" t="str">
        <f t="shared" si="176"/>
        <v/>
      </c>
      <c r="AJ620" s="34" t="str">
        <f>IF('Events einzeln'!L620="","",'Events einzeln'!L620)</f>
        <v/>
      </c>
      <c r="AK620" s="1" t="str">
        <f>IF(AJ620="","",LOOKUP(AJ620,Grundlagen!$A$3:$A$10,Grundlagen!$B$3:$B$10))</f>
        <v/>
      </c>
      <c r="AL620" s="1" t="str">
        <f t="shared" si="177"/>
        <v/>
      </c>
      <c r="AM620" s="1" t="str">
        <f>IF(AJ620="","",LOOKUP(AJ620,Grundlagen!$A$3:$A$10,Grundlagen!$C$3:$C$10))</f>
        <v/>
      </c>
      <c r="AN620" s="1" t="str">
        <f t="shared" si="178"/>
        <v/>
      </c>
      <c r="AO620" s="34" t="str">
        <f t="shared" si="179"/>
        <v/>
      </c>
    </row>
    <row r="621" spans="1:41" x14ac:dyDescent="0.25">
      <c r="A621" s="1" t="str">
        <f>IF('Events einzeln'!A621="","",'Events einzeln'!A621)</f>
        <v/>
      </c>
      <c r="B621" s="1" t="str">
        <f>IF('Events einzeln'!B621="","",'Events einzeln'!B621)</f>
        <v/>
      </c>
      <c r="C621" s="1" t="str">
        <f>IF('Events einzeln'!C621="","",'Events einzeln'!C621)</f>
        <v/>
      </c>
      <c r="D621" s="32" t="str">
        <f>IF('Events einzeln'!E621="","",'Events einzeln'!E621)</f>
        <v/>
      </c>
      <c r="E621" s="1" t="str">
        <f>IF('Events einzeln'!F621="","",'Events einzeln'!F621)</f>
        <v/>
      </c>
      <c r="F621" s="34" t="str">
        <f>IF('Events einzeln'!G621="","",'Events einzeln'!G621)</f>
        <v/>
      </c>
      <c r="G621" s="34" t="str">
        <f>IF(F621="","",LOOKUP(F621,Grundlagen!$A$3:$A$10,Grundlagen!$B$3:$B$10))</f>
        <v/>
      </c>
      <c r="H621" s="34" t="str">
        <f t="shared" si="164"/>
        <v/>
      </c>
      <c r="I621" s="34" t="str">
        <f>IF(F621="","",LOOKUP(F621,Grundlagen!$A$3:$A$10,Grundlagen!$C$3:$C$10))</f>
        <v/>
      </c>
      <c r="J621" s="34" t="str">
        <f t="shared" si="165"/>
        <v/>
      </c>
      <c r="K621" s="34" t="str">
        <f t="shared" si="163"/>
        <v/>
      </c>
      <c r="L621" s="34" t="str">
        <f>IF('Events einzeln'!H621="","",'Events einzeln'!H621)</f>
        <v/>
      </c>
      <c r="M621" s="1" t="str">
        <f>IF(L621="","",LOOKUP(L621,Grundlagen!$A$3:$A$10,Grundlagen!$B$3:$B$10))</f>
        <v/>
      </c>
      <c r="N621" s="1" t="str">
        <f t="shared" si="166"/>
        <v/>
      </c>
      <c r="O621" s="1" t="str">
        <f>IF(L621="","",LOOKUP(L621,Grundlagen!$A$3:$A$10,Grundlagen!$C$3:$C$10))</f>
        <v/>
      </c>
      <c r="P621" s="1" t="str">
        <f t="shared" si="167"/>
        <v/>
      </c>
      <c r="Q621" s="34" t="str">
        <f t="shared" si="180"/>
        <v/>
      </c>
      <c r="R621" s="34" t="str">
        <f>IF('Events einzeln'!I621="","",'Events einzeln'!I621)</f>
        <v/>
      </c>
      <c r="S621" s="34" t="str">
        <f>IF(R621="","",LOOKUP(R621,Grundlagen!$A$3:$A$10,Grundlagen!$B$3:$B$10))</f>
        <v/>
      </c>
      <c r="T621" s="34" t="str">
        <f t="shared" si="168"/>
        <v/>
      </c>
      <c r="U621" s="34" t="str">
        <f>IF(R621="","",LOOKUP(R621,Grundlagen!$A$3:$A$10,Grundlagen!$C$3:$C$10))</f>
        <v/>
      </c>
      <c r="V621" s="34" t="str">
        <f t="shared" si="169"/>
        <v/>
      </c>
      <c r="W621" s="34" t="str">
        <f t="shared" si="170"/>
        <v/>
      </c>
      <c r="X621" s="34" t="str">
        <f>IF('Events einzeln'!J621="","",'Events einzeln'!J621)</f>
        <v/>
      </c>
      <c r="Y621" s="1" t="str">
        <f>IF(X621="","",LOOKUP(X621,Grundlagen!$A$3:$A$10,Grundlagen!$B$3:$B$10))</f>
        <v/>
      </c>
      <c r="Z621" s="1" t="str">
        <f t="shared" si="171"/>
        <v/>
      </c>
      <c r="AA621" s="1" t="str">
        <f>IF(X621="","",LOOKUP(X621,Grundlagen!$A$3:$A$10,Grundlagen!$C$3:$C$10))</f>
        <v/>
      </c>
      <c r="AB621" s="1" t="str">
        <f t="shared" si="172"/>
        <v/>
      </c>
      <c r="AC621" s="34" t="str">
        <f t="shared" si="173"/>
        <v/>
      </c>
      <c r="AD621" s="34" t="str">
        <f>IF('Events einzeln'!K621="","",'Events einzeln'!K621)</f>
        <v/>
      </c>
      <c r="AE621" s="34" t="str">
        <f>IF(AD621="","",LOOKUP(AD621,Grundlagen!$A$3:$A$10,Grundlagen!$B$3:$B$10))</f>
        <v/>
      </c>
      <c r="AF621" s="34" t="str">
        <f t="shared" si="174"/>
        <v/>
      </c>
      <c r="AG621" s="34" t="str">
        <f>IF(AD621="","",LOOKUP(AD621,Grundlagen!$A$3:$A$10,Grundlagen!$C$3:$C$10))</f>
        <v/>
      </c>
      <c r="AH621" s="34" t="str">
        <f t="shared" si="175"/>
        <v/>
      </c>
      <c r="AI621" s="34" t="str">
        <f t="shared" si="176"/>
        <v/>
      </c>
      <c r="AJ621" s="34" t="str">
        <f>IF('Events einzeln'!L621="","",'Events einzeln'!L621)</f>
        <v/>
      </c>
      <c r="AK621" s="1" t="str">
        <f>IF(AJ621="","",LOOKUP(AJ621,Grundlagen!$A$3:$A$10,Grundlagen!$B$3:$B$10))</f>
        <v/>
      </c>
      <c r="AL621" s="1" t="str">
        <f t="shared" si="177"/>
        <v/>
      </c>
      <c r="AM621" s="1" t="str">
        <f>IF(AJ621="","",LOOKUP(AJ621,Grundlagen!$A$3:$A$10,Grundlagen!$C$3:$C$10))</f>
        <v/>
      </c>
      <c r="AN621" s="1" t="str">
        <f t="shared" si="178"/>
        <v/>
      </c>
      <c r="AO621" s="34" t="str">
        <f t="shared" si="179"/>
        <v/>
      </c>
    </row>
    <row r="622" spans="1:41" x14ac:dyDescent="0.25">
      <c r="A622" s="1" t="str">
        <f>IF('Events einzeln'!A622="","",'Events einzeln'!A622)</f>
        <v/>
      </c>
      <c r="B622" s="1" t="str">
        <f>IF('Events einzeln'!B622="","",'Events einzeln'!B622)</f>
        <v/>
      </c>
      <c r="C622" s="1" t="str">
        <f>IF('Events einzeln'!C622="","",'Events einzeln'!C622)</f>
        <v/>
      </c>
      <c r="D622" s="32" t="str">
        <f>IF('Events einzeln'!E622="","",'Events einzeln'!E622)</f>
        <v/>
      </c>
      <c r="E622" s="1" t="str">
        <f>IF('Events einzeln'!F622="","",'Events einzeln'!F622)</f>
        <v/>
      </c>
      <c r="F622" s="34" t="str">
        <f>IF('Events einzeln'!G622="","",'Events einzeln'!G622)</f>
        <v/>
      </c>
      <c r="G622" s="34" t="str">
        <f>IF(F622="","",LOOKUP(F622,Grundlagen!$A$3:$A$10,Grundlagen!$B$3:$B$10))</f>
        <v/>
      </c>
      <c r="H622" s="34" t="str">
        <f t="shared" si="164"/>
        <v/>
      </c>
      <c r="I622" s="34" t="str">
        <f>IF(F622="","",LOOKUP(F622,Grundlagen!$A$3:$A$10,Grundlagen!$C$3:$C$10))</f>
        <v/>
      </c>
      <c r="J622" s="34" t="str">
        <f t="shared" si="165"/>
        <v/>
      </c>
      <c r="K622" s="34" t="str">
        <f t="shared" si="163"/>
        <v/>
      </c>
      <c r="L622" s="34" t="str">
        <f>IF('Events einzeln'!H622="","",'Events einzeln'!H622)</f>
        <v/>
      </c>
      <c r="M622" s="1" t="str">
        <f>IF(L622="","",LOOKUP(L622,Grundlagen!$A$3:$A$10,Grundlagen!$B$3:$B$10))</f>
        <v/>
      </c>
      <c r="N622" s="1" t="str">
        <f t="shared" si="166"/>
        <v/>
      </c>
      <c r="O622" s="1" t="str">
        <f>IF(L622="","",LOOKUP(L622,Grundlagen!$A$3:$A$10,Grundlagen!$C$3:$C$10))</f>
        <v/>
      </c>
      <c r="P622" s="1" t="str">
        <f t="shared" si="167"/>
        <v/>
      </c>
      <c r="Q622" s="34" t="str">
        <f t="shared" si="180"/>
        <v/>
      </c>
      <c r="R622" s="34" t="str">
        <f>IF('Events einzeln'!I622="","",'Events einzeln'!I622)</f>
        <v/>
      </c>
      <c r="S622" s="34" t="str">
        <f>IF(R622="","",LOOKUP(R622,Grundlagen!$A$3:$A$10,Grundlagen!$B$3:$B$10))</f>
        <v/>
      </c>
      <c r="T622" s="34" t="str">
        <f t="shared" si="168"/>
        <v/>
      </c>
      <c r="U622" s="34" t="str">
        <f>IF(R622="","",LOOKUP(R622,Grundlagen!$A$3:$A$10,Grundlagen!$C$3:$C$10))</f>
        <v/>
      </c>
      <c r="V622" s="34" t="str">
        <f t="shared" si="169"/>
        <v/>
      </c>
      <c r="W622" s="34" t="str">
        <f t="shared" si="170"/>
        <v/>
      </c>
      <c r="X622" s="34" t="str">
        <f>IF('Events einzeln'!J622="","",'Events einzeln'!J622)</f>
        <v/>
      </c>
      <c r="Y622" s="1" t="str">
        <f>IF(X622="","",LOOKUP(X622,Grundlagen!$A$3:$A$10,Grundlagen!$B$3:$B$10))</f>
        <v/>
      </c>
      <c r="Z622" s="1" t="str">
        <f t="shared" si="171"/>
        <v/>
      </c>
      <c r="AA622" s="1" t="str">
        <f>IF(X622="","",LOOKUP(X622,Grundlagen!$A$3:$A$10,Grundlagen!$C$3:$C$10))</f>
        <v/>
      </c>
      <c r="AB622" s="1" t="str">
        <f t="shared" si="172"/>
        <v/>
      </c>
      <c r="AC622" s="34" t="str">
        <f t="shared" si="173"/>
        <v/>
      </c>
      <c r="AD622" s="34" t="str">
        <f>IF('Events einzeln'!K622="","",'Events einzeln'!K622)</f>
        <v/>
      </c>
      <c r="AE622" s="34" t="str">
        <f>IF(AD622="","",LOOKUP(AD622,Grundlagen!$A$3:$A$10,Grundlagen!$B$3:$B$10))</f>
        <v/>
      </c>
      <c r="AF622" s="34" t="str">
        <f t="shared" si="174"/>
        <v/>
      </c>
      <c r="AG622" s="34" t="str">
        <f>IF(AD622="","",LOOKUP(AD622,Grundlagen!$A$3:$A$10,Grundlagen!$C$3:$C$10))</f>
        <v/>
      </c>
      <c r="AH622" s="34" t="str">
        <f t="shared" si="175"/>
        <v/>
      </c>
      <c r="AI622" s="34" t="str">
        <f t="shared" si="176"/>
        <v/>
      </c>
      <c r="AJ622" s="34" t="str">
        <f>IF('Events einzeln'!L622="","",'Events einzeln'!L622)</f>
        <v/>
      </c>
      <c r="AK622" s="1" t="str">
        <f>IF(AJ622="","",LOOKUP(AJ622,Grundlagen!$A$3:$A$10,Grundlagen!$B$3:$B$10))</f>
        <v/>
      </c>
      <c r="AL622" s="1" t="str">
        <f t="shared" si="177"/>
        <v/>
      </c>
      <c r="AM622" s="1" t="str">
        <f>IF(AJ622="","",LOOKUP(AJ622,Grundlagen!$A$3:$A$10,Grundlagen!$C$3:$C$10))</f>
        <v/>
      </c>
      <c r="AN622" s="1" t="str">
        <f t="shared" si="178"/>
        <v/>
      </c>
      <c r="AO622" s="34" t="str">
        <f t="shared" si="179"/>
        <v/>
      </c>
    </row>
    <row r="623" spans="1:41" x14ac:dyDescent="0.25">
      <c r="A623" s="1" t="str">
        <f>IF('Events einzeln'!A623="","",'Events einzeln'!A623)</f>
        <v/>
      </c>
      <c r="B623" s="1" t="str">
        <f>IF('Events einzeln'!B623="","",'Events einzeln'!B623)</f>
        <v/>
      </c>
      <c r="C623" s="1" t="str">
        <f>IF('Events einzeln'!C623="","",'Events einzeln'!C623)</f>
        <v/>
      </c>
      <c r="D623" s="32" t="str">
        <f>IF('Events einzeln'!E623="","",'Events einzeln'!E623)</f>
        <v/>
      </c>
      <c r="E623" s="1" t="str">
        <f>IF('Events einzeln'!F623="","",'Events einzeln'!F623)</f>
        <v/>
      </c>
      <c r="F623" s="34" t="str">
        <f>IF('Events einzeln'!G623="","",'Events einzeln'!G623)</f>
        <v/>
      </c>
      <c r="G623" s="34" t="str">
        <f>IF(F623="","",LOOKUP(F623,Grundlagen!$A$3:$A$10,Grundlagen!$B$3:$B$10))</f>
        <v/>
      </c>
      <c r="H623" s="34" t="str">
        <f t="shared" si="164"/>
        <v/>
      </c>
      <c r="I623" s="34" t="str">
        <f>IF(F623="","",LOOKUP(F623,Grundlagen!$A$3:$A$10,Grundlagen!$C$3:$C$10))</f>
        <v/>
      </c>
      <c r="J623" s="34" t="str">
        <f t="shared" si="165"/>
        <v/>
      </c>
      <c r="K623" s="34" t="str">
        <f t="shared" si="163"/>
        <v/>
      </c>
      <c r="L623" s="34" t="str">
        <f>IF('Events einzeln'!H623="","",'Events einzeln'!H623)</f>
        <v/>
      </c>
      <c r="M623" s="1" t="str">
        <f>IF(L623="","",LOOKUP(L623,Grundlagen!$A$3:$A$10,Grundlagen!$B$3:$B$10))</f>
        <v/>
      </c>
      <c r="N623" s="1" t="str">
        <f t="shared" si="166"/>
        <v/>
      </c>
      <c r="O623" s="1" t="str">
        <f>IF(L623="","",LOOKUP(L623,Grundlagen!$A$3:$A$10,Grundlagen!$C$3:$C$10))</f>
        <v/>
      </c>
      <c r="P623" s="1" t="str">
        <f t="shared" si="167"/>
        <v/>
      </c>
      <c r="Q623" s="34" t="str">
        <f t="shared" si="180"/>
        <v/>
      </c>
      <c r="R623" s="34" t="str">
        <f>IF('Events einzeln'!I623="","",'Events einzeln'!I623)</f>
        <v/>
      </c>
      <c r="S623" s="34" t="str">
        <f>IF(R623="","",LOOKUP(R623,Grundlagen!$A$3:$A$10,Grundlagen!$B$3:$B$10))</f>
        <v/>
      </c>
      <c r="T623" s="34" t="str">
        <f t="shared" si="168"/>
        <v/>
      </c>
      <c r="U623" s="34" t="str">
        <f>IF(R623="","",LOOKUP(R623,Grundlagen!$A$3:$A$10,Grundlagen!$C$3:$C$10))</f>
        <v/>
      </c>
      <c r="V623" s="34" t="str">
        <f t="shared" si="169"/>
        <v/>
      </c>
      <c r="W623" s="34" t="str">
        <f t="shared" si="170"/>
        <v/>
      </c>
      <c r="X623" s="34" t="str">
        <f>IF('Events einzeln'!J623="","",'Events einzeln'!J623)</f>
        <v/>
      </c>
      <c r="Y623" s="1" t="str">
        <f>IF(X623="","",LOOKUP(X623,Grundlagen!$A$3:$A$10,Grundlagen!$B$3:$B$10))</f>
        <v/>
      </c>
      <c r="Z623" s="1" t="str">
        <f t="shared" si="171"/>
        <v/>
      </c>
      <c r="AA623" s="1" t="str">
        <f>IF(X623="","",LOOKUP(X623,Grundlagen!$A$3:$A$10,Grundlagen!$C$3:$C$10))</f>
        <v/>
      </c>
      <c r="AB623" s="1" t="str">
        <f t="shared" si="172"/>
        <v/>
      </c>
      <c r="AC623" s="34" t="str">
        <f t="shared" si="173"/>
        <v/>
      </c>
      <c r="AD623" s="34" t="str">
        <f>IF('Events einzeln'!K623="","",'Events einzeln'!K623)</f>
        <v/>
      </c>
      <c r="AE623" s="34" t="str">
        <f>IF(AD623="","",LOOKUP(AD623,Grundlagen!$A$3:$A$10,Grundlagen!$B$3:$B$10))</f>
        <v/>
      </c>
      <c r="AF623" s="34" t="str">
        <f t="shared" si="174"/>
        <v/>
      </c>
      <c r="AG623" s="34" t="str">
        <f>IF(AD623="","",LOOKUP(AD623,Grundlagen!$A$3:$A$10,Grundlagen!$C$3:$C$10))</f>
        <v/>
      </c>
      <c r="AH623" s="34" t="str">
        <f t="shared" si="175"/>
        <v/>
      </c>
      <c r="AI623" s="34" t="str">
        <f t="shared" si="176"/>
        <v/>
      </c>
      <c r="AJ623" s="34" t="str">
        <f>IF('Events einzeln'!L623="","",'Events einzeln'!L623)</f>
        <v/>
      </c>
      <c r="AK623" s="1" t="str">
        <f>IF(AJ623="","",LOOKUP(AJ623,Grundlagen!$A$3:$A$10,Grundlagen!$B$3:$B$10))</f>
        <v/>
      </c>
      <c r="AL623" s="1" t="str">
        <f t="shared" si="177"/>
        <v/>
      </c>
      <c r="AM623" s="1" t="str">
        <f>IF(AJ623="","",LOOKUP(AJ623,Grundlagen!$A$3:$A$10,Grundlagen!$C$3:$C$10))</f>
        <v/>
      </c>
      <c r="AN623" s="1" t="str">
        <f t="shared" si="178"/>
        <v/>
      </c>
      <c r="AO623" s="34" t="str">
        <f t="shared" si="179"/>
        <v/>
      </c>
    </row>
    <row r="624" spans="1:41" x14ac:dyDescent="0.25">
      <c r="A624" s="1" t="str">
        <f>IF('Events einzeln'!A624="","",'Events einzeln'!A624)</f>
        <v/>
      </c>
      <c r="B624" s="1" t="str">
        <f>IF('Events einzeln'!B624="","",'Events einzeln'!B624)</f>
        <v/>
      </c>
      <c r="C624" s="1" t="str">
        <f>IF('Events einzeln'!C624="","",'Events einzeln'!C624)</f>
        <v/>
      </c>
      <c r="D624" s="32" t="str">
        <f>IF('Events einzeln'!E624="","",'Events einzeln'!E624)</f>
        <v/>
      </c>
      <c r="E624" s="1" t="str">
        <f>IF('Events einzeln'!F624="","",'Events einzeln'!F624)</f>
        <v/>
      </c>
      <c r="F624" s="34" t="str">
        <f>IF('Events einzeln'!G624="","",'Events einzeln'!G624)</f>
        <v/>
      </c>
      <c r="G624" s="34" t="str">
        <f>IF(F624="","",LOOKUP(F624,Grundlagen!$A$3:$A$10,Grundlagen!$B$3:$B$10))</f>
        <v/>
      </c>
      <c r="H624" s="34" t="str">
        <f t="shared" si="164"/>
        <v/>
      </c>
      <c r="I624" s="34" t="str">
        <f>IF(F624="","",LOOKUP(F624,Grundlagen!$A$3:$A$10,Grundlagen!$C$3:$C$10))</f>
        <v/>
      </c>
      <c r="J624" s="34" t="str">
        <f t="shared" si="165"/>
        <v/>
      </c>
      <c r="K624" s="34" t="str">
        <f t="shared" si="163"/>
        <v/>
      </c>
      <c r="L624" s="34" t="str">
        <f>IF('Events einzeln'!H624="","",'Events einzeln'!H624)</f>
        <v/>
      </c>
      <c r="M624" s="1" t="str">
        <f>IF(L624="","",LOOKUP(L624,Grundlagen!$A$3:$A$10,Grundlagen!$B$3:$B$10))</f>
        <v/>
      </c>
      <c r="N624" s="1" t="str">
        <f t="shared" si="166"/>
        <v/>
      </c>
      <c r="O624" s="1" t="str">
        <f>IF(L624="","",LOOKUP(L624,Grundlagen!$A$3:$A$10,Grundlagen!$C$3:$C$10))</f>
        <v/>
      </c>
      <c r="P624" s="1" t="str">
        <f t="shared" si="167"/>
        <v/>
      </c>
      <c r="Q624" s="34" t="str">
        <f t="shared" si="180"/>
        <v/>
      </c>
      <c r="R624" s="34" t="str">
        <f>IF('Events einzeln'!I624="","",'Events einzeln'!I624)</f>
        <v/>
      </c>
      <c r="S624" s="34" t="str">
        <f>IF(R624="","",LOOKUP(R624,Grundlagen!$A$3:$A$10,Grundlagen!$B$3:$B$10))</f>
        <v/>
      </c>
      <c r="T624" s="34" t="str">
        <f t="shared" si="168"/>
        <v/>
      </c>
      <c r="U624" s="34" t="str">
        <f>IF(R624="","",LOOKUP(R624,Grundlagen!$A$3:$A$10,Grundlagen!$C$3:$C$10))</f>
        <v/>
      </c>
      <c r="V624" s="34" t="str">
        <f t="shared" si="169"/>
        <v/>
      </c>
      <c r="W624" s="34" t="str">
        <f t="shared" si="170"/>
        <v/>
      </c>
      <c r="X624" s="34" t="str">
        <f>IF('Events einzeln'!J624="","",'Events einzeln'!J624)</f>
        <v/>
      </c>
      <c r="Y624" s="1" t="str">
        <f>IF(X624="","",LOOKUP(X624,Grundlagen!$A$3:$A$10,Grundlagen!$B$3:$B$10))</f>
        <v/>
      </c>
      <c r="Z624" s="1" t="str">
        <f t="shared" si="171"/>
        <v/>
      </c>
      <c r="AA624" s="1" t="str">
        <f>IF(X624="","",LOOKUP(X624,Grundlagen!$A$3:$A$10,Grundlagen!$C$3:$C$10))</f>
        <v/>
      </c>
      <c r="AB624" s="1" t="str">
        <f t="shared" si="172"/>
        <v/>
      </c>
      <c r="AC624" s="34" t="str">
        <f t="shared" si="173"/>
        <v/>
      </c>
      <c r="AD624" s="34" t="str">
        <f>IF('Events einzeln'!K624="","",'Events einzeln'!K624)</f>
        <v/>
      </c>
      <c r="AE624" s="34" t="str">
        <f>IF(AD624="","",LOOKUP(AD624,Grundlagen!$A$3:$A$10,Grundlagen!$B$3:$B$10))</f>
        <v/>
      </c>
      <c r="AF624" s="34" t="str">
        <f t="shared" si="174"/>
        <v/>
      </c>
      <c r="AG624" s="34" t="str">
        <f>IF(AD624="","",LOOKUP(AD624,Grundlagen!$A$3:$A$10,Grundlagen!$C$3:$C$10))</f>
        <v/>
      </c>
      <c r="AH624" s="34" t="str">
        <f t="shared" si="175"/>
        <v/>
      </c>
      <c r="AI624" s="34" t="str">
        <f t="shared" si="176"/>
        <v/>
      </c>
      <c r="AJ624" s="34" t="str">
        <f>IF('Events einzeln'!L624="","",'Events einzeln'!L624)</f>
        <v/>
      </c>
      <c r="AK624" s="1" t="str">
        <f>IF(AJ624="","",LOOKUP(AJ624,Grundlagen!$A$3:$A$10,Grundlagen!$B$3:$B$10))</f>
        <v/>
      </c>
      <c r="AL624" s="1" t="str">
        <f t="shared" si="177"/>
        <v/>
      </c>
      <c r="AM624" s="1" t="str">
        <f>IF(AJ624="","",LOOKUP(AJ624,Grundlagen!$A$3:$A$10,Grundlagen!$C$3:$C$10))</f>
        <v/>
      </c>
      <c r="AN624" s="1" t="str">
        <f t="shared" si="178"/>
        <v/>
      </c>
      <c r="AO624" s="34" t="str">
        <f t="shared" si="179"/>
        <v/>
      </c>
    </row>
    <row r="625" spans="1:41" x14ac:dyDescent="0.25">
      <c r="A625" s="1" t="str">
        <f>IF('Events einzeln'!A625="","",'Events einzeln'!A625)</f>
        <v/>
      </c>
      <c r="B625" s="1" t="str">
        <f>IF('Events einzeln'!B625="","",'Events einzeln'!B625)</f>
        <v/>
      </c>
      <c r="C625" s="1" t="str">
        <f>IF('Events einzeln'!C625="","",'Events einzeln'!C625)</f>
        <v/>
      </c>
      <c r="D625" s="32" t="str">
        <f>IF('Events einzeln'!E625="","",'Events einzeln'!E625)</f>
        <v/>
      </c>
      <c r="E625" s="1" t="str">
        <f>IF('Events einzeln'!F625="","",'Events einzeln'!F625)</f>
        <v/>
      </c>
      <c r="F625" s="34" t="str">
        <f>IF('Events einzeln'!G625="","",'Events einzeln'!G625)</f>
        <v/>
      </c>
      <c r="G625" s="34" t="str">
        <f>IF(F625="","",LOOKUP(F625,Grundlagen!$A$3:$A$10,Grundlagen!$B$3:$B$10))</f>
        <v/>
      </c>
      <c r="H625" s="34" t="str">
        <f t="shared" si="164"/>
        <v/>
      </c>
      <c r="I625" s="34" t="str">
        <f>IF(F625="","",LOOKUP(F625,Grundlagen!$A$3:$A$10,Grundlagen!$C$3:$C$10))</f>
        <v/>
      </c>
      <c r="J625" s="34" t="str">
        <f t="shared" si="165"/>
        <v/>
      </c>
      <c r="K625" s="34" t="str">
        <f t="shared" si="163"/>
        <v/>
      </c>
      <c r="L625" s="34" t="str">
        <f>IF('Events einzeln'!H625="","",'Events einzeln'!H625)</f>
        <v/>
      </c>
      <c r="M625" s="1" t="str">
        <f>IF(L625="","",LOOKUP(L625,Grundlagen!$A$3:$A$10,Grundlagen!$B$3:$B$10))</f>
        <v/>
      </c>
      <c r="N625" s="1" t="str">
        <f t="shared" si="166"/>
        <v/>
      </c>
      <c r="O625" s="1" t="str">
        <f>IF(L625="","",LOOKUP(L625,Grundlagen!$A$3:$A$10,Grundlagen!$C$3:$C$10))</f>
        <v/>
      </c>
      <c r="P625" s="1" t="str">
        <f t="shared" si="167"/>
        <v/>
      </c>
      <c r="Q625" s="34" t="str">
        <f t="shared" si="180"/>
        <v/>
      </c>
      <c r="R625" s="34" t="str">
        <f>IF('Events einzeln'!I625="","",'Events einzeln'!I625)</f>
        <v/>
      </c>
      <c r="S625" s="34" t="str">
        <f>IF(R625="","",LOOKUP(R625,Grundlagen!$A$3:$A$10,Grundlagen!$B$3:$B$10))</f>
        <v/>
      </c>
      <c r="T625" s="34" t="str">
        <f t="shared" si="168"/>
        <v/>
      </c>
      <c r="U625" s="34" t="str">
        <f>IF(R625="","",LOOKUP(R625,Grundlagen!$A$3:$A$10,Grundlagen!$C$3:$C$10))</f>
        <v/>
      </c>
      <c r="V625" s="34" t="str">
        <f t="shared" si="169"/>
        <v/>
      </c>
      <c r="W625" s="34" t="str">
        <f t="shared" si="170"/>
        <v/>
      </c>
      <c r="X625" s="34" t="str">
        <f>IF('Events einzeln'!J625="","",'Events einzeln'!J625)</f>
        <v/>
      </c>
      <c r="Y625" s="1" t="str">
        <f>IF(X625="","",LOOKUP(X625,Grundlagen!$A$3:$A$10,Grundlagen!$B$3:$B$10))</f>
        <v/>
      </c>
      <c r="Z625" s="1" t="str">
        <f t="shared" si="171"/>
        <v/>
      </c>
      <c r="AA625" s="1" t="str">
        <f>IF(X625="","",LOOKUP(X625,Grundlagen!$A$3:$A$10,Grundlagen!$C$3:$C$10))</f>
        <v/>
      </c>
      <c r="AB625" s="1" t="str">
        <f t="shared" si="172"/>
        <v/>
      </c>
      <c r="AC625" s="34" t="str">
        <f t="shared" si="173"/>
        <v/>
      </c>
      <c r="AD625" s="34" t="str">
        <f>IF('Events einzeln'!K625="","",'Events einzeln'!K625)</f>
        <v/>
      </c>
      <c r="AE625" s="34" t="str">
        <f>IF(AD625="","",LOOKUP(AD625,Grundlagen!$A$3:$A$10,Grundlagen!$B$3:$B$10))</f>
        <v/>
      </c>
      <c r="AF625" s="34" t="str">
        <f t="shared" si="174"/>
        <v/>
      </c>
      <c r="AG625" s="34" t="str">
        <f>IF(AD625="","",LOOKUP(AD625,Grundlagen!$A$3:$A$10,Grundlagen!$C$3:$C$10))</f>
        <v/>
      </c>
      <c r="AH625" s="34" t="str">
        <f t="shared" si="175"/>
        <v/>
      </c>
      <c r="AI625" s="34" t="str">
        <f t="shared" si="176"/>
        <v/>
      </c>
      <c r="AJ625" s="34" t="str">
        <f>IF('Events einzeln'!L625="","",'Events einzeln'!L625)</f>
        <v/>
      </c>
      <c r="AK625" s="1" t="str">
        <f>IF(AJ625="","",LOOKUP(AJ625,Grundlagen!$A$3:$A$10,Grundlagen!$B$3:$B$10))</f>
        <v/>
      </c>
      <c r="AL625" s="1" t="str">
        <f t="shared" si="177"/>
        <v/>
      </c>
      <c r="AM625" s="1" t="str">
        <f>IF(AJ625="","",LOOKUP(AJ625,Grundlagen!$A$3:$A$10,Grundlagen!$C$3:$C$10))</f>
        <v/>
      </c>
      <c r="AN625" s="1" t="str">
        <f t="shared" si="178"/>
        <v/>
      </c>
      <c r="AO625" s="34" t="str">
        <f t="shared" si="179"/>
        <v/>
      </c>
    </row>
    <row r="626" spans="1:41" x14ac:dyDescent="0.25">
      <c r="A626" s="1" t="str">
        <f>IF('Events einzeln'!A626="","",'Events einzeln'!A626)</f>
        <v/>
      </c>
      <c r="B626" s="1" t="str">
        <f>IF('Events einzeln'!B626="","",'Events einzeln'!B626)</f>
        <v/>
      </c>
      <c r="C626" s="1" t="str">
        <f>IF('Events einzeln'!C626="","",'Events einzeln'!C626)</f>
        <v/>
      </c>
      <c r="D626" s="32" t="str">
        <f>IF('Events einzeln'!E626="","",'Events einzeln'!E626)</f>
        <v/>
      </c>
      <c r="E626" s="1" t="str">
        <f>IF('Events einzeln'!F626="","",'Events einzeln'!F626)</f>
        <v/>
      </c>
      <c r="F626" s="34" t="str">
        <f>IF('Events einzeln'!G626="","",'Events einzeln'!G626)</f>
        <v/>
      </c>
      <c r="G626" s="34" t="str">
        <f>IF(F626="","",LOOKUP(F626,Grundlagen!$A$3:$A$10,Grundlagen!$B$3:$B$10))</f>
        <v/>
      </c>
      <c r="H626" s="34" t="str">
        <f t="shared" si="164"/>
        <v/>
      </c>
      <c r="I626" s="34" t="str">
        <f>IF(F626="","",LOOKUP(F626,Grundlagen!$A$3:$A$10,Grundlagen!$C$3:$C$10))</f>
        <v/>
      </c>
      <c r="J626" s="34" t="str">
        <f t="shared" si="165"/>
        <v/>
      </c>
      <c r="K626" s="34" t="str">
        <f t="shared" si="163"/>
        <v/>
      </c>
      <c r="L626" s="34" t="str">
        <f>IF('Events einzeln'!H626="","",'Events einzeln'!H626)</f>
        <v/>
      </c>
      <c r="M626" s="1" t="str">
        <f>IF(L626="","",LOOKUP(L626,Grundlagen!$A$3:$A$10,Grundlagen!$B$3:$B$10))</f>
        <v/>
      </c>
      <c r="N626" s="1" t="str">
        <f t="shared" si="166"/>
        <v/>
      </c>
      <c r="O626" s="1" t="str">
        <f>IF(L626="","",LOOKUP(L626,Grundlagen!$A$3:$A$10,Grundlagen!$C$3:$C$10))</f>
        <v/>
      </c>
      <c r="P626" s="1" t="str">
        <f t="shared" si="167"/>
        <v/>
      </c>
      <c r="Q626" s="34" t="str">
        <f t="shared" si="180"/>
        <v/>
      </c>
      <c r="R626" s="34" t="str">
        <f>IF('Events einzeln'!I626="","",'Events einzeln'!I626)</f>
        <v/>
      </c>
      <c r="S626" s="34" t="str">
        <f>IF(R626="","",LOOKUP(R626,Grundlagen!$A$3:$A$10,Grundlagen!$B$3:$B$10))</f>
        <v/>
      </c>
      <c r="T626" s="34" t="str">
        <f t="shared" si="168"/>
        <v/>
      </c>
      <c r="U626" s="34" t="str">
        <f>IF(R626="","",LOOKUP(R626,Grundlagen!$A$3:$A$10,Grundlagen!$C$3:$C$10))</f>
        <v/>
      </c>
      <c r="V626" s="34" t="str">
        <f t="shared" si="169"/>
        <v/>
      </c>
      <c r="W626" s="34" t="str">
        <f t="shared" si="170"/>
        <v/>
      </c>
      <c r="X626" s="34" t="str">
        <f>IF('Events einzeln'!J626="","",'Events einzeln'!J626)</f>
        <v/>
      </c>
      <c r="Y626" s="1" t="str">
        <f>IF(X626="","",LOOKUP(X626,Grundlagen!$A$3:$A$10,Grundlagen!$B$3:$B$10))</f>
        <v/>
      </c>
      <c r="Z626" s="1" t="str">
        <f t="shared" si="171"/>
        <v/>
      </c>
      <c r="AA626" s="1" t="str">
        <f>IF(X626="","",LOOKUP(X626,Grundlagen!$A$3:$A$10,Grundlagen!$C$3:$C$10))</f>
        <v/>
      </c>
      <c r="AB626" s="1" t="str">
        <f t="shared" si="172"/>
        <v/>
      </c>
      <c r="AC626" s="34" t="str">
        <f t="shared" si="173"/>
        <v/>
      </c>
      <c r="AD626" s="34" t="str">
        <f>IF('Events einzeln'!K626="","",'Events einzeln'!K626)</f>
        <v/>
      </c>
      <c r="AE626" s="34" t="str">
        <f>IF(AD626="","",LOOKUP(AD626,Grundlagen!$A$3:$A$10,Grundlagen!$B$3:$B$10))</f>
        <v/>
      </c>
      <c r="AF626" s="34" t="str">
        <f t="shared" si="174"/>
        <v/>
      </c>
      <c r="AG626" s="34" t="str">
        <f>IF(AD626="","",LOOKUP(AD626,Grundlagen!$A$3:$A$10,Grundlagen!$C$3:$C$10))</f>
        <v/>
      </c>
      <c r="AH626" s="34" t="str">
        <f t="shared" si="175"/>
        <v/>
      </c>
      <c r="AI626" s="34" t="str">
        <f t="shared" si="176"/>
        <v/>
      </c>
      <c r="AJ626" s="34" t="str">
        <f>IF('Events einzeln'!L626="","",'Events einzeln'!L626)</f>
        <v/>
      </c>
      <c r="AK626" s="1" t="str">
        <f>IF(AJ626="","",LOOKUP(AJ626,Grundlagen!$A$3:$A$10,Grundlagen!$B$3:$B$10))</f>
        <v/>
      </c>
      <c r="AL626" s="1" t="str">
        <f t="shared" si="177"/>
        <v/>
      </c>
      <c r="AM626" s="1" t="str">
        <f>IF(AJ626="","",LOOKUP(AJ626,Grundlagen!$A$3:$A$10,Grundlagen!$C$3:$C$10))</f>
        <v/>
      </c>
      <c r="AN626" s="1" t="str">
        <f t="shared" si="178"/>
        <v/>
      </c>
      <c r="AO626" s="34" t="str">
        <f t="shared" si="179"/>
        <v/>
      </c>
    </row>
    <row r="627" spans="1:41" x14ac:dyDescent="0.25">
      <c r="A627" s="1" t="str">
        <f>IF('Events einzeln'!A627="","",'Events einzeln'!A627)</f>
        <v/>
      </c>
      <c r="B627" s="1" t="str">
        <f>IF('Events einzeln'!B627="","",'Events einzeln'!B627)</f>
        <v/>
      </c>
      <c r="C627" s="1" t="str">
        <f>IF('Events einzeln'!C627="","",'Events einzeln'!C627)</f>
        <v/>
      </c>
      <c r="D627" s="32" t="str">
        <f>IF('Events einzeln'!E627="","",'Events einzeln'!E627)</f>
        <v/>
      </c>
      <c r="E627" s="1" t="str">
        <f>IF('Events einzeln'!F627="","",'Events einzeln'!F627)</f>
        <v/>
      </c>
      <c r="F627" s="34" t="str">
        <f>IF('Events einzeln'!G627="","",'Events einzeln'!G627)</f>
        <v/>
      </c>
      <c r="G627" s="34" t="str">
        <f>IF(F627="","",LOOKUP(F627,Grundlagen!$A$3:$A$10,Grundlagen!$B$3:$B$10))</f>
        <v/>
      </c>
      <c r="H627" s="34" t="str">
        <f t="shared" si="164"/>
        <v/>
      </c>
      <c r="I627" s="34" t="str">
        <f>IF(F627="","",LOOKUP(F627,Grundlagen!$A$3:$A$10,Grundlagen!$C$3:$C$10))</f>
        <v/>
      </c>
      <c r="J627" s="34" t="str">
        <f t="shared" si="165"/>
        <v/>
      </c>
      <c r="K627" s="34" t="str">
        <f t="shared" si="163"/>
        <v/>
      </c>
      <c r="L627" s="34" t="str">
        <f>IF('Events einzeln'!H627="","",'Events einzeln'!H627)</f>
        <v/>
      </c>
      <c r="M627" s="1" t="str">
        <f>IF(L627="","",LOOKUP(L627,Grundlagen!$A$3:$A$10,Grundlagen!$B$3:$B$10))</f>
        <v/>
      </c>
      <c r="N627" s="1" t="str">
        <f t="shared" si="166"/>
        <v/>
      </c>
      <c r="O627" s="1" t="str">
        <f>IF(L627="","",LOOKUP(L627,Grundlagen!$A$3:$A$10,Grundlagen!$C$3:$C$10))</f>
        <v/>
      </c>
      <c r="P627" s="1" t="str">
        <f t="shared" si="167"/>
        <v/>
      </c>
      <c r="Q627" s="34" t="str">
        <f t="shared" si="180"/>
        <v/>
      </c>
      <c r="R627" s="34" t="str">
        <f>IF('Events einzeln'!I627="","",'Events einzeln'!I627)</f>
        <v/>
      </c>
      <c r="S627" s="34" t="str">
        <f>IF(R627="","",LOOKUP(R627,Grundlagen!$A$3:$A$10,Grundlagen!$B$3:$B$10))</f>
        <v/>
      </c>
      <c r="T627" s="34" t="str">
        <f t="shared" si="168"/>
        <v/>
      </c>
      <c r="U627" s="34" t="str">
        <f>IF(R627="","",LOOKUP(R627,Grundlagen!$A$3:$A$10,Grundlagen!$C$3:$C$10))</f>
        <v/>
      </c>
      <c r="V627" s="34" t="str">
        <f t="shared" si="169"/>
        <v/>
      </c>
      <c r="W627" s="34" t="str">
        <f t="shared" si="170"/>
        <v/>
      </c>
      <c r="X627" s="34" t="str">
        <f>IF('Events einzeln'!J627="","",'Events einzeln'!J627)</f>
        <v/>
      </c>
      <c r="Y627" s="1" t="str">
        <f>IF(X627="","",LOOKUP(X627,Grundlagen!$A$3:$A$10,Grundlagen!$B$3:$B$10))</f>
        <v/>
      </c>
      <c r="Z627" s="1" t="str">
        <f t="shared" si="171"/>
        <v/>
      </c>
      <c r="AA627" s="1" t="str">
        <f>IF(X627="","",LOOKUP(X627,Grundlagen!$A$3:$A$10,Grundlagen!$C$3:$C$10))</f>
        <v/>
      </c>
      <c r="AB627" s="1" t="str">
        <f t="shared" si="172"/>
        <v/>
      </c>
      <c r="AC627" s="34" t="str">
        <f t="shared" si="173"/>
        <v/>
      </c>
      <c r="AD627" s="34" t="str">
        <f>IF('Events einzeln'!K627="","",'Events einzeln'!K627)</f>
        <v/>
      </c>
      <c r="AE627" s="34" t="str">
        <f>IF(AD627="","",LOOKUP(AD627,Grundlagen!$A$3:$A$10,Grundlagen!$B$3:$B$10))</f>
        <v/>
      </c>
      <c r="AF627" s="34" t="str">
        <f t="shared" si="174"/>
        <v/>
      </c>
      <c r="AG627" s="34" t="str">
        <f>IF(AD627="","",LOOKUP(AD627,Grundlagen!$A$3:$A$10,Grundlagen!$C$3:$C$10))</f>
        <v/>
      </c>
      <c r="AH627" s="34" t="str">
        <f t="shared" si="175"/>
        <v/>
      </c>
      <c r="AI627" s="34" t="str">
        <f t="shared" si="176"/>
        <v/>
      </c>
      <c r="AJ627" s="34" t="str">
        <f>IF('Events einzeln'!L627="","",'Events einzeln'!L627)</f>
        <v/>
      </c>
      <c r="AK627" s="1" t="str">
        <f>IF(AJ627="","",LOOKUP(AJ627,Grundlagen!$A$3:$A$10,Grundlagen!$B$3:$B$10))</f>
        <v/>
      </c>
      <c r="AL627" s="1" t="str">
        <f t="shared" si="177"/>
        <v/>
      </c>
      <c r="AM627" s="1" t="str">
        <f>IF(AJ627="","",LOOKUP(AJ627,Grundlagen!$A$3:$A$10,Grundlagen!$C$3:$C$10))</f>
        <v/>
      </c>
      <c r="AN627" s="1" t="str">
        <f t="shared" si="178"/>
        <v/>
      </c>
      <c r="AO627" s="34" t="str">
        <f t="shared" si="179"/>
        <v/>
      </c>
    </row>
    <row r="628" spans="1:41" x14ac:dyDescent="0.25">
      <c r="A628" s="1" t="str">
        <f>IF('Events einzeln'!A628="","",'Events einzeln'!A628)</f>
        <v/>
      </c>
      <c r="B628" s="1" t="str">
        <f>IF('Events einzeln'!B628="","",'Events einzeln'!B628)</f>
        <v/>
      </c>
      <c r="C628" s="1" t="str">
        <f>IF('Events einzeln'!C628="","",'Events einzeln'!C628)</f>
        <v/>
      </c>
      <c r="D628" s="32" t="str">
        <f>IF('Events einzeln'!E628="","",'Events einzeln'!E628)</f>
        <v/>
      </c>
      <c r="E628" s="1" t="str">
        <f>IF('Events einzeln'!F628="","",'Events einzeln'!F628)</f>
        <v/>
      </c>
      <c r="F628" s="34" t="str">
        <f>IF('Events einzeln'!G628="","",'Events einzeln'!G628)</f>
        <v/>
      </c>
      <c r="G628" s="34" t="str">
        <f>IF(F628="","",LOOKUP(F628,Grundlagen!$A$3:$A$10,Grundlagen!$B$3:$B$10))</f>
        <v/>
      </c>
      <c r="H628" s="34" t="str">
        <f t="shared" si="164"/>
        <v/>
      </c>
      <c r="I628" s="34" t="str">
        <f>IF(F628="","",LOOKUP(F628,Grundlagen!$A$3:$A$10,Grundlagen!$C$3:$C$10))</f>
        <v/>
      </c>
      <c r="J628" s="34" t="str">
        <f t="shared" si="165"/>
        <v/>
      </c>
      <c r="K628" s="34" t="str">
        <f t="shared" si="163"/>
        <v/>
      </c>
      <c r="L628" s="34" t="str">
        <f>IF('Events einzeln'!H628="","",'Events einzeln'!H628)</f>
        <v/>
      </c>
      <c r="M628" s="1" t="str">
        <f>IF(L628="","",LOOKUP(L628,Grundlagen!$A$3:$A$10,Grundlagen!$B$3:$B$10))</f>
        <v/>
      </c>
      <c r="N628" s="1" t="str">
        <f t="shared" si="166"/>
        <v/>
      </c>
      <c r="O628" s="1" t="str">
        <f>IF(L628="","",LOOKUP(L628,Grundlagen!$A$3:$A$10,Grundlagen!$C$3:$C$10))</f>
        <v/>
      </c>
      <c r="P628" s="1" t="str">
        <f t="shared" si="167"/>
        <v/>
      </c>
      <c r="Q628" s="34" t="str">
        <f t="shared" si="180"/>
        <v/>
      </c>
      <c r="R628" s="34" t="str">
        <f>IF('Events einzeln'!I628="","",'Events einzeln'!I628)</f>
        <v/>
      </c>
      <c r="S628" s="34" t="str">
        <f>IF(R628="","",LOOKUP(R628,Grundlagen!$A$3:$A$10,Grundlagen!$B$3:$B$10))</f>
        <v/>
      </c>
      <c r="T628" s="34" t="str">
        <f t="shared" si="168"/>
        <v/>
      </c>
      <c r="U628" s="34" t="str">
        <f>IF(R628="","",LOOKUP(R628,Grundlagen!$A$3:$A$10,Grundlagen!$C$3:$C$10))</f>
        <v/>
      </c>
      <c r="V628" s="34" t="str">
        <f t="shared" si="169"/>
        <v/>
      </c>
      <c r="W628" s="34" t="str">
        <f t="shared" si="170"/>
        <v/>
      </c>
      <c r="X628" s="34" t="str">
        <f>IF('Events einzeln'!J628="","",'Events einzeln'!J628)</f>
        <v/>
      </c>
      <c r="Y628" s="1" t="str">
        <f>IF(X628="","",LOOKUP(X628,Grundlagen!$A$3:$A$10,Grundlagen!$B$3:$B$10))</f>
        <v/>
      </c>
      <c r="Z628" s="1" t="str">
        <f t="shared" si="171"/>
        <v/>
      </c>
      <c r="AA628" s="1" t="str">
        <f>IF(X628="","",LOOKUP(X628,Grundlagen!$A$3:$A$10,Grundlagen!$C$3:$C$10))</f>
        <v/>
      </c>
      <c r="AB628" s="1" t="str">
        <f t="shared" si="172"/>
        <v/>
      </c>
      <c r="AC628" s="34" t="str">
        <f t="shared" si="173"/>
        <v/>
      </c>
      <c r="AD628" s="34" t="str">
        <f>IF('Events einzeln'!K628="","",'Events einzeln'!K628)</f>
        <v/>
      </c>
      <c r="AE628" s="34" t="str">
        <f>IF(AD628="","",LOOKUP(AD628,Grundlagen!$A$3:$A$10,Grundlagen!$B$3:$B$10))</f>
        <v/>
      </c>
      <c r="AF628" s="34" t="str">
        <f t="shared" si="174"/>
        <v/>
      </c>
      <c r="AG628" s="34" t="str">
        <f>IF(AD628="","",LOOKUP(AD628,Grundlagen!$A$3:$A$10,Grundlagen!$C$3:$C$10))</f>
        <v/>
      </c>
      <c r="AH628" s="34" t="str">
        <f t="shared" si="175"/>
        <v/>
      </c>
      <c r="AI628" s="34" t="str">
        <f t="shared" si="176"/>
        <v/>
      </c>
      <c r="AJ628" s="34" t="str">
        <f>IF('Events einzeln'!L628="","",'Events einzeln'!L628)</f>
        <v/>
      </c>
      <c r="AK628" s="1" t="str">
        <f>IF(AJ628="","",LOOKUP(AJ628,Grundlagen!$A$3:$A$10,Grundlagen!$B$3:$B$10))</f>
        <v/>
      </c>
      <c r="AL628" s="1" t="str">
        <f t="shared" si="177"/>
        <v/>
      </c>
      <c r="AM628" s="1" t="str">
        <f>IF(AJ628="","",LOOKUP(AJ628,Grundlagen!$A$3:$A$10,Grundlagen!$C$3:$C$10))</f>
        <v/>
      </c>
      <c r="AN628" s="1" t="str">
        <f t="shared" si="178"/>
        <v/>
      </c>
      <c r="AO628" s="34" t="str">
        <f t="shared" si="179"/>
        <v/>
      </c>
    </row>
    <row r="629" spans="1:41" x14ac:dyDescent="0.25">
      <c r="A629" s="1" t="str">
        <f>IF('Events einzeln'!A629="","",'Events einzeln'!A629)</f>
        <v/>
      </c>
      <c r="B629" s="1" t="str">
        <f>IF('Events einzeln'!B629="","",'Events einzeln'!B629)</f>
        <v/>
      </c>
      <c r="C629" s="1" t="str">
        <f>IF('Events einzeln'!C629="","",'Events einzeln'!C629)</f>
        <v/>
      </c>
      <c r="D629" s="32" t="str">
        <f>IF('Events einzeln'!E629="","",'Events einzeln'!E629)</f>
        <v/>
      </c>
      <c r="E629" s="1" t="str">
        <f>IF('Events einzeln'!F629="","",'Events einzeln'!F629)</f>
        <v/>
      </c>
      <c r="F629" s="34" t="str">
        <f>IF('Events einzeln'!G629="","",'Events einzeln'!G629)</f>
        <v/>
      </c>
      <c r="G629" s="34" t="str">
        <f>IF(F629="","",LOOKUP(F629,Grundlagen!$A$3:$A$10,Grundlagen!$B$3:$B$10))</f>
        <v/>
      </c>
      <c r="H629" s="34" t="str">
        <f t="shared" si="164"/>
        <v/>
      </c>
      <c r="I629" s="34" t="str">
        <f>IF(F629="","",LOOKUP(F629,Grundlagen!$A$3:$A$10,Grundlagen!$C$3:$C$10))</f>
        <v/>
      </c>
      <c r="J629" s="34" t="str">
        <f t="shared" si="165"/>
        <v/>
      </c>
      <c r="K629" s="34" t="str">
        <f t="shared" si="163"/>
        <v/>
      </c>
      <c r="L629" s="34" t="str">
        <f>IF('Events einzeln'!H629="","",'Events einzeln'!H629)</f>
        <v/>
      </c>
      <c r="M629" s="1" t="str">
        <f>IF(L629="","",LOOKUP(L629,Grundlagen!$A$3:$A$10,Grundlagen!$B$3:$B$10))</f>
        <v/>
      </c>
      <c r="N629" s="1" t="str">
        <f t="shared" si="166"/>
        <v/>
      </c>
      <c r="O629" s="1" t="str">
        <f>IF(L629="","",LOOKUP(L629,Grundlagen!$A$3:$A$10,Grundlagen!$C$3:$C$10))</f>
        <v/>
      </c>
      <c r="P629" s="1" t="str">
        <f t="shared" si="167"/>
        <v/>
      </c>
      <c r="Q629" s="34" t="str">
        <f t="shared" si="180"/>
        <v/>
      </c>
      <c r="R629" s="34" t="str">
        <f>IF('Events einzeln'!I629="","",'Events einzeln'!I629)</f>
        <v/>
      </c>
      <c r="S629" s="34" t="str">
        <f>IF(R629="","",LOOKUP(R629,Grundlagen!$A$3:$A$10,Grundlagen!$B$3:$B$10))</f>
        <v/>
      </c>
      <c r="T629" s="34" t="str">
        <f t="shared" si="168"/>
        <v/>
      </c>
      <c r="U629" s="34" t="str">
        <f>IF(R629="","",LOOKUP(R629,Grundlagen!$A$3:$A$10,Grundlagen!$C$3:$C$10))</f>
        <v/>
      </c>
      <c r="V629" s="34" t="str">
        <f t="shared" si="169"/>
        <v/>
      </c>
      <c r="W629" s="34" t="str">
        <f t="shared" si="170"/>
        <v/>
      </c>
      <c r="X629" s="34" t="str">
        <f>IF('Events einzeln'!J629="","",'Events einzeln'!J629)</f>
        <v/>
      </c>
      <c r="Y629" s="1" t="str">
        <f>IF(X629="","",LOOKUP(X629,Grundlagen!$A$3:$A$10,Grundlagen!$B$3:$B$10))</f>
        <v/>
      </c>
      <c r="Z629" s="1" t="str">
        <f t="shared" si="171"/>
        <v/>
      </c>
      <c r="AA629" s="1" t="str">
        <f>IF(X629="","",LOOKUP(X629,Grundlagen!$A$3:$A$10,Grundlagen!$C$3:$C$10))</f>
        <v/>
      </c>
      <c r="AB629" s="1" t="str">
        <f t="shared" si="172"/>
        <v/>
      </c>
      <c r="AC629" s="34" t="str">
        <f t="shared" si="173"/>
        <v/>
      </c>
      <c r="AD629" s="34" t="str">
        <f>IF('Events einzeln'!K629="","",'Events einzeln'!K629)</f>
        <v/>
      </c>
      <c r="AE629" s="34" t="str">
        <f>IF(AD629="","",LOOKUP(AD629,Grundlagen!$A$3:$A$10,Grundlagen!$B$3:$B$10))</f>
        <v/>
      </c>
      <c r="AF629" s="34" t="str">
        <f t="shared" si="174"/>
        <v/>
      </c>
      <c r="AG629" s="34" t="str">
        <f>IF(AD629="","",LOOKUP(AD629,Grundlagen!$A$3:$A$10,Grundlagen!$C$3:$C$10))</f>
        <v/>
      </c>
      <c r="AH629" s="34" t="str">
        <f t="shared" si="175"/>
        <v/>
      </c>
      <c r="AI629" s="34" t="str">
        <f t="shared" si="176"/>
        <v/>
      </c>
      <c r="AJ629" s="34" t="str">
        <f>IF('Events einzeln'!L629="","",'Events einzeln'!L629)</f>
        <v/>
      </c>
      <c r="AK629" s="1" t="str">
        <f>IF(AJ629="","",LOOKUP(AJ629,Grundlagen!$A$3:$A$10,Grundlagen!$B$3:$B$10))</f>
        <v/>
      </c>
      <c r="AL629" s="1" t="str">
        <f t="shared" si="177"/>
        <v/>
      </c>
      <c r="AM629" s="1" t="str">
        <f>IF(AJ629="","",LOOKUP(AJ629,Grundlagen!$A$3:$A$10,Grundlagen!$C$3:$C$10))</f>
        <v/>
      </c>
      <c r="AN629" s="1" t="str">
        <f t="shared" si="178"/>
        <v/>
      </c>
      <c r="AO629" s="34" t="str">
        <f t="shared" si="179"/>
        <v/>
      </c>
    </row>
    <row r="630" spans="1:41" x14ac:dyDescent="0.25">
      <c r="A630" s="1" t="str">
        <f>IF('Events einzeln'!A630="","",'Events einzeln'!A630)</f>
        <v/>
      </c>
      <c r="B630" s="1" t="str">
        <f>IF('Events einzeln'!B630="","",'Events einzeln'!B630)</f>
        <v/>
      </c>
      <c r="C630" s="1" t="str">
        <f>IF('Events einzeln'!C630="","",'Events einzeln'!C630)</f>
        <v/>
      </c>
      <c r="D630" s="32" t="str">
        <f>IF('Events einzeln'!E630="","",'Events einzeln'!E630)</f>
        <v/>
      </c>
      <c r="E630" s="1" t="str">
        <f>IF('Events einzeln'!F630="","",'Events einzeln'!F630)</f>
        <v/>
      </c>
      <c r="F630" s="34" t="str">
        <f>IF('Events einzeln'!G630="","",'Events einzeln'!G630)</f>
        <v/>
      </c>
      <c r="G630" s="34" t="str">
        <f>IF(F630="","",LOOKUP(F630,Grundlagen!$A$3:$A$10,Grundlagen!$B$3:$B$10))</f>
        <v/>
      </c>
      <c r="H630" s="34" t="str">
        <f t="shared" si="164"/>
        <v/>
      </c>
      <c r="I630" s="34" t="str">
        <f>IF(F630="","",LOOKUP(F630,Grundlagen!$A$3:$A$10,Grundlagen!$C$3:$C$10))</f>
        <v/>
      </c>
      <c r="J630" s="34" t="str">
        <f t="shared" si="165"/>
        <v/>
      </c>
      <c r="K630" s="34" t="str">
        <f t="shared" si="163"/>
        <v/>
      </c>
      <c r="L630" s="34" t="str">
        <f>IF('Events einzeln'!H630="","",'Events einzeln'!H630)</f>
        <v/>
      </c>
      <c r="M630" s="1" t="str">
        <f>IF(L630="","",LOOKUP(L630,Grundlagen!$A$3:$A$10,Grundlagen!$B$3:$B$10))</f>
        <v/>
      </c>
      <c r="N630" s="1" t="str">
        <f t="shared" si="166"/>
        <v/>
      </c>
      <c r="O630" s="1" t="str">
        <f>IF(L630="","",LOOKUP(L630,Grundlagen!$A$3:$A$10,Grundlagen!$C$3:$C$10))</f>
        <v/>
      </c>
      <c r="P630" s="1" t="str">
        <f t="shared" si="167"/>
        <v/>
      </c>
      <c r="Q630" s="34" t="str">
        <f t="shared" si="180"/>
        <v/>
      </c>
      <c r="R630" s="34" t="str">
        <f>IF('Events einzeln'!I630="","",'Events einzeln'!I630)</f>
        <v/>
      </c>
      <c r="S630" s="34" t="str">
        <f>IF(R630="","",LOOKUP(R630,Grundlagen!$A$3:$A$10,Grundlagen!$B$3:$B$10))</f>
        <v/>
      </c>
      <c r="T630" s="34" t="str">
        <f t="shared" si="168"/>
        <v/>
      </c>
      <c r="U630" s="34" t="str">
        <f>IF(R630="","",LOOKUP(R630,Grundlagen!$A$3:$A$10,Grundlagen!$C$3:$C$10))</f>
        <v/>
      </c>
      <c r="V630" s="34" t="str">
        <f t="shared" si="169"/>
        <v/>
      </c>
      <c r="W630" s="34" t="str">
        <f t="shared" si="170"/>
        <v/>
      </c>
      <c r="X630" s="34" t="str">
        <f>IF('Events einzeln'!J630="","",'Events einzeln'!J630)</f>
        <v/>
      </c>
      <c r="Y630" s="1" t="str">
        <f>IF(X630="","",LOOKUP(X630,Grundlagen!$A$3:$A$10,Grundlagen!$B$3:$B$10))</f>
        <v/>
      </c>
      <c r="Z630" s="1" t="str">
        <f t="shared" si="171"/>
        <v/>
      </c>
      <c r="AA630" s="1" t="str">
        <f>IF(X630="","",LOOKUP(X630,Grundlagen!$A$3:$A$10,Grundlagen!$C$3:$C$10))</f>
        <v/>
      </c>
      <c r="AB630" s="1" t="str">
        <f t="shared" si="172"/>
        <v/>
      </c>
      <c r="AC630" s="34" t="str">
        <f t="shared" si="173"/>
        <v/>
      </c>
      <c r="AD630" s="34" t="str">
        <f>IF('Events einzeln'!K630="","",'Events einzeln'!K630)</f>
        <v/>
      </c>
      <c r="AE630" s="34" t="str">
        <f>IF(AD630="","",LOOKUP(AD630,Grundlagen!$A$3:$A$10,Grundlagen!$B$3:$B$10))</f>
        <v/>
      </c>
      <c r="AF630" s="34" t="str">
        <f t="shared" si="174"/>
        <v/>
      </c>
      <c r="AG630" s="34" t="str">
        <f>IF(AD630="","",LOOKUP(AD630,Grundlagen!$A$3:$A$10,Grundlagen!$C$3:$C$10))</f>
        <v/>
      </c>
      <c r="AH630" s="34" t="str">
        <f t="shared" si="175"/>
        <v/>
      </c>
      <c r="AI630" s="34" t="str">
        <f t="shared" si="176"/>
        <v/>
      </c>
      <c r="AJ630" s="34" t="str">
        <f>IF('Events einzeln'!L630="","",'Events einzeln'!L630)</f>
        <v/>
      </c>
      <c r="AK630" s="1" t="str">
        <f>IF(AJ630="","",LOOKUP(AJ630,Grundlagen!$A$3:$A$10,Grundlagen!$B$3:$B$10))</f>
        <v/>
      </c>
      <c r="AL630" s="1" t="str">
        <f t="shared" si="177"/>
        <v/>
      </c>
      <c r="AM630" s="1" t="str">
        <f>IF(AJ630="","",LOOKUP(AJ630,Grundlagen!$A$3:$A$10,Grundlagen!$C$3:$C$10))</f>
        <v/>
      </c>
      <c r="AN630" s="1" t="str">
        <f t="shared" si="178"/>
        <v/>
      </c>
      <c r="AO630" s="34" t="str">
        <f t="shared" si="179"/>
        <v/>
      </c>
    </row>
    <row r="631" spans="1:41" x14ac:dyDescent="0.25">
      <c r="A631" s="1" t="str">
        <f>IF('Events einzeln'!A631="","",'Events einzeln'!A631)</f>
        <v/>
      </c>
      <c r="B631" s="1" t="str">
        <f>IF('Events einzeln'!B631="","",'Events einzeln'!B631)</f>
        <v/>
      </c>
      <c r="C631" s="1" t="str">
        <f>IF('Events einzeln'!C631="","",'Events einzeln'!C631)</f>
        <v/>
      </c>
      <c r="D631" s="32" t="str">
        <f>IF('Events einzeln'!E631="","",'Events einzeln'!E631)</f>
        <v/>
      </c>
      <c r="E631" s="1" t="str">
        <f>IF('Events einzeln'!F631="","",'Events einzeln'!F631)</f>
        <v/>
      </c>
      <c r="F631" s="34" t="str">
        <f>IF('Events einzeln'!G631="","",'Events einzeln'!G631)</f>
        <v/>
      </c>
      <c r="G631" s="34" t="str">
        <f>IF(F631="","",LOOKUP(F631,Grundlagen!$A$3:$A$10,Grundlagen!$B$3:$B$10))</f>
        <v/>
      </c>
      <c r="H631" s="34" t="str">
        <f t="shared" si="164"/>
        <v/>
      </c>
      <c r="I631" s="34" t="str">
        <f>IF(F631="","",LOOKUP(F631,Grundlagen!$A$3:$A$10,Grundlagen!$C$3:$C$10))</f>
        <v/>
      </c>
      <c r="J631" s="34" t="str">
        <f t="shared" si="165"/>
        <v/>
      </c>
      <c r="K631" s="34" t="str">
        <f t="shared" si="163"/>
        <v/>
      </c>
      <c r="L631" s="34" t="str">
        <f>IF('Events einzeln'!H631="","",'Events einzeln'!H631)</f>
        <v/>
      </c>
      <c r="M631" s="1" t="str">
        <f>IF(L631="","",LOOKUP(L631,Grundlagen!$A$3:$A$10,Grundlagen!$B$3:$B$10))</f>
        <v/>
      </c>
      <c r="N631" s="1" t="str">
        <f t="shared" si="166"/>
        <v/>
      </c>
      <c r="O631" s="1" t="str">
        <f>IF(L631="","",LOOKUP(L631,Grundlagen!$A$3:$A$10,Grundlagen!$C$3:$C$10))</f>
        <v/>
      </c>
      <c r="P631" s="1" t="str">
        <f t="shared" si="167"/>
        <v/>
      </c>
      <c r="Q631" s="34" t="str">
        <f t="shared" si="180"/>
        <v/>
      </c>
      <c r="R631" s="34" t="str">
        <f>IF('Events einzeln'!I631="","",'Events einzeln'!I631)</f>
        <v/>
      </c>
      <c r="S631" s="34" t="str">
        <f>IF(R631="","",LOOKUP(R631,Grundlagen!$A$3:$A$10,Grundlagen!$B$3:$B$10))</f>
        <v/>
      </c>
      <c r="T631" s="34" t="str">
        <f t="shared" si="168"/>
        <v/>
      </c>
      <c r="U631" s="34" t="str">
        <f>IF(R631="","",LOOKUP(R631,Grundlagen!$A$3:$A$10,Grundlagen!$C$3:$C$10))</f>
        <v/>
      </c>
      <c r="V631" s="34" t="str">
        <f t="shared" si="169"/>
        <v/>
      </c>
      <c r="W631" s="34" t="str">
        <f t="shared" si="170"/>
        <v/>
      </c>
      <c r="X631" s="34" t="str">
        <f>IF('Events einzeln'!J631="","",'Events einzeln'!J631)</f>
        <v/>
      </c>
      <c r="Y631" s="1" t="str">
        <f>IF(X631="","",LOOKUP(X631,Grundlagen!$A$3:$A$10,Grundlagen!$B$3:$B$10))</f>
        <v/>
      </c>
      <c r="Z631" s="1" t="str">
        <f t="shared" si="171"/>
        <v/>
      </c>
      <c r="AA631" s="1" t="str">
        <f>IF(X631="","",LOOKUP(X631,Grundlagen!$A$3:$A$10,Grundlagen!$C$3:$C$10))</f>
        <v/>
      </c>
      <c r="AB631" s="1" t="str">
        <f t="shared" si="172"/>
        <v/>
      </c>
      <c r="AC631" s="34" t="str">
        <f t="shared" si="173"/>
        <v/>
      </c>
      <c r="AD631" s="34" t="str">
        <f>IF('Events einzeln'!K631="","",'Events einzeln'!K631)</f>
        <v/>
      </c>
      <c r="AE631" s="34" t="str">
        <f>IF(AD631="","",LOOKUP(AD631,Grundlagen!$A$3:$A$10,Grundlagen!$B$3:$B$10))</f>
        <v/>
      </c>
      <c r="AF631" s="34" t="str">
        <f t="shared" si="174"/>
        <v/>
      </c>
      <c r="AG631" s="34" t="str">
        <f>IF(AD631="","",LOOKUP(AD631,Grundlagen!$A$3:$A$10,Grundlagen!$C$3:$C$10))</f>
        <v/>
      </c>
      <c r="AH631" s="34" t="str">
        <f t="shared" si="175"/>
        <v/>
      </c>
      <c r="AI631" s="34" t="str">
        <f t="shared" si="176"/>
        <v/>
      </c>
      <c r="AJ631" s="34" t="str">
        <f>IF('Events einzeln'!L631="","",'Events einzeln'!L631)</f>
        <v/>
      </c>
      <c r="AK631" s="1" t="str">
        <f>IF(AJ631="","",LOOKUP(AJ631,Grundlagen!$A$3:$A$10,Grundlagen!$B$3:$B$10))</f>
        <v/>
      </c>
      <c r="AL631" s="1" t="str">
        <f t="shared" si="177"/>
        <v/>
      </c>
      <c r="AM631" s="1" t="str">
        <f>IF(AJ631="","",LOOKUP(AJ631,Grundlagen!$A$3:$A$10,Grundlagen!$C$3:$C$10))</f>
        <v/>
      </c>
      <c r="AN631" s="1" t="str">
        <f t="shared" si="178"/>
        <v/>
      </c>
      <c r="AO631" s="34" t="str">
        <f t="shared" si="179"/>
        <v/>
      </c>
    </row>
    <row r="632" spans="1:41" x14ac:dyDescent="0.25">
      <c r="A632" s="1" t="str">
        <f>IF('Events einzeln'!A632="","",'Events einzeln'!A632)</f>
        <v/>
      </c>
      <c r="B632" s="1" t="str">
        <f>IF('Events einzeln'!B632="","",'Events einzeln'!B632)</f>
        <v/>
      </c>
      <c r="C632" s="1" t="str">
        <f>IF('Events einzeln'!C632="","",'Events einzeln'!C632)</f>
        <v/>
      </c>
      <c r="D632" s="32" t="str">
        <f>IF('Events einzeln'!E632="","",'Events einzeln'!E632)</f>
        <v/>
      </c>
      <c r="E632" s="1" t="str">
        <f>IF('Events einzeln'!F632="","",'Events einzeln'!F632)</f>
        <v/>
      </c>
      <c r="F632" s="34" t="str">
        <f>IF('Events einzeln'!G632="","",'Events einzeln'!G632)</f>
        <v/>
      </c>
      <c r="G632" s="34" t="str">
        <f>IF(F632="","",LOOKUP(F632,Grundlagen!$A$3:$A$10,Grundlagen!$B$3:$B$10))</f>
        <v/>
      </c>
      <c r="H632" s="34" t="str">
        <f t="shared" si="164"/>
        <v/>
      </c>
      <c r="I632" s="34" t="str">
        <f>IF(F632="","",LOOKUP(F632,Grundlagen!$A$3:$A$10,Grundlagen!$C$3:$C$10))</f>
        <v/>
      </c>
      <c r="J632" s="34" t="str">
        <f t="shared" si="165"/>
        <v/>
      </c>
      <c r="K632" s="34" t="str">
        <f t="shared" si="163"/>
        <v/>
      </c>
      <c r="L632" s="34" t="str">
        <f>IF('Events einzeln'!H632="","",'Events einzeln'!H632)</f>
        <v/>
      </c>
      <c r="M632" s="1" t="str">
        <f>IF(L632="","",LOOKUP(L632,Grundlagen!$A$3:$A$10,Grundlagen!$B$3:$B$10))</f>
        <v/>
      </c>
      <c r="N632" s="1" t="str">
        <f t="shared" si="166"/>
        <v/>
      </c>
      <c r="O632" s="1" t="str">
        <f>IF(L632="","",LOOKUP(L632,Grundlagen!$A$3:$A$10,Grundlagen!$C$3:$C$10))</f>
        <v/>
      </c>
      <c r="P632" s="1" t="str">
        <f t="shared" si="167"/>
        <v/>
      </c>
      <c r="Q632" s="34" t="str">
        <f t="shared" si="180"/>
        <v/>
      </c>
      <c r="R632" s="34" t="str">
        <f>IF('Events einzeln'!I632="","",'Events einzeln'!I632)</f>
        <v/>
      </c>
      <c r="S632" s="34" t="str">
        <f>IF(R632="","",LOOKUP(R632,Grundlagen!$A$3:$A$10,Grundlagen!$B$3:$B$10))</f>
        <v/>
      </c>
      <c r="T632" s="34" t="str">
        <f t="shared" si="168"/>
        <v/>
      </c>
      <c r="U632" s="34" t="str">
        <f>IF(R632="","",LOOKUP(R632,Grundlagen!$A$3:$A$10,Grundlagen!$C$3:$C$10))</f>
        <v/>
      </c>
      <c r="V632" s="34" t="str">
        <f t="shared" si="169"/>
        <v/>
      </c>
      <c r="W632" s="34" t="str">
        <f t="shared" si="170"/>
        <v/>
      </c>
      <c r="X632" s="34" t="str">
        <f>IF('Events einzeln'!J632="","",'Events einzeln'!J632)</f>
        <v/>
      </c>
      <c r="Y632" s="1" t="str">
        <f>IF(X632="","",LOOKUP(X632,Grundlagen!$A$3:$A$10,Grundlagen!$B$3:$B$10))</f>
        <v/>
      </c>
      <c r="Z632" s="1" t="str">
        <f t="shared" si="171"/>
        <v/>
      </c>
      <c r="AA632" s="1" t="str">
        <f>IF(X632="","",LOOKUP(X632,Grundlagen!$A$3:$A$10,Grundlagen!$C$3:$C$10))</f>
        <v/>
      </c>
      <c r="AB632" s="1" t="str">
        <f t="shared" si="172"/>
        <v/>
      </c>
      <c r="AC632" s="34" t="str">
        <f t="shared" si="173"/>
        <v/>
      </c>
      <c r="AD632" s="34" t="str">
        <f>IF('Events einzeln'!K632="","",'Events einzeln'!K632)</f>
        <v/>
      </c>
      <c r="AE632" s="34" t="str">
        <f>IF(AD632="","",LOOKUP(AD632,Grundlagen!$A$3:$A$10,Grundlagen!$B$3:$B$10))</f>
        <v/>
      </c>
      <c r="AF632" s="34" t="str">
        <f t="shared" si="174"/>
        <v/>
      </c>
      <c r="AG632" s="34" t="str">
        <f>IF(AD632="","",LOOKUP(AD632,Grundlagen!$A$3:$A$10,Grundlagen!$C$3:$C$10))</f>
        <v/>
      </c>
      <c r="AH632" s="34" t="str">
        <f t="shared" si="175"/>
        <v/>
      </c>
      <c r="AI632" s="34" t="str">
        <f t="shared" si="176"/>
        <v/>
      </c>
      <c r="AJ632" s="34" t="str">
        <f>IF('Events einzeln'!L632="","",'Events einzeln'!L632)</f>
        <v/>
      </c>
      <c r="AK632" s="1" t="str">
        <f>IF(AJ632="","",LOOKUP(AJ632,Grundlagen!$A$3:$A$10,Grundlagen!$B$3:$B$10))</f>
        <v/>
      </c>
      <c r="AL632" s="1" t="str">
        <f t="shared" si="177"/>
        <v/>
      </c>
      <c r="AM632" s="1" t="str">
        <f>IF(AJ632="","",LOOKUP(AJ632,Grundlagen!$A$3:$A$10,Grundlagen!$C$3:$C$10))</f>
        <v/>
      </c>
      <c r="AN632" s="1" t="str">
        <f t="shared" si="178"/>
        <v/>
      </c>
      <c r="AO632" s="34" t="str">
        <f t="shared" si="179"/>
        <v/>
      </c>
    </row>
    <row r="633" spans="1:41" x14ac:dyDescent="0.25">
      <c r="A633" s="1" t="str">
        <f>IF('Events einzeln'!A633="","",'Events einzeln'!A633)</f>
        <v/>
      </c>
      <c r="B633" s="1" t="str">
        <f>IF('Events einzeln'!B633="","",'Events einzeln'!B633)</f>
        <v/>
      </c>
      <c r="C633" s="1" t="str">
        <f>IF('Events einzeln'!C633="","",'Events einzeln'!C633)</f>
        <v/>
      </c>
      <c r="D633" s="32" t="str">
        <f>IF('Events einzeln'!E633="","",'Events einzeln'!E633)</f>
        <v/>
      </c>
      <c r="E633" s="1" t="str">
        <f>IF('Events einzeln'!F633="","",'Events einzeln'!F633)</f>
        <v/>
      </c>
      <c r="F633" s="34" t="str">
        <f>IF('Events einzeln'!G633="","",'Events einzeln'!G633)</f>
        <v/>
      </c>
      <c r="G633" s="34" t="str">
        <f>IF(F633="","",LOOKUP(F633,Grundlagen!$A$3:$A$10,Grundlagen!$B$3:$B$10))</f>
        <v/>
      </c>
      <c r="H633" s="34" t="str">
        <f t="shared" si="164"/>
        <v/>
      </c>
      <c r="I633" s="34" t="str">
        <f>IF(F633="","",LOOKUP(F633,Grundlagen!$A$3:$A$10,Grundlagen!$C$3:$C$10))</f>
        <v/>
      </c>
      <c r="J633" s="34" t="str">
        <f t="shared" si="165"/>
        <v/>
      </c>
      <c r="K633" s="34" t="str">
        <f t="shared" si="163"/>
        <v/>
      </c>
      <c r="L633" s="34" t="str">
        <f>IF('Events einzeln'!H633="","",'Events einzeln'!H633)</f>
        <v/>
      </c>
      <c r="M633" s="1" t="str">
        <f>IF(L633="","",LOOKUP(L633,Grundlagen!$A$3:$A$10,Grundlagen!$B$3:$B$10))</f>
        <v/>
      </c>
      <c r="N633" s="1" t="str">
        <f t="shared" si="166"/>
        <v/>
      </c>
      <c r="O633" s="1" t="str">
        <f>IF(L633="","",LOOKUP(L633,Grundlagen!$A$3:$A$10,Grundlagen!$C$3:$C$10))</f>
        <v/>
      </c>
      <c r="P633" s="1" t="str">
        <f t="shared" si="167"/>
        <v/>
      </c>
      <c r="Q633" s="34" t="str">
        <f t="shared" si="180"/>
        <v/>
      </c>
      <c r="R633" s="34" t="str">
        <f>IF('Events einzeln'!I633="","",'Events einzeln'!I633)</f>
        <v/>
      </c>
      <c r="S633" s="34" t="str">
        <f>IF(R633="","",LOOKUP(R633,Grundlagen!$A$3:$A$10,Grundlagen!$B$3:$B$10))</f>
        <v/>
      </c>
      <c r="T633" s="34" t="str">
        <f t="shared" si="168"/>
        <v/>
      </c>
      <c r="U633" s="34" t="str">
        <f>IF(R633="","",LOOKUP(R633,Grundlagen!$A$3:$A$10,Grundlagen!$C$3:$C$10))</f>
        <v/>
      </c>
      <c r="V633" s="34" t="str">
        <f t="shared" si="169"/>
        <v/>
      </c>
      <c r="W633" s="34" t="str">
        <f t="shared" si="170"/>
        <v/>
      </c>
      <c r="X633" s="34" t="str">
        <f>IF('Events einzeln'!J633="","",'Events einzeln'!J633)</f>
        <v/>
      </c>
      <c r="Y633" s="1" t="str">
        <f>IF(X633="","",LOOKUP(X633,Grundlagen!$A$3:$A$10,Grundlagen!$B$3:$B$10))</f>
        <v/>
      </c>
      <c r="Z633" s="1" t="str">
        <f t="shared" si="171"/>
        <v/>
      </c>
      <c r="AA633" s="1" t="str">
        <f>IF(X633="","",LOOKUP(X633,Grundlagen!$A$3:$A$10,Grundlagen!$C$3:$C$10))</f>
        <v/>
      </c>
      <c r="AB633" s="1" t="str">
        <f t="shared" si="172"/>
        <v/>
      </c>
      <c r="AC633" s="34" t="str">
        <f t="shared" si="173"/>
        <v/>
      </c>
      <c r="AD633" s="34" t="str">
        <f>IF('Events einzeln'!K633="","",'Events einzeln'!K633)</f>
        <v/>
      </c>
      <c r="AE633" s="34" t="str">
        <f>IF(AD633="","",LOOKUP(AD633,Grundlagen!$A$3:$A$10,Grundlagen!$B$3:$B$10))</f>
        <v/>
      </c>
      <c r="AF633" s="34" t="str">
        <f t="shared" si="174"/>
        <v/>
      </c>
      <c r="AG633" s="34" t="str">
        <f>IF(AD633="","",LOOKUP(AD633,Grundlagen!$A$3:$A$10,Grundlagen!$C$3:$C$10))</f>
        <v/>
      </c>
      <c r="AH633" s="34" t="str">
        <f t="shared" si="175"/>
        <v/>
      </c>
      <c r="AI633" s="34" t="str">
        <f t="shared" si="176"/>
        <v/>
      </c>
      <c r="AJ633" s="34" t="str">
        <f>IF('Events einzeln'!L633="","",'Events einzeln'!L633)</f>
        <v/>
      </c>
      <c r="AK633" s="1" t="str">
        <f>IF(AJ633="","",LOOKUP(AJ633,Grundlagen!$A$3:$A$10,Grundlagen!$B$3:$B$10))</f>
        <v/>
      </c>
      <c r="AL633" s="1" t="str">
        <f t="shared" si="177"/>
        <v/>
      </c>
      <c r="AM633" s="1" t="str">
        <f>IF(AJ633="","",LOOKUP(AJ633,Grundlagen!$A$3:$A$10,Grundlagen!$C$3:$C$10))</f>
        <v/>
      </c>
      <c r="AN633" s="1" t="str">
        <f t="shared" si="178"/>
        <v/>
      </c>
      <c r="AO633" s="34" t="str">
        <f t="shared" si="179"/>
        <v/>
      </c>
    </row>
    <row r="634" spans="1:41" x14ac:dyDescent="0.25">
      <c r="A634" s="1" t="str">
        <f>IF('Events einzeln'!A634="","",'Events einzeln'!A634)</f>
        <v/>
      </c>
      <c r="B634" s="1" t="str">
        <f>IF('Events einzeln'!B634="","",'Events einzeln'!B634)</f>
        <v/>
      </c>
      <c r="C634" s="1" t="str">
        <f>IF('Events einzeln'!C634="","",'Events einzeln'!C634)</f>
        <v/>
      </c>
      <c r="D634" s="32" t="str">
        <f>IF('Events einzeln'!E634="","",'Events einzeln'!E634)</f>
        <v/>
      </c>
      <c r="E634" s="1" t="str">
        <f>IF('Events einzeln'!F634="","",'Events einzeln'!F634)</f>
        <v/>
      </c>
      <c r="F634" s="34" t="str">
        <f>IF('Events einzeln'!G634="","",'Events einzeln'!G634)</f>
        <v/>
      </c>
      <c r="G634" s="34" t="str">
        <f>IF(F634="","",LOOKUP(F634,Grundlagen!$A$3:$A$10,Grundlagen!$B$3:$B$10))</f>
        <v/>
      </c>
      <c r="H634" s="34" t="str">
        <f t="shared" si="164"/>
        <v/>
      </c>
      <c r="I634" s="34" t="str">
        <f>IF(F634="","",LOOKUP(F634,Grundlagen!$A$3:$A$10,Grundlagen!$C$3:$C$10))</f>
        <v/>
      </c>
      <c r="J634" s="34" t="str">
        <f t="shared" si="165"/>
        <v/>
      </c>
      <c r="K634" s="34" t="str">
        <f t="shared" si="163"/>
        <v/>
      </c>
      <c r="L634" s="34" t="str">
        <f>IF('Events einzeln'!H634="","",'Events einzeln'!H634)</f>
        <v/>
      </c>
      <c r="M634" s="1" t="str">
        <f>IF(L634="","",LOOKUP(L634,Grundlagen!$A$3:$A$10,Grundlagen!$B$3:$B$10))</f>
        <v/>
      </c>
      <c r="N634" s="1" t="str">
        <f t="shared" si="166"/>
        <v/>
      </c>
      <c r="O634" s="1" t="str">
        <f>IF(L634="","",LOOKUP(L634,Grundlagen!$A$3:$A$10,Grundlagen!$C$3:$C$10))</f>
        <v/>
      </c>
      <c r="P634" s="1" t="str">
        <f t="shared" si="167"/>
        <v/>
      </c>
      <c r="Q634" s="34" t="str">
        <f t="shared" si="180"/>
        <v/>
      </c>
      <c r="R634" s="34" t="str">
        <f>IF('Events einzeln'!I634="","",'Events einzeln'!I634)</f>
        <v/>
      </c>
      <c r="S634" s="34" t="str">
        <f>IF(R634="","",LOOKUP(R634,Grundlagen!$A$3:$A$10,Grundlagen!$B$3:$B$10))</f>
        <v/>
      </c>
      <c r="T634" s="34" t="str">
        <f t="shared" si="168"/>
        <v/>
      </c>
      <c r="U634" s="34" t="str">
        <f>IF(R634="","",LOOKUP(R634,Grundlagen!$A$3:$A$10,Grundlagen!$C$3:$C$10))</f>
        <v/>
      </c>
      <c r="V634" s="34" t="str">
        <f t="shared" si="169"/>
        <v/>
      </c>
      <c r="W634" s="34" t="str">
        <f t="shared" si="170"/>
        <v/>
      </c>
      <c r="X634" s="34" t="str">
        <f>IF('Events einzeln'!J634="","",'Events einzeln'!J634)</f>
        <v/>
      </c>
      <c r="Y634" s="1" t="str">
        <f>IF(X634="","",LOOKUP(X634,Grundlagen!$A$3:$A$10,Grundlagen!$B$3:$B$10))</f>
        <v/>
      </c>
      <c r="Z634" s="1" t="str">
        <f t="shared" si="171"/>
        <v/>
      </c>
      <c r="AA634" s="1" t="str">
        <f>IF(X634="","",LOOKUP(X634,Grundlagen!$A$3:$A$10,Grundlagen!$C$3:$C$10))</f>
        <v/>
      </c>
      <c r="AB634" s="1" t="str">
        <f t="shared" si="172"/>
        <v/>
      </c>
      <c r="AC634" s="34" t="str">
        <f t="shared" si="173"/>
        <v/>
      </c>
      <c r="AD634" s="34" t="str">
        <f>IF('Events einzeln'!K634="","",'Events einzeln'!K634)</f>
        <v/>
      </c>
      <c r="AE634" s="34" t="str">
        <f>IF(AD634="","",LOOKUP(AD634,Grundlagen!$A$3:$A$10,Grundlagen!$B$3:$B$10))</f>
        <v/>
      </c>
      <c r="AF634" s="34" t="str">
        <f t="shared" si="174"/>
        <v/>
      </c>
      <c r="AG634" s="34" t="str">
        <f>IF(AD634="","",LOOKUP(AD634,Grundlagen!$A$3:$A$10,Grundlagen!$C$3:$C$10))</f>
        <v/>
      </c>
      <c r="AH634" s="34" t="str">
        <f t="shared" si="175"/>
        <v/>
      </c>
      <c r="AI634" s="34" t="str">
        <f t="shared" si="176"/>
        <v/>
      </c>
      <c r="AJ634" s="34" t="str">
        <f>IF('Events einzeln'!L634="","",'Events einzeln'!L634)</f>
        <v/>
      </c>
      <c r="AK634" s="1" t="str">
        <f>IF(AJ634="","",LOOKUP(AJ634,Grundlagen!$A$3:$A$10,Grundlagen!$B$3:$B$10))</f>
        <v/>
      </c>
      <c r="AL634" s="1" t="str">
        <f t="shared" si="177"/>
        <v/>
      </c>
      <c r="AM634" s="1" t="str">
        <f>IF(AJ634="","",LOOKUP(AJ634,Grundlagen!$A$3:$A$10,Grundlagen!$C$3:$C$10))</f>
        <v/>
      </c>
      <c r="AN634" s="1" t="str">
        <f t="shared" si="178"/>
        <v/>
      </c>
      <c r="AO634" s="34" t="str">
        <f t="shared" si="179"/>
        <v/>
      </c>
    </row>
    <row r="635" spans="1:41" x14ac:dyDescent="0.25">
      <c r="A635" s="1" t="str">
        <f>IF('Events einzeln'!A635="","",'Events einzeln'!A635)</f>
        <v/>
      </c>
      <c r="B635" s="1" t="str">
        <f>IF('Events einzeln'!B635="","",'Events einzeln'!B635)</f>
        <v/>
      </c>
      <c r="C635" s="1" t="str">
        <f>IF('Events einzeln'!C635="","",'Events einzeln'!C635)</f>
        <v/>
      </c>
      <c r="D635" s="32" t="str">
        <f>IF('Events einzeln'!E635="","",'Events einzeln'!E635)</f>
        <v/>
      </c>
      <c r="E635" s="1" t="str">
        <f>IF('Events einzeln'!F635="","",'Events einzeln'!F635)</f>
        <v/>
      </c>
      <c r="F635" s="34" t="str">
        <f>IF('Events einzeln'!G635="","",'Events einzeln'!G635)</f>
        <v/>
      </c>
      <c r="G635" s="34" t="str">
        <f>IF(F635="","",LOOKUP(F635,Grundlagen!$A$3:$A$10,Grundlagen!$B$3:$B$10))</f>
        <v/>
      </c>
      <c r="H635" s="34" t="str">
        <f t="shared" si="164"/>
        <v/>
      </c>
      <c r="I635" s="34" t="str">
        <f>IF(F635="","",LOOKUP(F635,Grundlagen!$A$3:$A$10,Grundlagen!$C$3:$C$10))</f>
        <v/>
      </c>
      <c r="J635" s="34" t="str">
        <f t="shared" si="165"/>
        <v/>
      </c>
      <c r="K635" s="34" t="str">
        <f t="shared" si="163"/>
        <v/>
      </c>
      <c r="L635" s="34" t="str">
        <f>IF('Events einzeln'!H635="","",'Events einzeln'!H635)</f>
        <v/>
      </c>
      <c r="M635" s="1" t="str">
        <f>IF(L635="","",LOOKUP(L635,Grundlagen!$A$3:$A$10,Grundlagen!$B$3:$B$10))</f>
        <v/>
      </c>
      <c r="N635" s="1" t="str">
        <f t="shared" si="166"/>
        <v/>
      </c>
      <c r="O635" s="1" t="str">
        <f>IF(L635="","",LOOKUP(L635,Grundlagen!$A$3:$A$10,Grundlagen!$C$3:$C$10))</f>
        <v/>
      </c>
      <c r="P635" s="1" t="str">
        <f t="shared" si="167"/>
        <v/>
      </c>
      <c r="Q635" s="34" t="str">
        <f t="shared" si="180"/>
        <v/>
      </c>
      <c r="R635" s="34" t="str">
        <f>IF('Events einzeln'!I635="","",'Events einzeln'!I635)</f>
        <v/>
      </c>
      <c r="S635" s="34" t="str">
        <f>IF(R635="","",LOOKUP(R635,Grundlagen!$A$3:$A$10,Grundlagen!$B$3:$B$10))</f>
        <v/>
      </c>
      <c r="T635" s="34" t="str">
        <f t="shared" si="168"/>
        <v/>
      </c>
      <c r="U635" s="34" t="str">
        <f>IF(R635="","",LOOKUP(R635,Grundlagen!$A$3:$A$10,Grundlagen!$C$3:$C$10))</f>
        <v/>
      </c>
      <c r="V635" s="34" t="str">
        <f t="shared" si="169"/>
        <v/>
      </c>
      <c r="W635" s="34" t="str">
        <f t="shared" si="170"/>
        <v/>
      </c>
      <c r="X635" s="34" t="str">
        <f>IF('Events einzeln'!J635="","",'Events einzeln'!J635)</f>
        <v/>
      </c>
      <c r="Y635" s="1" t="str">
        <f>IF(X635="","",LOOKUP(X635,Grundlagen!$A$3:$A$10,Grundlagen!$B$3:$B$10))</f>
        <v/>
      </c>
      <c r="Z635" s="1" t="str">
        <f t="shared" si="171"/>
        <v/>
      </c>
      <c r="AA635" s="1" t="str">
        <f>IF(X635="","",LOOKUP(X635,Grundlagen!$A$3:$A$10,Grundlagen!$C$3:$C$10))</f>
        <v/>
      </c>
      <c r="AB635" s="1" t="str">
        <f t="shared" si="172"/>
        <v/>
      </c>
      <c r="AC635" s="34" t="str">
        <f t="shared" si="173"/>
        <v/>
      </c>
      <c r="AD635" s="34" t="str">
        <f>IF('Events einzeln'!K635="","",'Events einzeln'!K635)</f>
        <v/>
      </c>
      <c r="AE635" s="34" t="str">
        <f>IF(AD635="","",LOOKUP(AD635,Grundlagen!$A$3:$A$10,Grundlagen!$B$3:$B$10))</f>
        <v/>
      </c>
      <c r="AF635" s="34" t="str">
        <f t="shared" si="174"/>
        <v/>
      </c>
      <c r="AG635" s="34" t="str">
        <f>IF(AD635="","",LOOKUP(AD635,Grundlagen!$A$3:$A$10,Grundlagen!$C$3:$C$10))</f>
        <v/>
      </c>
      <c r="AH635" s="34" t="str">
        <f t="shared" si="175"/>
        <v/>
      </c>
      <c r="AI635" s="34" t="str">
        <f t="shared" si="176"/>
        <v/>
      </c>
      <c r="AJ635" s="34" t="str">
        <f>IF('Events einzeln'!L635="","",'Events einzeln'!L635)</f>
        <v/>
      </c>
      <c r="AK635" s="1" t="str">
        <f>IF(AJ635="","",LOOKUP(AJ635,Grundlagen!$A$3:$A$10,Grundlagen!$B$3:$B$10))</f>
        <v/>
      </c>
      <c r="AL635" s="1" t="str">
        <f t="shared" si="177"/>
        <v/>
      </c>
      <c r="AM635" s="1" t="str">
        <f>IF(AJ635="","",LOOKUP(AJ635,Grundlagen!$A$3:$A$10,Grundlagen!$C$3:$C$10))</f>
        <v/>
      </c>
      <c r="AN635" s="1" t="str">
        <f t="shared" si="178"/>
        <v/>
      </c>
      <c r="AO635" s="34" t="str">
        <f t="shared" si="179"/>
        <v/>
      </c>
    </row>
    <row r="636" spans="1:41" x14ac:dyDescent="0.25">
      <c r="A636" s="1" t="str">
        <f>IF('Events einzeln'!A636="","",'Events einzeln'!A636)</f>
        <v/>
      </c>
      <c r="B636" s="1" t="str">
        <f>IF('Events einzeln'!B636="","",'Events einzeln'!B636)</f>
        <v/>
      </c>
      <c r="C636" s="1" t="str">
        <f>IF('Events einzeln'!C636="","",'Events einzeln'!C636)</f>
        <v/>
      </c>
      <c r="D636" s="32" t="str">
        <f>IF('Events einzeln'!E636="","",'Events einzeln'!E636)</f>
        <v/>
      </c>
      <c r="E636" s="1" t="str">
        <f>IF('Events einzeln'!F636="","",'Events einzeln'!F636)</f>
        <v/>
      </c>
      <c r="F636" s="34" t="str">
        <f>IF('Events einzeln'!G636="","",'Events einzeln'!G636)</f>
        <v/>
      </c>
      <c r="G636" s="34" t="str">
        <f>IF(F636="","",LOOKUP(F636,Grundlagen!$A$3:$A$10,Grundlagen!$B$3:$B$10))</f>
        <v/>
      </c>
      <c r="H636" s="34" t="str">
        <f t="shared" si="164"/>
        <v/>
      </c>
      <c r="I636" s="34" t="str">
        <f>IF(F636="","",LOOKUP(F636,Grundlagen!$A$3:$A$10,Grundlagen!$C$3:$C$10))</f>
        <v/>
      </c>
      <c r="J636" s="34" t="str">
        <f t="shared" si="165"/>
        <v/>
      </c>
      <c r="K636" s="34" t="str">
        <f t="shared" si="163"/>
        <v/>
      </c>
      <c r="L636" s="34" t="str">
        <f>IF('Events einzeln'!H636="","",'Events einzeln'!H636)</f>
        <v/>
      </c>
      <c r="M636" s="1" t="str">
        <f>IF(L636="","",LOOKUP(L636,Grundlagen!$A$3:$A$10,Grundlagen!$B$3:$B$10))</f>
        <v/>
      </c>
      <c r="N636" s="1" t="str">
        <f t="shared" si="166"/>
        <v/>
      </c>
      <c r="O636" s="1" t="str">
        <f>IF(L636="","",LOOKUP(L636,Grundlagen!$A$3:$A$10,Grundlagen!$C$3:$C$10))</f>
        <v/>
      </c>
      <c r="P636" s="1" t="str">
        <f t="shared" si="167"/>
        <v/>
      </c>
      <c r="Q636" s="34" t="str">
        <f t="shared" si="180"/>
        <v/>
      </c>
      <c r="R636" s="34" t="str">
        <f>IF('Events einzeln'!I636="","",'Events einzeln'!I636)</f>
        <v/>
      </c>
      <c r="S636" s="34" t="str">
        <f>IF(R636="","",LOOKUP(R636,Grundlagen!$A$3:$A$10,Grundlagen!$B$3:$B$10))</f>
        <v/>
      </c>
      <c r="T636" s="34" t="str">
        <f t="shared" si="168"/>
        <v/>
      </c>
      <c r="U636" s="34" t="str">
        <f>IF(R636="","",LOOKUP(R636,Grundlagen!$A$3:$A$10,Grundlagen!$C$3:$C$10))</f>
        <v/>
      </c>
      <c r="V636" s="34" t="str">
        <f t="shared" si="169"/>
        <v/>
      </c>
      <c r="W636" s="34" t="str">
        <f t="shared" si="170"/>
        <v/>
      </c>
      <c r="X636" s="34" t="str">
        <f>IF('Events einzeln'!J636="","",'Events einzeln'!J636)</f>
        <v/>
      </c>
      <c r="Y636" s="1" t="str">
        <f>IF(X636="","",LOOKUP(X636,Grundlagen!$A$3:$A$10,Grundlagen!$B$3:$B$10))</f>
        <v/>
      </c>
      <c r="Z636" s="1" t="str">
        <f t="shared" si="171"/>
        <v/>
      </c>
      <c r="AA636" s="1" t="str">
        <f>IF(X636="","",LOOKUP(X636,Grundlagen!$A$3:$A$10,Grundlagen!$C$3:$C$10))</f>
        <v/>
      </c>
      <c r="AB636" s="1" t="str">
        <f t="shared" si="172"/>
        <v/>
      </c>
      <c r="AC636" s="34" t="str">
        <f t="shared" si="173"/>
        <v/>
      </c>
      <c r="AD636" s="34" t="str">
        <f>IF('Events einzeln'!K636="","",'Events einzeln'!K636)</f>
        <v/>
      </c>
      <c r="AE636" s="34" t="str">
        <f>IF(AD636="","",LOOKUP(AD636,Grundlagen!$A$3:$A$10,Grundlagen!$B$3:$B$10))</f>
        <v/>
      </c>
      <c r="AF636" s="34" t="str">
        <f t="shared" si="174"/>
        <v/>
      </c>
      <c r="AG636" s="34" t="str">
        <f>IF(AD636="","",LOOKUP(AD636,Grundlagen!$A$3:$A$10,Grundlagen!$C$3:$C$10))</f>
        <v/>
      </c>
      <c r="AH636" s="34" t="str">
        <f t="shared" si="175"/>
        <v/>
      </c>
      <c r="AI636" s="34" t="str">
        <f t="shared" si="176"/>
        <v/>
      </c>
      <c r="AJ636" s="34" t="str">
        <f>IF('Events einzeln'!L636="","",'Events einzeln'!L636)</f>
        <v/>
      </c>
      <c r="AK636" s="1" t="str">
        <f>IF(AJ636="","",LOOKUP(AJ636,Grundlagen!$A$3:$A$10,Grundlagen!$B$3:$B$10))</f>
        <v/>
      </c>
      <c r="AL636" s="1" t="str">
        <f t="shared" si="177"/>
        <v/>
      </c>
      <c r="AM636" s="1" t="str">
        <f>IF(AJ636="","",LOOKUP(AJ636,Grundlagen!$A$3:$A$10,Grundlagen!$C$3:$C$10))</f>
        <v/>
      </c>
      <c r="AN636" s="1" t="str">
        <f t="shared" si="178"/>
        <v/>
      </c>
      <c r="AO636" s="34" t="str">
        <f t="shared" si="179"/>
        <v/>
      </c>
    </row>
    <row r="637" spans="1:41" x14ac:dyDescent="0.25">
      <c r="A637" s="1" t="str">
        <f>IF('Events einzeln'!A637="","",'Events einzeln'!A637)</f>
        <v/>
      </c>
      <c r="B637" s="1" t="str">
        <f>IF('Events einzeln'!B637="","",'Events einzeln'!B637)</f>
        <v/>
      </c>
      <c r="C637" s="1" t="str">
        <f>IF('Events einzeln'!C637="","",'Events einzeln'!C637)</f>
        <v/>
      </c>
      <c r="D637" s="32" t="str">
        <f>IF('Events einzeln'!E637="","",'Events einzeln'!E637)</f>
        <v/>
      </c>
      <c r="E637" s="1" t="str">
        <f>IF('Events einzeln'!F637="","",'Events einzeln'!F637)</f>
        <v/>
      </c>
      <c r="F637" s="34" t="str">
        <f>IF('Events einzeln'!G637="","",'Events einzeln'!G637)</f>
        <v/>
      </c>
      <c r="G637" s="34" t="str">
        <f>IF(F637="","",LOOKUP(F637,Grundlagen!$A$3:$A$10,Grundlagen!$B$3:$B$10))</f>
        <v/>
      </c>
      <c r="H637" s="34" t="str">
        <f t="shared" si="164"/>
        <v/>
      </c>
      <c r="I637" s="34" t="str">
        <f>IF(F637="","",LOOKUP(F637,Grundlagen!$A$3:$A$10,Grundlagen!$C$3:$C$10))</f>
        <v/>
      </c>
      <c r="J637" s="34" t="str">
        <f t="shared" si="165"/>
        <v/>
      </c>
      <c r="K637" s="34" t="str">
        <f t="shared" si="163"/>
        <v/>
      </c>
      <c r="L637" s="34" t="str">
        <f>IF('Events einzeln'!H637="","",'Events einzeln'!H637)</f>
        <v/>
      </c>
      <c r="M637" s="1" t="str">
        <f>IF(L637="","",LOOKUP(L637,Grundlagen!$A$3:$A$10,Grundlagen!$B$3:$B$10))</f>
        <v/>
      </c>
      <c r="N637" s="1" t="str">
        <f t="shared" si="166"/>
        <v/>
      </c>
      <c r="O637" s="1" t="str">
        <f>IF(L637="","",LOOKUP(L637,Grundlagen!$A$3:$A$10,Grundlagen!$C$3:$C$10))</f>
        <v/>
      </c>
      <c r="P637" s="1" t="str">
        <f t="shared" si="167"/>
        <v/>
      </c>
      <c r="Q637" s="34" t="str">
        <f t="shared" si="180"/>
        <v/>
      </c>
      <c r="R637" s="34" t="str">
        <f>IF('Events einzeln'!I637="","",'Events einzeln'!I637)</f>
        <v/>
      </c>
      <c r="S637" s="34" t="str">
        <f>IF(R637="","",LOOKUP(R637,Grundlagen!$A$3:$A$10,Grundlagen!$B$3:$B$10))</f>
        <v/>
      </c>
      <c r="T637" s="34" t="str">
        <f t="shared" si="168"/>
        <v/>
      </c>
      <c r="U637" s="34" t="str">
        <f>IF(R637="","",LOOKUP(R637,Grundlagen!$A$3:$A$10,Grundlagen!$C$3:$C$10))</f>
        <v/>
      </c>
      <c r="V637" s="34" t="str">
        <f t="shared" si="169"/>
        <v/>
      </c>
      <c r="W637" s="34" t="str">
        <f t="shared" si="170"/>
        <v/>
      </c>
      <c r="X637" s="34" t="str">
        <f>IF('Events einzeln'!J637="","",'Events einzeln'!J637)</f>
        <v/>
      </c>
      <c r="Y637" s="1" t="str">
        <f>IF(X637="","",LOOKUP(X637,Grundlagen!$A$3:$A$10,Grundlagen!$B$3:$B$10))</f>
        <v/>
      </c>
      <c r="Z637" s="1" t="str">
        <f t="shared" si="171"/>
        <v/>
      </c>
      <c r="AA637" s="1" t="str">
        <f>IF(X637="","",LOOKUP(X637,Grundlagen!$A$3:$A$10,Grundlagen!$C$3:$C$10))</f>
        <v/>
      </c>
      <c r="AB637" s="1" t="str">
        <f t="shared" si="172"/>
        <v/>
      </c>
      <c r="AC637" s="34" t="str">
        <f t="shared" si="173"/>
        <v/>
      </c>
      <c r="AD637" s="34" t="str">
        <f>IF('Events einzeln'!K637="","",'Events einzeln'!K637)</f>
        <v/>
      </c>
      <c r="AE637" s="34" t="str">
        <f>IF(AD637="","",LOOKUP(AD637,Grundlagen!$A$3:$A$10,Grundlagen!$B$3:$B$10))</f>
        <v/>
      </c>
      <c r="AF637" s="34" t="str">
        <f t="shared" si="174"/>
        <v/>
      </c>
      <c r="AG637" s="34" t="str">
        <f>IF(AD637="","",LOOKUP(AD637,Grundlagen!$A$3:$A$10,Grundlagen!$C$3:$C$10))</f>
        <v/>
      </c>
      <c r="AH637" s="34" t="str">
        <f t="shared" si="175"/>
        <v/>
      </c>
      <c r="AI637" s="34" t="str">
        <f t="shared" si="176"/>
        <v/>
      </c>
      <c r="AJ637" s="34" t="str">
        <f>IF('Events einzeln'!L637="","",'Events einzeln'!L637)</f>
        <v/>
      </c>
      <c r="AK637" s="1" t="str">
        <f>IF(AJ637="","",LOOKUP(AJ637,Grundlagen!$A$3:$A$10,Grundlagen!$B$3:$B$10))</f>
        <v/>
      </c>
      <c r="AL637" s="1" t="str">
        <f t="shared" si="177"/>
        <v/>
      </c>
      <c r="AM637" s="1" t="str">
        <f>IF(AJ637="","",LOOKUP(AJ637,Grundlagen!$A$3:$A$10,Grundlagen!$C$3:$C$10))</f>
        <v/>
      </c>
      <c r="AN637" s="1" t="str">
        <f t="shared" si="178"/>
        <v/>
      </c>
      <c r="AO637" s="34" t="str">
        <f t="shared" si="179"/>
        <v/>
      </c>
    </row>
    <row r="638" spans="1:41" x14ac:dyDescent="0.25">
      <c r="A638" s="1" t="str">
        <f>IF('Events einzeln'!A638="","",'Events einzeln'!A638)</f>
        <v/>
      </c>
      <c r="B638" s="1" t="str">
        <f>IF('Events einzeln'!B638="","",'Events einzeln'!B638)</f>
        <v/>
      </c>
      <c r="C638" s="1" t="str">
        <f>IF('Events einzeln'!C638="","",'Events einzeln'!C638)</f>
        <v/>
      </c>
      <c r="D638" s="32" t="str">
        <f>IF('Events einzeln'!E638="","",'Events einzeln'!E638)</f>
        <v/>
      </c>
      <c r="E638" s="1" t="str">
        <f>IF('Events einzeln'!F638="","",'Events einzeln'!F638)</f>
        <v/>
      </c>
      <c r="F638" s="34" t="str">
        <f>IF('Events einzeln'!G638="","",'Events einzeln'!G638)</f>
        <v/>
      </c>
      <c r="G638" s="34" t="str">
        <f>IF(F638="","",LOOKUP(F638,Grundlagen!$A$3:$A$10,Grundlagen!$B$3:$B$10))</f>
        <v/>
      </c>
      <c r="H638" s="34" t="str">
        <f t="shared" si="164"/>
        <v/>
      </c>
      <c r="I638" s="34" t="str">
        <f>IF(F638="","",LOOKUP(F638,Grundlagen!$A$3:$A$10,Grundlagen!$C$3:$C$10))</f>
        <v/>
      </c>
      <c r="J638" s="34" t="str">
        <f t="shared" si="165"/>
        <v/>
      </c>
      <c r="K638" s="34" t="str">
        <f t="shared" si="163"/>
        <v/>
      </c>
      <c r="L638" s="34" t="str">
        <f>IF('Events einzeln'!H638="","",'Events einzeln'!H638)</f>
        <v/>
      </c>
      <c r="M638" s="1" t="str">
        <f>IF(L638="","",LOOKUP(L638,Grundlagen!$A$3:$A$10,Grundlagen!$B$3:$B$10))</f>
        <v/>
      </c>
      <c r="N638" s="1" t="str">
        <f t="shared" si="166"/>
        <v/>
      </c>
      <c r="O638" s="1" t="str">
        <f>IF(L638="","",LOOKUP(L638,Grundlagen!$A$3:$A$10,Grundlagen!$C$3:$C$10))</f>
        <v/>
      </c>
      <c r="P638" s="1" t="str">
        <f t="shared" si="167"/>
        <v/>
      </c>
      <c r="Q638" s="34" t="str">
        <f t="shared" si="180"/>
        <v/>
      </c>
      <c r="R638" s="34" t="str">
        <f>IF('Events einzeln'!I638="","",'Events einzeln'!I638)</f>
        <v/>
      </c>
      <c r="S638" s="34" t="str">
        <f>IF(R638="","",LOOKUP(R638,Grundlagen!$A$3:$A$10,Grundlagen!$B$3:$B$10))</f>
        <v/>
      </c>
      <c r="T638" s="34" t="str">
        <f t="shared" si="168"/>
        <v/>
      </c>
      <c r="U638" s="34" t="str">
        <f>IF(R638="","",LOOKUP(R638,Grundlagen!$A$3:$A$10,Grundlagen!$C$3:$C$10))</f>
        <v/>
      </c>
      <c r="V638" s="34" t="str">
        <f t="shared" si="169"/>
        <v/>
      </c>
      <c r="W638" s="34" t="str">
        <f t="shared" si="170"/>
        <v/>
      </c>
      <c r="X638" s="34" t="str">
        <f>IF('Events einzeln'!J638="","",'Events einzeln'!J638)</f>
        <v/>
      </c>
      <c r="Y638" s="1" t="str">
        <f>IF(X638="","",LOOKUP(X638,Grundlagen!$A$3:$A$10,Grundlagen!$B$3:$B$10))</f>
        <v/>
      </c>
      <c r="Z638" s="1" t="str">
        <f t="shared" si="171"/>
        <v/>
      </c>
      <c r="AA638" s="1" t="str">
        <f>IF(X638="","",LOOKUP(X638,Grundlagen!$A$3:$A$10,Grundlagen!$C$3:$C$10))</f>
        <v/>
      </c>
      <c r="AB638" s="1" t="str">
        <f t="shared" si="172"/>
        <v/>
      </c>
      <c r="AC638" s="34" t="str">
        <f t="shared" si="173"/>
        <v/>
      </c>
      <c r="AD638" s="34" t="str">
        <f>IF('Events einzeln'!K638="","",'Events einzeln'!K638)</f>
        <v/>
      </c>
      <c r="AE638" s="34" t="str">
        <f>IF(AD638="","",LOOKUP(AD638,Grundlagen!$A$3:$A$10,Grundlagen!$B$3:$B$10))</f>
        <v/>
      </c>
      <c r="AF638" s="34" t="str">
        <f t="shared" si="174"/>
        <v/>
      </c>
      <c r="AG638" s="34" t="str">
        <f>IF(AD638="","",LOOKUP(AD638,Grundlagen!$A$3:$A$10,Grundlagen!$C$3:$C$10))</f>
        <v/>
      </c>
      <c r="AH638" s="34" t="str">
        <f t="shared" si="175"/>
        <v/>
      </c>
      <c r="AI638" s="34" t="str">
        <f t="shared" si="176"/>
        <v/>
      </c>
      <c r="AJ638" s="34" t="str">
        <f>IF('Events einzeln'!L638="","",'Events einzeln'!L638)</f>
        <v/>
      </c>
      <c r="AK638" s="1" t="str">
        <f>IF(AJ638="","",LOOKUP(AJ638,Grundlagen!$A$3:$A$10,Grundlagen!$B$3:$B$10))</f>
        <v/>
      </c>
      <c r="AL638" s="1" t="str">
        <f t="shared" si="177"/>
        <v/>
      </c>
      <c r="AM638" s="1" t="str">
        <f>IF(AJ638="","",LOOKUP(AJ638,Grundlagen!$A$3:$A$10,Grundlagen!$C$3:$C$10))</f>
        <v/>
      </c>
      <c r="AN638" s="1" t="str">
        <f t="shared" si="178"/>
        <v/>
      </c>
      <c r="AO638" s="34" t="str">
        <f t="shared" si="179"/>
        <v/>
      </c>
    </row>
    <row r="639" spans="1:41" x14ac:dyDescent="0.25">
      <c r="A639" s="1" t="str">
        <f>IF('Events einzeln'!A639="","",'Events einzeln'!A639)</f>
        <v/>
      </c>
      <c r="B639" s="1" t="str">
        <f>IF('Events einzeln'!B639="","",'Events einzeln'!B639)</f>
        <v/>
      </c>
      <c r="C639" s="1" t="str">
        <f>IF('Events einzeln'!C639="","",'Events einzeln'!C639)</f>
        <v/>
      </c>
      <c r="D639" s="32" t="str">
        <f>IF('Events einzeln'!E639="","",'Events einzeln'!E639)</f>
        <v/>
      </c>
      <c r="E639" s="1" t="str">
        <f>IF('Events einzeln'!F639="","",'Events einzeln'!F639)</f>
        <v/>
      </c>
      <c r="F639" s="34" t="str">
        <f>IF('Events einzeln'!G639="","",'Events einzeln'!G639)</f>
        <v/>
      </c>
      <c r="G639" s="34" t="str">
        <f>IF(F639="","",LOOKUP(F639,Grundlagen!$A$3:$A$10,Grundlagen!$B$3:$B$10))</f>
        <v/>
      </c>
      <c r="H639" s="34" t="str">
        <f t="shared" si="164"/>
        <v/>
      </c>
      <c r="I639" s="34" t="str">
        <f>IF(F639="","",LOOKUP(F639,Grundlagen!$A$3:$A$10,Grundlagen!$C$3:$C$10))</f>
        <v/>
      </c>
      <c r="J639" s="34" t="str">
        <f t="shared" si="165"/>
        <v/>
      </c>
      <c r="K639" s="34" t="str">
        <f t="shared" si="163"/>
        <v/>
      </c>
      <c r="L639" s="34" t="str">
        <f>IF('Events einzeln'!H639="","",'Events einzeln'!H639)</f>
        <v/>
      </c>
      <c r="M639" s="1" t="str">
        <f>IF(L639="","",LOOKUP(L639,Grundlagen!$A$3:$A$10,Grundlagen!$B$3:$B$10))</f>
        <v/>
      </c>
      <c r="N639" s="1" t="str">
        <f t="shared" si="166"/>
        <v/>
      </c>
      <c r="O639" s="1" t="str">
        <f>IF(L639="","",LOOKUP(L639,Grundlagen!$A$3:$A$10,Grundlagen!$C$3:$C$10))</f>
        <v/>
      </c>
      <c r="P639" s="1" t="str">
        <f t="shared" si="167"/>
        <v/>
      </c>
      <c r="Q639" s="34" t="str">
        <f t="shared" si="180"/>
        <v/>
      </c>
      <c r="R639" s="34" t="str">
        <f>IF('Events einzeln'!I639="","",'Events einzeln'!I639)</f>
        <v/>
      </c>
      <c r="S639" s="34" t="str">
        <f>IF(R639="","",LOOKUP(R639,Grundlagen!$A$3:$A$10,Grundlagen!$B$3:$B$10))</f>
        <v/>
      </c>
      <c r="T639" s="34" t="str">
        <f t="shared" si="168"/>
        <v/>
      </c>
      <c r="U639" s="34" t="str">
        <f>IF(R639="","",LOOKUP(R639,Grundlagen!$A$3:$A$10,Grundlagen!$C$3:$C$10))</f>
        <v/>
      </c>
      <c r="V639" s="34" t="str">
        <f t="shared" si="169"/>
        <v/>
      </c>
      <c r="W639" s="34" t="str">
        <f t="shared" si="170"/>
        <v/>
      </c>
      <c r="X639" s="34" t="str">
        <f>IF('Events einzeln'!J639="","",'Events einzeln'!J639)</f>
        <v/>
      </c>
      <c r="Y639" s="1" t="str">
        <f>IF(X639="","",LOOKUP(X639,Grundlagen!$A$3:$A$10,Grundlagen!$B$3:$B$10))</f>
        <v/>
      </c>
      <c r="Z639" s="1" t="str">
        <f t="shared" si="171"/>
        <v/>
      </c>
      <c r="AA639" s="1" t="str">
        <f>IF(X639="","",LOOKUP(X639,Grundlagen!$A$3:$A$10,Grundlagen!$C$3:$C$10))</f>
        <v/>
      </c>
      <c r="AB639" s="1" t="str">
        <f t="shared" si="172"/>
        <v/>
      </c>
      <c r="AC639" s="34" t="str">
        <f t="shared" si="173"/>
        <v/>
      </c>
      <c r="AD639" s="34" t="str">
        <f>IF('Events einzeln'!K639="","",'Events einzeln'!K639)</f>
        <v/>
      </c>
      <c r="AE639" s="34" t="str">
        <f>IF(AD639="","",LOOKUP(AD639,Grundlagen!$A$3:$A$10,Grundlagen!$B$3:$B$10))</f>
        <v/>
      </c>
      <c r="AF639" s="34" t="str">
        <f t="shared" si="174"/>
        <v/>
      </c>
      <c r="AG639" s="34" t="str">
        <f>IF(AD639="","",LOOKUP(AD639,Grundlagen!$A$3:$A$10,Grundlagen!$C$3:$C$10))</f>
        <v/>
      </c>
      <c r="AH639" s="34" t="str">
        <f t="shared" si="175"/>
        <v/>
      </c>
      <c r="AI639" s="34" t="str">
        <f t="shared" si="176"/>
        <v/>
      </c>
      <c r="AJ639" s="34" t="str">
        <f>IF('Events einzeln'!L639="","",'Events einzeln'!L639)</f>
        <v/>
      </c>
      <c r="AK639" s="1" t="str">
        <f>IF(AJ639="","",LOOKUP(AJ639,Grundlagen!$A$3:$A$10,Grundlagen!$B$3:$B$10))</f>
        <v/>
      </c>
      <c r="AL639" s="1" t="str">
        <f t="shared" si="177"/>
        <v/>
      </c>
      <c r="AM639" s="1" t="str">
        <f>IF(AJ639="","",LOOKUP(AJ639,Grundlagen!$A$3:$A$10,Grundlagen!$C$3:$C$10))</f>
        <v/>
      </c>
      <c r="AN639" s="1" t="str">
        <f t="shared" si="178"/>
        <v/>
      </c>
      <c r="AO639" s="34" t="str">
        <f t="shared" si="179"/>
        <v/>
      </c>
    </row>
    <row r="640" spans="1:41" x14ac:dyDescent="0.25">
      <c r="A640" s="1" t="str">
        <f>IF('Events einzeln'!A640="","",'Events einzeln'!A640)</f>
        <v/>
      </c>
      <c r="B640" s="1" t="str">
        <f>IF('Events einzeln'!B640="","",'Events einzeln'!B640)</f>
        <v/>
      </c>
      <c r="C640" s="1" t="str">
        <f>IF('Events einzeln'!C640="","",'Events einzeln'!C640)</f>
        <v/>
      </c>
      <c r="D640" s="32" t="str">
        <f>IF('Events einzeln'!E640="","",'Events einzeln'!E640)</f>
        <v/>
      </c>
      <c r="E640" s="1" t="str">
        <f>IF('Events einzeln'!F640="","",'Events einzeln'!F640)</f>
        <v/>
      </c>
      <c r="F640" s="34" t="str">
        <f>IF('Events einzeln'!G640="","",'Events einzeln'!G640)</f>
        <v/>
      </c>
      <c r="G640" s="34" t="str">
        <f>IF(F640="","",LOOKUP(F640,Grundlagen!$A$3:$A$10,Grundlagen!$B$3:$B$10))</f>
        <v/>
      </c>
      <c r="H640" s="34" t="str">
        <f t="shared" si="164"/>
        <v/>
      </c>
      <c r="I640" s="34" t="str">
        <f>IF(F640="","",LOOKUP(F640,Grundlagen!$A$3:$A$10,Grundlagen!$C$3:$C$10))</f>
        <v/>
      </c>
      <c r="J640" s="34" t="str">
        <f t="shared" si="165"/>
        <v/>
      </c>
      <c r="K640" s="34" t="str">
        <f t="shared" si="163"/>
        <v/>
      </c>
      <c r="L640" s="34" t="str">
        <f>IF('Events einzeln'!H640="","",'Events einzeln'!H640)</f>
        <v/>
      </c>
      <c r="M640" s="1" t="str">
        <f>IF(L640="","",LOOKUP(L640,Grundlagen!$A$3:$A$10,Grundlagen!$B$3:$B$10))</f>
        <v/>
      </c>
      <c r="N640" s="1" t="str">
        <f t="shared" si="166"/>
        <v/>
      </c>
      <c r="O640" s="1" t="str">
        <f>IF(L640="","",LOOKUP(L640,Grundlagen!$A$3:$A$10,Grundlagen!$C$3:$C$10))</f>
        <v/>
      </c>
      <c r="P640" s="1" t="str">
        <f t="shared" si="167"/>
        <v/>
      </c>
      <c r="Q640" s="34" t="str">
        <f t="shared" si="180"/>
        <v/>
      </c>
      <c r="R640" s="34" t="str">
        <f>IF('Events einzeln'!I640="","",'Events einzeln'!I640)</f>
        <v/>
      </c>
      <c r="S640" s="34" t="str">
        <f>IF(R640="","",LOOKUP(R640,Grundlagen!$A$3:$A$10,Grundlagen!$B$3:$B$10))</f>
        <v/>
      </c>
      <c r="T640" s="34" t="str">
        <f t="shared" si="168"/>
        <v/>
      </c>
      <c r="U640" s="34" t="str">
        <f>IF(R640="","",LOOKUP(R640,Grundlagen!$A$3:$A$10,Grundlagen!$C$3:$C$10))</f>
        <v/>
      </c>
      <c r="V640" s="34" t="str">
        <f t="shared" si="169"/>
        <v/>
      </c>
      <c r="W640" s="34" t="str">
        <f t="shared" si="170"/>
        <v/>
      </c>
      <c r="X640" s="34" t="str">
        <f>IF('Events einzeln'!J640="","",'Events einzeln'!J640)</f>
        <v/>
      </c>
      <c r="Y640" s="1" t="str">
        <f>IF(X640="","",LOOKUP(X640,Grundlagen!$A$3:$A$10,Grundlagen!$B$3:$B$10))</f>
        <v/>
      </c>
      <c r="Z640" s="1" t="str">
        <f t="shared" si="171"/>
        <v/>
      </c>
      <c r="AA640" s="1" t="str">
        <f>IF(X640="","",LOOKUP(X640,Grundlagen!$A$3:$A$10,Grundlagen!$C$3:$C$10))</f>
        <v/>
      </c>
      <c r="AB640" s="1" t="str">
        <f t="shared" si="172"/>
        <v/>
      </c>
      <c r="AC640" s="34" t="str">
        <f t="shared" si="173"/>
        <v/>
      </c>
      <c r="AD640" s="34" t="str">
        <f>IF('Events einzeln'!K640="","",'Events einzeln'!K640)</f>
        <v/>
      </c>
      <c r="AE640" s="34" t="str">
        <f>IF(AD640="","",LOOKUP(AD640,Grundlagen!$A$3:$A$10,Grundlagen!$B$3:$B$10))</f>
        <v/>
      </c>
      <c r="AF640" s="34" t="str">
        <f t="shared" si="174"/>
        <v/>
      </c>
      <c r="AG640" s="34" t="str">
        <f>IF(AD640="","",LOOKUP(AD640,Grundlagen!$A$3:$A$10,Grundlagen!$C$3:$C$10))</f>
        <v/>
      </c>
      <c r="AH640" s="34" t="str">
        <f t="shared" si="175"/>
        <v/>
      </c>
      <c r="AI640" s="34" t="str">
        <f t="shared" si="176"/>
        <v/>
      </c>
      <c r="AJ640" s="34" t="str">
        <f>IF('Events einzeln'!L640="","",'Events einzeln'!L640)</f>
        <v/>
      </c>
      <c r="AK640" s="1" t="str">
        <f>IF(AJ640="","",LOOKUP(AJ640,Grundlagen!$A$3:$A$10,Grundlagen!$B$3:$B$10))</f>
        <v/>
      </c>
      <c r="AL640" s="1" t="str">
        <f t="shared" si="177"/>
        <v/>
      </c>
      <c r="AM640" s="1" t="str">
        <f>IF(AJ640="","",LOOKUP(AJ640,Grundlagen!$A$3:$A$10,Grundlagen!$C$3:$C$10))</f>
        <v/>
      </c>
      <c r="AN640" s="1" t="str">
        <f t="shared" si="178"/>
        <v/>
      </c>
      <c r="AO640" s="34" t="str">
        <f t="shared" si="179"/>
        <v/>
      </c>
    </row>
    <row r="641" spans="1:41" x14ac:dyDescent="0.25">
      <c r="A641" s="1" t="str">
        <f>IF('Events einzeln'!A641="","",'Events einzeln'!A641)</f>
        <v/>
      </c>
      <c r="B641" s="1" t="str">
        <f>IF('Events einzeln'!B641="","",'Events einzeln'!B641)</f>
        <v/>
      </c>
      <c r="C641" s="1" t="str">
        <f>IF('Events einzeln'!C641="","",'Events einzeln'!C641)</f>
        <v/>
      </c>
      <c r="D641" s="32" t="str">
        <f>IF('Events einzeln'!E641="","",'Events einzeln'!E641)</f>
        <v/>
      </c>
      <c r="E641" s="1" t="str">
        <f>IF('Events einzeln'!F641="","",'Events einzeln'!F641)</f>
        <v/>
      </c>
      <c r="F641" s="34" t="str">
        <f>IF('Events einzeln'!G641="","",'Events einzeln'!G641)</f>
        <v/>
      </c>
      <c r="G641" s="34" t="str">
        <f>IF(F641="","",LOOKUP(F641,Grundlagen!$A$3:$A$10,Grundlagen!$B$3:$B$10))</f>
        <v/>
      </c>
      <c r="H641" s="34" t="str">
        <f t="shared" si="164"/>
        <v/>
      </c>
      <c r="I641" s="34" t="str">
        <f>IF(F641="","",LOOKUP(F641,Grundlagen!$A$3:$A$10,Grundlagen!$C$3:$C$10))</f>
        <v/>
      </c>
      <c r="J641" s="34" t="str">
        <f t="shared" si="165"/>
        <v/>
      </c>
      <c r="K641" s="34" t="str">
        <f t="shared" si="163"/>
        <v/>
      </c>
      <c r="L641" s="34" t="str">
        <f>IF('Events einzeln'!H641="","",'Events einzeln'!H641)</f>
        <v/>
      </c>
      <c r="M641" s="1" t="str">
        <f>IF(L641="","",LOOKUP(L641,Grundlagen!$A$3:$A$10,Grundlagen!$B$3:$B$10))</f>
        <v/>
      </c>
      <c r="N641" s="1" t="str">
        <f t="shared" si="166"/>
        <v/>
      </c>
      <c r="O641" s="1" t="str">
        <f>IF(L641="","",LOOKUP(L641,Grundlagen!$A$3:$A$10,Grundlagen!$C$3:$C$10))</f>
        <v/>
      </c>
      <c r="P641" s="1" t="str">
        <f t="shared" si="167"/>
        <v/>
      </c>
      <c r="Q641" s="34" t="str">
        <f t="shared" si="180"/>
        <v/>
      </c>
      <c r="R641" s="34" t="str">
        <f>IF('Events einzeln'!I641="","",'Events einzeln'!I641)</f>
        <v/>
      </c>
      <c r="S641" s="34" t="str">
        <f>IF(R641="","",LOOKUP(R641,Grundlagen!$A$3:$A$10,Grundlagen!$B$3:$B$10))</f>
        <v/>
      </c>
      <c r="T641" s="34" t="str">
        <f t="shared" si="168"/>
        <v/>
      </c>
      <c r="U641" s="34" t="str">
        <f>IF(R641="","",LOOKUP(R641,Grundlagen!$A$3:$A$10,Grundlagen!$C$3:$C$10))</f>
        <v/>
      </c>
      <c r="V641" s="34" t="str">
        <f t="shared" si="169"/>
        <v/>
      </c>
      <c r="W641" s="34" t="str">
        <f t="shared" si="170"/>
        <v/>
      </c>
      <c r="X641" s="34" t="str">
        <f>IF('Events einzeln'!J641="","",'Events einzeln'!J641)</f>
        <v/>
      </c>
      <c r="Y641" s="1" t="str">
        <f>IF(X641="","",LOOKUP(X641,Grundlagen!$A$3:$A$10,Grundlagen!$B$3:$B$10))</f>
        <v/>
      </c>
      <c r="Z641" s="1" t="str">
        <f t="shared" si="171"/>
        <v/>
      </c>
      <c r="AA641" s="1" t="str">
        <f>IF(X641="","",LOOKUP(X641,Grundlagen!$A$3:$A$10,Grundlagen!$C$3:$C$10))</f>
        <v/>
      </c>
      <c r="AB641" s="1" t="str">
        <f t="shared" si="172"/>
        <v/>
      </c>
      <c r="AC641" s="34" t="str">
        <f t="shared" si="173"/>
        <v/>
      </c>
      <c r="AD641" s="34" t="str">
        <f>IF('Events einzeln'!K641="","",'Events einzeln'!K641)</f>
        <v/>
      </c>
      <c r="AE641" s="34" t="str">
        <f>IF(AD641="","",LOOKUP(AD641,Grundlagen!$A$3:$A$10,Grundlagen!$B$3:$B$10))</f>
        <v/>
      </c>
      <c r="AF641" s="34" t="str">
        <f t="shared" si="174"/>
        <v/>
      </c>
      <c r="AG641" s="34" t="str">
        <f>IF(AD641="","",LOOKUP(AD641,Grundlagen!$A$3:$A$10,Grundlagen!$C$3:$C$10))</f>
        <v/>
      </c>
      <c r="AH641" s="34" t="str">
        <f t="shared" si="175"/>
        <v/>
      </c>
      <c r="AI641" s="34" t="str">
        <f t="shared" si="176"/>
        <v/>
      </c>
      <c r="AJ641" s="34" t="str">
        <f>IF('Events einzeln'!L641="","",'Events einzeln'!L641)</f>
        <v/>
      </c>
      <c r="AK641" s="1" t="str">
        <f>IF(AJ641="","",LOOKUP(AJ641,Grundlagen!$A$3:$A$10,Grundlagen!$B$3:$B$10))</f>
        <v/>
      </c>
      <c r="AL641" s="1" t="str">
        <f t="shared" si="177"/>
        <v/>
      </c>
      <c r="AM641" s="1" t="str">
        <f>IF(AJ641="","",LOOKUP(AJ641,Grundlagen!$A$3:$A$10,Grundlagen!$C$3:$C$10))</f>
        <v/>
      </c>
      <c r="AN641" s="1" t="str">
        <f t="shared" si="178"/>
        <v/>
      </c>
      <c r="AO641" s="34" t="str">
        <f t="shared" si="179"/>
        <v/>
      </c>
    </row>
    <row r="642" spans="1:41" x14ac:dyDescent="0.25">
      <c r="A642" s="1" t="str">
        <f>IF('Events einzeln'!A642="","",'Events einzeln'!A642)</f>
        <v/>
      </c>
      <c r="B642" s="1" t="str">
        <f>IF('Events einzeln'!B642="","",'Events einzeln'!B642)</f>
        <v/>
      </c>
      <c r="C642" s="1" t="str">
        <f>IF('Events einzeln'!C642="","",'Events einzeln'!C642)</f>
        <v/>
      </c>
      <c r="D642" s="32" t="str">
        <f>IF('Events einzeln'!E642="","",'Events einzeln'!E642)</f>
        <v/>
      </c>
      <c r="E642" s="1" t="str">
        <f>IF('Events einzeln'!F642="","",'Events einzeln'!F642)</f>
        <v/>
      </c>
      <c r="F642" s="34" t="str">
        <f>IF('Events einzeln'!G642="","",'Events einzeln'!G642)</f>
        <v/>
      </c>
      <c r="G642" s="34" t="str">
        <f>IF(F642="","",LOOKUP(F642,Grundlagen!$A$3:$A$10,Grundlagen!$B$3:$B$10))</f>
        <v/>
      </c>
      <c r="H642" s="34" t="str">
        <f t="shared" si="164"/>
        <v/>
      </c>
      <c r="I642" s="34" t="str">
        <f>IF(F642="","",LOOKUP(F642,Grundlagen!$A$3:$A$10,Grundlagen!$C$3:$C$10))</f>
        <v/>
      </c>
      <c r="J642" s="34" t="str">
        <f t="shared" si="165"/>
        <v/>
      </c>
      <c r="K642" s="34" t="str">
        <f t="shared" si="163"/>
        <v/>
      </c>
      <c r="L642" s="34" t="str">
        <f>IF('Events einzeln'!H642="","",'Events einzeln'!H642)</f>
        <v/>
      </c>
      <c r="M642" s="1" t="str">
        <f>IF(L642="","",LOOKUP(L642,Grundlagen!$A$3:$A$10,Grundlagen!$B$3:$B$10))</f>
        <v/>
      </c>
      <c r="N642" s="1" t="str">
        <f t="shared" si="166"/>
        <v/>
      </c>
      <c r="O642" s="1" t="str">
        <f>IF(L642="","",LOOKUP(L642,Grundlagen!$A$3:$A$10,Grundlagen!$C$3:$C$10))</f>
        <v/>
      </c>
      <c r="P642" s="1" t="str">
        <f t="shared" si="167"/>
        <v/>
      </c>
      <c r="Q642" s="34" t="str">
        <f t="shared" si="180"/>
        <v/>
      </c>
      <c r="R642" s="34" t="str">
        <f>IF('Events einzeln'!I642="","",'Events einzeln'!I642)</f>
        <v/>
      </c>
      <c r="S642" s="34" t="str">
        <f>IF(R642="","",LOOKUP(R642,Grundlagen!$A$3:$A$10,Grundlagen!$B$3:$B$10))</f>
        <v/>
      </c>
      <c r="T642" s="34" t="str">
        <f t="shared" si="168"/>
        <v/>
      </c>
      <c r="U642" s="34" t="str">
        <f>IF(R642="","",LOOKUP(R642,Grundlagen!$A$3:$A$10,Grundlagen!$C$3:$C$10))</f>
        <v/>
      </c>
      <c r="V642" s="34" t="str">
        <f t="shared" si="169"/>
        <v/>
      </c>
      <c r="W642" s="34" t="str">
        <f t="shared" si="170"/>
        <v/>
      </c>
      <c r="X642" s="34" t="str">
        <f>IF('Events einzeln'!J642="","",'Events einzeln'!J642)</f>
        <v/>
      </c>
      <c r="Y642" s="1" t="str">
        <f>IF(X642="","",LOOKUP(X642,Grundlagen!$A$3:$A$10,Grundlagen!$B$3:$B$10))</f>
        <v/>
      </c>
      <c r="Z642" s="1" t="str">
        <f t="shared" si="171"/>
        <v/>
      </c>
      <c r="AA642" s="1" t="str">
        <f>IF(X642="","",LOOKUP(X642,Grundlagen!$A$3:$A$10,Grundlagen!$C$3:$C$10))</f>
        <v/>
      </c>
      <c r="AB642" s="1" t="str">
        <f t="shared" si="172"/>
        <v/>
      </c>
      <c r="AC642" s="34" t="str">
        <f t="shared" si="173"/>
        <v/>
      </c>
      <c r="AD642" s="34" t="str">
        <f>IF('Events einzeln'!K642="","",'Events einzeln'!K642)</f>
        <v/>
      </c>
      <c r="AE642" s="34" t="str">
        <f>IF(AD642="","",LOOKUP(AD642,Grundlagen!$A$3:$A$10,Grundlagen!$B$3:$B$10))</f>
        <v/>
      </c>
      <c r="AF642" s="34" t="str">
        <f t="shared" si="174"/>
        <v/>
      </c>
      <c r="AG642" s="34" t="str">
        <f>IF(AD642="","",LOOKUP(AD642,Grundlagen!$A$3:$A$10,Grundlagen!$C$3:$C$10))</f>
        <v/>
      </c>
      <c r="AH642" s="34" t="str">
        <f t="shared" si="175"/>
        <v/>
      </c>
      <c r="AI642" s="34" t="str">
        <f t="shared" si="176"/>
        <v/>
      </c>
      <c r="AJ642" s="34" t="str">
        <f>IF('Events einzeln'!L642="","",'Events einzeln'!L642)</f>
        <v/>
      </c>
      <c r="AK642" s="1" t="str">
        <f>IF(AJ642="","",LOOKUP(AJ642,Grundlagen!$A$3:$A$10,Grundlagen!$B$3:$B$10))</f>
        <v/>
      </c>
      <c r="AL642" s="1" t="str">
        <f t="shared" si="177"/>
        <v/>
      </c>
      <c r="AM642" s="1" t="str">
        <f>IF(AJ642="","",LOOKUP(AJ642,Grundlagen!$A$3:$A$10,Grundlagen!$C$3:$C$10))</f>
        <v/>
      </c>
      <c r="AN642" s="1" t="str">
        <f t="shared" si="178"/>
        <v/>
      </c>
      <c r="AO642" s="34" t="str">
        <f t="shared" si="179"/>
        <v/>
      </c>
    </row>
    <row r="643" spans="1:41" x14ac:dyDescent="0.25">
      <c r="A643" s="1" t="str">
        <f>IF('Events einzeln'!A643="","",'Events einzeln'!A643)</f>
        <v/>
      </c>
      <c r="B643" s="1" t="str">
        <f>IF('Events einzeln'!B643="","",'Events einzeln'!B643)</f>
        <v/>
      </c>
      <c r="C643" s="1" t="str">
        <f>IF('Events einzeln'!C643="","",'Events einzeln'!C643)</f>
        <v/>
      </c>
      <c r="D643" s="32" t="str">
        <f>IF('Events einzeln'!E643="","",'Events einzeln'!E643)</f>
        <v/>
      </c>
      <c r="E643" s="1" t="str">
        <f>IF('Events einzeln'!F643="","",'Events einzeln'!F643)</f>
        <v/>
      </c>
      <c r="F643" s="34" t="str">
        <f>IF('Events einzeln'!G643="","",'Events einzeln'!G643)</f>
        <v/>
      </c>
      <c r="G643" s="34" t="str">
        <f>IF(F643="","",LOOKUP(F643,Grundlagen!$A$3:$A$10,Grundlagen!$B$3:$B$10))</f>
        <v/>
      </c>
      <c r="H643" s="34" t="str">
        <f t="shared" si="164"/>
        <v/>
      </c>
      <c r="I643" s="34" t="str">
        <f>IF(F643="","",LOOKUP(F643,Grundlagen!$A$3:$A$10,Grundlagen!$C$3:$C$10))</f>
        <v/>
      </c>
      <c r="J643" s="34" t="str">
        <f t="shared" si="165"/>
        <v/>
      </c>
      <c r="K643" s="34" t="str">
        <f t="shared" si="163"/>
        <v/>
      </c>
      <c r="L643" s="34" t="str">
        <f>IF('Events einzeln'!H643="","",'Events einzeln'!H643)</f>
        <v/>
      </c>
      <c r="M643" s="1" t="str">
        <f>IF(L643="","",LOOKUP(L643,Grundlagen!$A$3:$A$10,Grundlagen!$B$3:$B$10))</f>
        <v/>
      </c>
      <c r="N643" s="1" t="str">
        <f t="shared" si="166"/>
        <v/>
      </c>
      <c r="O643" s="1" t="str">
        <f>IF(L643="","",LOOKUP(L643,Grundlagen!$A$3:$A$10,Grundlagen!$C$3:$C$10))</f>
        <v/>
      </c>
      <c r="P643" s="1" t="str">
        <f t="shared" si="167"/>
        <v/>
      </c>
      <c r="Q643" s="34" t="str">
        <f t="shared" si="180"/>
        <v/>
      </c>
      <c r="R643" s="34" t="str">
        <f>IF('Events einzeln'!I643="","",'Events einzeln'!I643)</f>
        <v/>
      </c>
      <c r="S643" s="34" t="str">
        <f>IF(R643="","",LOOKUP(R643,Grundlagen!$A$3:$A$10,Grundlagen!$B$3:$B$10))</f>
        <v/>
      </c>
      <c r="T643" s="34" t="str">
        <f t="shared" si="168"/>
        <v/>
      </c>
      <c r="U643" s="34" t="str">
        <f>IF(R643="","",LOOKUP(R643,Grundlagen!$A$3:$A$10,Grundlagen!$C$3:$C$10))</f>
        <v/>
      </c>
      <c r="V643" s="34" t="str">
        <f t="shared" si="169"/>
        <v/>
      </c>
      <c r="W643" s="34" t="str">
        <f t="shared" si="170"/>
        <v/>
      </c>
      <c r="X643" s="34" t="str">
        <f>IF('Events einzeln'!J643="","",'Events einzeln'!J643)</f>
        <v/>
      </c>
      <c r="Y643" s="1" t="str">
        <f>IF(X643="","",LOOKUP(X643,Grundlagen!$A$3:$A$10,Grundlagen!$B$3:$B$10))</f>
        <v/>
      </c>
      <c r="Z643" s="1" t="str">
        <f t="shared" si="171"/>
        <v/>
      </c>
      <c r="AA643" s="1" t="str">
        <f>IF(X643="","",LOOKUP(X643,Grundlagen!$A$3:$A$10,Grundlagen!$C$3:$C$10))</f>
        <v/>
      </c>
      <c r="AB643" s="1" t="str">
        <f t="shared" si="172"/>
        <v/>
      </c>
      <c r="AC643" s="34" t="str">
        <f t="shared" si="173"/>
        <v/>
      </c>
      <c r="AD643" s="34" t="str">
        <f>IF('Events einzeln'!K643="","",'Events einzeln'!K643)</f>
        <v/>
      </c>
      <c r="AE643" s="34" t="str">
        <f>IF(AD643="","",LOOKUP(AD643,Grundlagen!$A$3:$A$10,Grundlagen!$B$3:$B$10))</f>
        <v/>
      </c>
      <c r="AF643" s="34" t="str">
        <f t="shared" si="174"/>
        <v/>
      </c>
      <c r="AG643" s="34" t="str">
        <f>IF(AD643="","",LOOKUP(AD643,Grundlagen!$A$3:$A$10,Grundlagen!$C$3:$C$10))</f>
        <v/>
      </c>
      <c r="AH643" s="34" t="str">
        <f t="shared" si="175"/>
        <v/>
      </c>
      <c r="AI643" s="34" t="str">
        <f t="shared" si="176"/>
        <v/>
      </c>
      <c r="AJ643" s="34" t="str">
        <f>IF('Events einzeln'!L643="","",'Events einzeln'!L643)</f>
        <v/>
      </c>
      <c r="AK643" s="1" t="str">
        <f>IF(AJ643="","",LOOKUP(AJ643,Grundlagen!$A$3:$A$10,Grundlagen!$B$3:$B$10))</f>
        <v/>
      </c>
      <c r="AL643" s="1" t="str">
        <f t="shared" si="177"/>
        <v/>
      </c>
      <c r="AM643" s="1" t="str">
        <f>IF(AJ643="","",LOOKUP(AJ643,Grundlagen!$A$3:$A$10,Grundlagen!$C$3:$C$10))</f>
        <v/>
      </c>
      <c r="AN643" s="1" t="str">
        <f t="shared" si="178"/>
        <v/>
      </c>
      <c r="AO643" s="34" t="str">
        <f t="shared" si="179"/>
        <v/>
      </c>
    </row>
    <row r="644" spans="1:41" x14ac:dyDescent="0.25">
      <c r="A644" s="1" t="str">
        <f>IF('Events einzeln'!A644="","",'Events einzeln'!A644)</f>
        <v/>
      </c>
      <c r="B644" s="1" t="str">
        <f>IF('Events einzeln'!B644="","",'Events einzeln'!B644)</f>
        <v/>
      </c>
      <c r="C644" s="1" t="str">
        <f>IF('Events einzeln'!C644="","",'Events einzeln'!C644)</f>
        <v/>
      </c>
      <c r="D644" s="32" t="str">
        <f>IF('Events einzeln'!E644="","",'Events einzeln'!E644)</f>
        <v/>
      </c>
      <c r="E644" s="1" t="str">
        <f>IF('Events einzeln'!F644="","",'Events einzeln'!F644)</f>
        <v/>
      </c>
      <c r="F644" s="34" t="str">
        <f>IF('Events einzeln'!G644="","",'Events einzeln'!G644)</f>
        <v/>
      </c>
      <c r="G644" s="34" t="str">
        <f>IF(F644="","",LOOKUP(F644,Grundlagen!$A$3:$A$10,Grundlagen!$B$3:$B$10))</f>
        <v/>
      </c>
      <c r="H644" s="34" t="str">
        <f t="shared" si="164"/>
        <v/>
      </c>
      <c r="I644" s="34" t="str">
        <f>IF(F644="","",LOOKUP(F644,Grundlagen!$A$3:$A$10,Grundlagen!$C$3:$C$10))</f>
        <v/>
      </c>
      <c r="J644" s="34" t="str">
        <f t="shared" si="165"/>
        <v/>
      </c>
      <c r="K644" s="34" t="str">
        <f t="shared" ref="K644:K707" si="181">IF(G644="","",SUM(K643,I644))</f>
        <v/>
      </c>
      <c r="L644" s="34" t="str">
        <f>IF('Events einzeln'!H644="","",'Events einzeln'!H644)</f>
        <v/>
      </c>
      <c r="M644" s="1" t="str">
        <f>IF(L644="","",LOOKUP(L644,Grundlagen!$A$3:$A$10,Grundlagen!$B$3:$B$10))</f>
        <v/>
      </c>
      <c r="N644" s="1" t="str">
        <f t="shared" si="166"/>
        <v/>
      </c>
      <c r="O644" s="1" t="str">
        <f>IF(L644="","",LOOKUP(L644,Grundlagen!$A$3:$A$10,Grundlagen!$C$3:$C$10))</f>
        <v/>
      </c>
      <c r="P644" s="1" t="str">
        <f t="shared" si="167"/>
        <v/>
      </c>
      <c r="Q644" s="34" t="str">
        <f t="shared" si="180"/>
        <v/>
      </c>
      <c r="R644" s="34" t="str">
        <f>IF('Events einzeln'!I644="","",'Events einzeln'!I644)</f>
        <v/>
      </c>
      <c r="S644" s="34" t="str">
        <f>IF(R644="","",LOOKUP(R644,Grundlagen!$A$3:$A$10,Grundlagen!$B$3:$B$10))</f>
        <v/>
      </c>
      <c r="T644" s="34" t="str">
        <f t="shared" si="168"/>
        <v/>
      </c>
      <c r="U644" s="34" t="str">
        <f>IF(R644="","",LOOKUP(R644,Grundlagen!$A$3:$A$10,Grundlagen!$C$3:$C$10))</f>
        <v/>
      </c>
      <c r="V644" s="34" t="str">
        <f t="shared" si="169"/>
        <v/>
      </c>
      <c r="W644" s="34" t="str">
        <f t="shared" si="170"/>
        <v/>
      </c>
      <c r="X644" s="34" t="str">
        <f>IF('Events einzeln'!J644="","",'Events einzeln'!J644)</f>
        <v/>
      </c>
      <c r="Y644" s="1" t="str">
        <f>IF(X644="","",LOOKUP(X644,Grundlagen!$A$3:$A$10,Grundlagen!$B$3:$B$10))</f>
        <v/>
      </c>
      <c r="Z644" s="1" t="str">
        <f t="shared" si="171"/>
        <v/>
      </c>
      <c r="AA644" s="1" t="str">
        <f>IF(X644="","",LOOKUP(X644,Grundlagen!$A$3:$A$10,Grundlagen!$C$3:$C$10))</f>
        <v/>
      </c>
      <c r="AB644" s="1" t="str">
        <f t="shared" si="172"/>
        <v/>
      </c>
      <c r="AC644" s="34" t="str">
        <f t="shared" si="173"/>
        <v/>
      </c>
      <c r="AD644" s="34" t="str">
        <f>IF('Events einzeln'!K644="","",'Events einzeln'!K644)</f>
        <v/>
      </c>
      <c r="AE644" s="34" t="str">
        <f>IF(AD644="","",LOOKUP(AD644,Grundlagen!$A$3:$A$10,Grundlagen!$B$3:$B$10))</f>
        <v/>
      </c>
      <c r="AF644" s="34" t="str">
        <f t="shared" si="174"/>
        <v/>
      </c>
      <c r="AG644" s="34" t="str">
        <f>IF(AD644="","",LOOKUP(AD644,Grundlagen!$A$3:$A$10,Grundlagen!$C$3:$C$10))</f>
        <v/>
      </c>
      <c r="AH644" s="34" t="str">
        <f t="shared" si="175"/>
        <v/>
      </c>
      <c r="AI644" s="34" t="str">
        <f t="shared" si="176"/>
        <v/>
      </c>
      <c r="AJ644" s="34" t="str">
        <f>IF('Events einzeln'!L644="","",'Events einzeln'!L644)</f>
        <v/>
      </c>
      <c r="AK644" s="1" t="str">
        <f>IF(AJ644="","",LOOKUP(AJ644,Grundlagen!$A$3:$A$10,Grundlagen!$B$3:$B$10))</f>
        <v/>
      </c>
      <c r="AL644" s="1" t="str">
        <f t="shared" si="177"/>
        <v/>
      </c>
      <c r="AM644" s="1" t="str">
        <f>IF(AJ644="","",LOOKUP(AJ644,Grundlagen!$A$3:$A$10,Grundlagen!$C$3:$C$10))</f>
        <v/>
      </c>
      <c r="AN644" s="1" t="str">
        <f t="shared" si="178"/>
        <v/>
      </c>
      <c r="AO644" s="34" t="str">
        <f t="shared" si="179"/>
        <v/>
      </c>
    </row>
    <row r="645" spans="1:41" x14ac:dyDescent="0.25">
      <c r="A645" s="1" t="str">
        <f>IF('Events einzeln'!A645="","",'Events einzeln'!A645)</f>
        <v/>
      </c>
      <c r="B645" s="1" t="str">
        <f>IF('Events einzeln'!B645="","",'Events einzeln'!B645)</f>
        <v/>
      </c>
      <c r="C645" s="1" t="str">
        <f>IF('Events einzeln'!C645="","",'Events einzeln'!C645)</f>
        <v/>
      </c>
      <c r="D645" s="32" t="str">
        <f>IF('Events einzeln'!E645="","",'Events einzeln'!E645)</f>
        <v/>
      </c>
      <c r="E645" s="1" t="str">
        <f>IF('Events einzeln'!F645="","",'Events einzeln'!F645)</f>
        <v/>
      </c>
      <c r="F645" s="34" t="str">
        <f>IF('Events einzeln'!G645="","",'Events einzeln'!G645)</f>
        <v/>
      </c>
      <c r="G645" s="34" t="str">
        <f>IF(F645="","",LOOKUP(F645,Grundlagen!$A$3:$A$10,Grundlagen!$B$3:$B$10))</f>
        <v/>
      </c>
      <c r="H645" s="34" t="str">
        <f t="shared" ref="H645:H708" si="182">IF(F645="","",SUM(H644,G645))</f>
        <v/>
      </c>
      <c r="I645" s="34" t="str">
        <f>IF(F645="","",LOOKUP(F645,Grundlagen!$A$3:$A$10,Grundlagen!$C$3:$C$10))</f>
        <v/>
      </c>
      <c r="J645" s="34" t="str">
        <f t="shared" ref="J645:J708" si="183">IF(F645="","",SUM(J644,I645))</f>
        <v/>
      </c>
      <c r="K645" s="34" t="str">
        <f t="shared" si="181"/>
        <v/>
      </c>
      <c r="L645" s="34" t="str">
        <f>IF('Events einzeln'!H645="","",'Events einzeln'!H645)</f>
        <v/>
      </c>
      <c r="M645" s="1" t="str">
        <f>IF(L645="","",LOOKUP(L645,Grundlagen!$A$3:$A$10,Grundlagen!$B$3:$B$10))</f>
        <v/>
      </c>
      <c r="N645" s="1" t="str">
        <f t="shared" ref="N645:N708" si="184">IF(L645="","",SUM(N644,M645))</f>
        <v/>
      </c>
      <c r="O645" s="1" t="str">
        <f>IF(L645="","",LOOKUP(L645,Grundlagen!$A$3:$A$10,Grundlagen!$C$3:$C$10))</f>
        <v/>
      </c>
      <c r="P645" s="1" t="str">
        <f t="shared" ref="P645:P708" si="185">IF(L645="","",SUM(P644,O645))</f>
        <v/>
      </c>
      <c r="Q645" s="34" t="str">
        <f t="shared" si="180"/>
        <v/>
      </c>
      <c r="R645" s="34" t="str">
        <f>IF('Events einzeln'!I645="","",'Events einzeln'!I645)</f>
        <v/>
      </c>
      <c r="S645" s="34" t="str">
        <f>IF(R645="","",LOOKUP(R645,Grundlagen!$A$3:$A$10,Grundlagen!$B$3:$B$10))</f>
        <v/>
      </c>
      <c r="T645" s="34" t="str">
        <f t="shared" ref="T645:T708" si="186">IF(R645="","",SUM(T644,S645))</f>
        <v/>
      </c>
      <c r="U645" s="34" t="str">
        <f>IF(R645="","",LOOKUP(R645,Grundlagen!$A$3:$A$10,Grundlagen!$C$3:$C$10))</f>
        <v/>
      </c>
      <c r="V645" s="34" t="str">
        <f t="shared" ref="V645:V708" si="187">IF(R645="","",SUM(V644,U645))</f>
        <v/>
      </c>
      <c r="W645" s="34" t="str">
        <f t="shared" ref="W645:W708" si="188">IF(S645="","",SUM(W644,U645))</f>
        <v/>
      </c>
      <c r="X645" s="34" t="str">
        <f>IF('Events einzeln'!J645="","",'Events einzeln'!J645)</f>
        <v/>
      </c>
      <c r="Y645" s="1" t="str">
        <f>IF(X645="","",LOOKUP(X645,Grundlagen!$A$3:$A$10,Grundlagen!$B$3:$B$10))</f>
        <v/>
      </c>
      <c r="Z645" s="1" t="str">
        <f t="shared" ref="Z645:Z708" si="189">IF(X645="","",SUM(Z644,Y645))</f>
        <v/>
      </c>
      <c r="AA645" s="1" t="str">
        <f>IF(X645="","",LOOKUP(X645,Grundlagen!$A$3:$A$10,Grundlagen!$C$3:$C$10))</f>
        <v/>
      </c>
      <c r="AB645" s="1" t="str">
        <f t="shared" ref="AB645:AB708" si="190">IF(X645="","",SUM(AB644,AA645))</f>
        <v/>
      </c>
      <c r="AC645" s="34" t="str">
        <f t="shared" ref="AC645:AC708" si="191">IF(Y645="","",SUM(AC644,AA645))</f>
        <v/>
      </c>
      <c r="AD645" s="34" t="str">
        <f>IF('Events einzeln'!K645="","",'Events einzeln'!K645)</f>
        <v/>
      </c>
      <c r="AE645" s="34" t="str">
        <f>IF(AD645="","",LOOKUP(AD645,Grundlagen!$A$3:$A$10,Grundlagen!$B$3:$B$10))</f>
        <v/>
      </c>
      <c r="AF645" s="34" t="str">
        <f t="shared" ref="AF645:AF708" si="192">IF(AD645="","",SUM(AF644,AE645))</f>
        <v/>
      </c>
      <c r="AG645" s="34" t="str">
        <f>IF(AD645="","",LOOKUP(AD645,Grundlagen!$A$3:$A$10,Grundlagen!$C$3:$C$10))</f>
        <v/>
      </c>
      <c r="AH645" s="34" t="str">
        <f t="shared" ref="AH645:AH708" si="193">IF(AD645="","",SUM(AH644,AG645))</f>
        <v/>
      </c>
      <c r="AI645" s="34" t="str">
        <f t="shared" ref="AI645:AI708" si="194">IF(AE645="","",SUM(AI644,AG645))</f>
        <v/>
      </c>
      <c r="AJ645" s="34" t="str">
        <f>IF('Events einzeln'!L645="","",'Events einzeln'!L645)</f>
        <v/>
      </c>
      <c r="AK645" s="1" t="str">
        <f>IF(AJ645="","",LOOKUP(AJ645,Grundlagen!$A$3:$A$10,Grundlagen!$B$3:$B$10))</f>
        <v/>
      </c>
      <c r="AL645" s="1" t="str">
        <f t="shared" ref="AL645:AL708" si="195">IF(AJ645="","",SUM(AL644,AK645))</f>
        <v/>
      </c>
      <c r="AM645" s="1" t="str">
        <f>IF(AJ645="","",LOOKUP(AJ645,Grundlagen!$A$3:$A$10,Grundlagen!$C$3:$C$10))</f>
        <v/>
      </c>
      <c r="AN645" s="1" t="str">
        <f t="shared" ref="AN645:AN708" si="196">IF(AJ645="","",SUM(AN644,AM645))</f>
        <v/>
      </c>
      <c r="AO645" s="34" t="str">
        <f t="shared" ref="AO645:AO708" si="197">IF(AK645="","",SUM(AO644,AM645))</f>
        <v/>
      </c>
    </row>
    <row r="646" spans="1:41" x14ac:dyDescent="0.25">
      <c r="A646" s="1" t="str">
        <f>IF('Events einzeln'!A646="","",'Events einzeln'!A646)</f>
        <v/>
      </c>
      <c r="B646" s="1" t="str">
        <f>IF('Events einzeln'!B646="","",'Events einzeln'!B646)</f>
        <v/>
      </c>
      <c r="C646" s="1" t="str">
        <f>IF('Events einzeln'!C646="","",'Events einzeln'!C646)</f>
        <v/>
      </c>
      <c r="D646" s="32" t="str">
        <f>IF('Events einzeln'!E646="","",'Events einzeln'!E646)</f>
        <v/>
      </c>
      <c r="E646" s="1" t="str">
        <f>IF('Events einzeln'!F646="","",'Events einzeln'!F646)</f>
        <v/>
      </c>
      <c r="F646" s="34" t="str">
        <f>IF('Events einzeln'!G646="","",'Events einzeln'!G646)</f>
        <v/>
      </c>
      <c r="G646" s="34" t="str">
        <f>IF(F646="","",LOOKUP(F646,Grundlagen!$A$3:$A$10,Grundlagen!$B$3:$B$10))</f>
        <v/>
      </c>
      <c r="H646" s="34" t="str">
        <f t="shared" si="182"/>
        <v/>
      </c>
      <c r="I646" s="34" t="str">
        <f>IF(F646="","",LOOKUP(F646,Grundlagen!$A$3:$A$10,Grundlagen!$C$3:$C$10))</f>
        <v/>
      </c>
      <c r="J646" s="34" t="str">
        <f t="shared" si="183"/>
        <v/>
      </c>
      <c r="K646" s="34" t="str">
        <f t="shared" si="181"/>
        <v/>
      </c>
      <c r="L646" s="34" t="str">
        <f>IF('Events einzeln'!H646="","",'Events einzeln'!H646)</f>
        <v/>
      </c>
      <c r="M646" s="1" t="str">
        <f>IF(L646="","",LOOKUP(L646,Grundlagen!$A$3:$A$10,Grundlagen!$B$3:$B$10))</f>
        <v/>
      </c>
      <c r="N646" s="1" t="str">
        <f t="shared" si="184"/>
        <v/>
      </c>
      <c r="O646" s="1" t="str">
        <f>IF(L646="","",LOOKUP(L646,Grundlagen!$A$3:$A$10,Grundlagen!$C$3:$C$10))</f>
        <v/>
      </c>
      <c r="P646" s="1" t="str">
        <f t="shared" si="185"/>
        <v/>
      </c>
      <c r="Q646" s="34" t="str">
        <f t="shared" si="180"/>
        <v/>
      </c>
      <c r="R646" s="34" t="str">
        <f>IF('Events einzeln'!I646="","",'Events einzeln'!I646)</f>
        <v/>
      </c>
      <c r="S646" s="34" t="str">
        <f>IF(R646="","",LOOKUP(R646,Grundlagen!$A$3:$A$10,Grundlagen!$B$3:$B$10))</f>
        <v/>
      </c>
      <c r="T646" s="34" t="str">
        <f t="shared" si="186"/>
        <v/>
      </c>
      <c r="U646" s="34" t="str">
        <f>IF(R646="","",LOOKUP(R646,Grundlagen!$A$3:$A$10,Grundlagen!$C$3:$C$10))</f>
        <v/>
      </c>
      <c r="V646" s="34" t="str">
        <f t="shared" si="187"/>
        <v/>
      </c>
      <c r="W646" s="34" t="str">
        <f t="shared" si="188"/>
        <v/>
      </c>
      <c r="X646" s="34" t="str">
        <f>IF('Events einzeln'!J646="","",'Events einzeln'!J646)</f>
        <v/>
      </c>
      <c r="Y646" s="1" t="str">
        <f>IF(X646="","",LOOKUP(X646,Grundlagen!$A$3:$A$10,Grundlagen!$B$3:$B$10))</f>
        <v/>
      </c>
      <c r="Z646" s="1" t="str">
        <f t="shared" si="189"/>
        <v/>
      </c>
      <c r="AA646" s="1" t="str">
        <f>IF(X646="","",LOOKUP(X646,Grundlagen!$A$3:$A$10,Grundlagen!$C$3:$C$10))</f>
        <v/>
      </c>
      <c r="AB646" s="1" t="str">
        <f t="shared" si="190"/>
        <v/>
      </c>
      <c r="AC646" s="34" t="str">
        <f t="shared" si="191"/>
        <v/>
      </c>
      <c r="AD646" s="34" t="str">
        <f>IF('Events einzeln'!K646="","",'Events einzeln'!K646)</f>
        <v/>
      </c>
      <c r="AE646" s="34" t="str">
        <f>IF(AD646="","",LOOKUP(AD646,Grundlagen!$A$3:$A$10,Grundlagen!$B$3:$B$10))</f>
        <v/>
      </c>
      <c r="AF646" s="34" t="str">
        <f t="shared" si="192"/>
        <v/>
      </c>
      <c r="AG646" s="34" t="str">
        <f>IF(AD646="","",LOOKUP(AD646,Grundlagen!$A$3:$A$10,Grundlagen!$C$3:$C$10))</f>
        <v/>
      </c>
      <c r="AH646" s="34" t="str">
        <f t="shared" si="193"/>
        <v/>
      </c>
      <c r="AI646" s="34" t="str">
        <f t="shared" si="194"/>
        <v/>
      </c>
      <c r="AJ646" s="34" t="str">
        <f>IF('Events einzeln'!L646="","",'Events einzeln'!L646)</f>
        <v/>
      </c>
      <c r="AK646" s="1" t="str">
        <f>IF(AJ646="","",LOOKUP(AJ646,Grundlagen!$A$3:$A$10,Grundlagen!$B$3:$B$10))</f>
        <v/>
      </c>
      <c r="AL646" s="1" t="str">
        <f t="shared" si="195"/>
        <v/>
      </c>
      <c r="AM646" s="1" t="str">
        <f>IF(AJ646="","",LOOKUP(AJ646,Grundlagen!$A$3:$A$10,Grundlagen!$C$3:$C$10))</f>
        <v/>
      </c>
      <c r="AN646" s="1" t="str">
        <f t="shared" si="196"/>
        <v/>
      </c>
      <c r="AO646" s="34" t="str">
        <f t="shared" si="197"/>
        <v/>
      </c>
    </row>
    <row r="647" spans="1:41" x14ac:dyDescent="0.25">
      <c r="A647" s="1" t="str">
        <f>IF('Events einzeln'!A647="","",'Events einzeln'!A647)</f>
        <v/>
      </c>
      <c r="B647" s="1" t="str">
        <f>IF('Events einzeln'!B647="","",'Events einzeln'!B647)</f>
        <v/>
      </c>
      <c r="C647" s="1" t="str">
        <f>IF('Events einzeln'!C647="","",'Events einzeln'!C647)</f>
        <v/>
      </c>
      <c r="D647" s="32" t="str">
        <f>IF('Events einzeln'!E647="","",'Events einzeln'!E647)</f>
        <v/>
      </c>
      <c r="E647" s="1" t="str">
        <f>IF('Events einzeln'!F647="","",'Events einzeln'!F647)</f>
        <v/>
      </c>
      <c r="F647" s="34" t="str">
        <f>IF('Events einzeln'!G647="","",'Events einzeln'!G647)</f>
        <v/>
      </c>
      <c r="G647" s="34" t="str">
        <f>IF(F647="","",LOOKUP(F647,Grundlagen!$A$3:$A$10,Grundlagen!$B$3:$B$10))</f>
        <v/>
      </c>
      <c r="H647" s="34" t="str">
        <f t="shared" si="182"/>
        <v/>
      </c>
      <c r="I647" s="34" t="str">
        <f>IF(F647="","",LOOKUP(F647,Grundlagen!$A$3:$A$10,Grundlagen!$C$3:$C$10))</f>
        <v/>
      </c>
      <c r="J647" s="34" t="str">
        <f t="shared" si="183"/>
        <v/>
      </c>
      <c r="K647" s="34" t="str">
        <f t="shared" si="181"/>
        <v/>
      </c>
      <c r="L647" s="34" t="str">
        <f>IF('Events einzeln'!H647="","",'Events einzeln'!H647)</f>
        <v/>
      </c>
      <c r="M647" s="1" t="str">
        <f>IF(L647="","",LOOKUP(L647,Grundlagen!$A$3:$A$10,Grundlagen!$B$3:$B$10))</f>
        <v/>
      </c>
      <c r="N647" s="1" t="str">
        <f t="shared" si="184"/>
        <v/>
      </c>
      <c r="O647" s="1" t="str">
        <f>IF(L647="","",LOOKUP(L647,Grundlagen!$A$3:$A$10,Grundlagen!$C$3:$C$10))</f>
        <v/>
      </c>
      <c r="P647" s="1" t="str">
        <f t="shared" si="185"/>
        <v/>
      </c>
      <c r="Q647" s="34" t="str">
        <f t="shared" si="180"/>
        <v/>
      </c>
      <c r="R647" s="34" t="str">
        <f>IF('Events einzeln'!I647="","",'Events einzeln'!I647)</f>
        <v/>
      </c>
      <c r="S647" s="34" t="str">
        <f>IF(R647="","",LOOKUP(R647,Grundlagen!$A$3:$A$10,Grundlagen!$B$3:$B$10))</f>
        <v/>
      </c>
      <c r="T647" s="34" t="str">
        <f t="shared" si="186"/>
        <v/>
      </c>
      <c r="U647" s="34" t="str">
        <f>IF(R647="","",LOOKUP(R647,Grundlagen!$A$3:$A$10,Grundlagen!$C$3:$C$10))</f>
        <v/>
      </c>
      <c r="V647" s="34" t="str">
        <f t="shared" si="187"/>
        <v/>
      </c>
      <c r="W647" s="34" t="str">
        <f t="shared" si="188"/>
        <v/>
      </c>
      <c r="X647" s="34" t="str">
        <f>IF('Events einzeln'!J647="","",'Events einzeln'!J647)</f>
        <v/>
      </c>
      <c r="Y647" s="1" t="str">
        <f>IF(X647="","",LOOKUP(X647,Grundlagen!$A$3:$A$10,Grundlagen!$B$3:$B$10))</f>
        <v/>
      </c>
      <c r="Z647" s="1" t="str">
        <f t="shared" si="189"/>
        <v/>
      </c>
      <c r="AA647" s="1" t="str">
        <f>IF(X647="","",LOOKUP(X647,Grundlagen!$A$3:$A$10,Grundlagen!$C$3:$C$10))</f>
        <v/>
      </c>
      <c r="AB647" s="1" t="str">
        <f t="shared" si="190"/>
        <v/>
      </c>
      <c r="AC647" s="34" t="str">
        <f t="shared" si="191"/>
        <v/>
      </c>
      <c r="AD647" s="34" t="str">
        <f>IF('Events einzeln'!K647="","",'Events einzeln'!K647)</f>
        <v/>
      </c>
      <c r="AE647" s="34" t="str">
        <f>IF(AD647="","",LOOKUP(AD647,Grundlagen!$A$3:$A$10,Grundlagen!$B$3:$B$10))</f>
        <v/>
      </c>
      <c r="AF647" s="34" t="str">
        <f t="shared" si="192"/>
        <v/>
      </c>
      <c r="AG647" s="34" t="str">
        <f>IF(AD647="","",LOOKUP(AD647,Grundlagen!$A$3:$A$10,Grundlagen!$C$3:$C$10))</f>
        <v/>
      </c>
      <c r="AH647" s="34" t="str">
        <f t="shared" si="193"/>
        <v/>
      </c>
      <c r="AI647" s="34" t="str">
        <f t="shared" si="194"/>
        <v/>
      </c>
      <c r="AJ647" s="34" t="str">
        <f>IF('Events einzeln'!L647="","",'Events einzeln'!L647)</f>
        <v/>
      </c>
      <c r="AK647" s="1" t="str">
        <f>IF(AJ647="","",LOOKUP(AJ647,Grundlagen!$A$3:$A$10,Grundlagen!$B$3:$B$10))</f>
        <v/>
      </c>
      <c r="AL647" s="1" t="str">
        <f t="shared" si="195"/>
        <v/>
      </c>
      <c r="AM647" s="1" t="str">
        <f>IF(AJ647="","",LOOKUP(AJ647,Grundlagen!$A$3:$A$10,Grundlagen!$C$3:$C$10))</f>
        <v/>
      </c>
      <c r="AN647" s="1" t="str">
        <f t="shared" si="196"/>
        <v/>
      </c>
      <c r="AO647" s="34" t="str">
        <f t="shared" si="197"/>
        <v/>
      </c>
    </row>
    <row r="648" spans="1:41" x14ac:dyDescent="0.25">
      <c r="A648" s="1" t="str">
        <f>IF('Events einzeln'!A648="","",'Events einzeln'!A648)</f>
        <v/>
      </c>
      <c r="B648" s="1" t="str">
        <f>IF('Events einzeln'!B648="","",'Events einzeln'!B648)</f>
        <v/>
      </c>
      <c r="C648" s="1" t="str">
        <f>IF('Events einzeln'!C648="","",'Events einzeln'!C648)</f>
        <v/>
      </c>
      <c r="D648" s="32" t="str">
        <f>IF('Events einzeln'!E648="","",'Events einzeln'!E648)</f>
        <v/>
      </c>
      <c r="E648" s="1" t="str">
        <f>IF('Events einzeln'!F648="","",'Events einzeln'!F648)</f>
        <v/>
      </c>
      <c r="F648" s="34" t="str">
        <f>IF('Events einzeln'!G648="","",'Events einzeln'!G648)</f>
        <v/>
      </c>
      <c r="G648" s="34" t="str">
        <f>IF(F648="","",LOOKUP(F648,Grundlagen!$A$3:$A$10,Grundlagen!$B$3:$B$10))</f>
        <v/>
      </c>
      <c r="H648" s="34" t="str">
        <f t="shared" si="182"/>
        <v/>
      </c>
      <c r="I648" s="34" t="str">
        <f>IF(F648="","",LOOKUP(F648,Grundlagen!$A$3:$A$10,Grundlagen!$C$3:$C$10))</f>
        <v/>
      </c>
      <c r="J648" s="34" t="str">
        <f t="shared" si="183"/>
        <v/>
      </c>
      <c r="K648" s="34" t="str">
        <f t="shared" si="181"/>
        <v/>
      </c>
      <c r="L648" s="34" t="str">
        <f>IF('Events einzeln'!H648="","",'Events einzeln'!H648)</f>
        <v/>
      </c>
      <c r="M648" s="1" t="str">
        <f>IF(L648="","",LOOKUP(L648,Grundlagen!$A$3:$A$10,Grundlagen!$B$3:$B$10))</f>
        <v/>
      </c>
      <c r="N648" s="1" t="str">
        <f t="shared" si="184"/>
        <v/>
      </c>
      <c r="O648" s="1" t="str">
        <f>IF(L648="","",LOOKUP(L648,Grundlagen!$A$3:$A$10,Grundlagen!$C$3:$C$10))</f>
        <v/>
      </c>
      <c r="P648" s="1" t="str">
        <f t="shared" si="185"/>
        <v/>
      </c>
      <c r="Q648" s="34" t="str">
        <f t="shared" si="180"/>
        <v/>
      </c>
      <c r="R648" s="34" t="str">
        <f>IF('Events einzeln'!I648="","",'Events einzeln'!I648)</f>
        <v/>
      </c>
      <c r="S648" s="34" t="str">
        <f>IF(R648="","",LOOKUP(R648,Grundlagen!$A$3:$A$10,Grundlagen!$B$3:$B$10))</f>
        <v/>
      </c>
      <c r="T648" s="34" t="str">
        <f t="shared" si="186"/>
        <v/>
      </c>
      <c r="U648" s="34" t="str">
        <f>IF(R648="","",LOOKUP(R648,Grundlagen!$A$3:$A$10,Grundlagen!$C$3:$C$10))</f>
        <v/>
      </c>
      <c r="V648" s="34" t="str">
        <f t="shared" si="187"/>
        <v/>
      </c>
      <c r="W648" s="34" t="str">
        <f t="shared" si="188"/>
        <v/>
      </c>
      <c r="X648" s="34" t="str">
        <f>IF('Events einzeln'!J648="","",'Events einzeln'!J648)</f>
        <v/>
      </c>
      <c r="Y648" s="1" t="str">
        <f>IF(X648="","",LOOKUP(X648,Grundlagen!$A$3:$A$10,Grundlagen!$B$3:$B$10))</f>
        <v/>
      </c>
      <c r="Z648" s="1" t="str">
        <f t="shared" si="189"/>
        <v/>
      </c>
      <c r="AA648" s="1" t="str">
        <f>IF(X648="","",LOOKUP(X648,Grundlagen!$A$3:$A$10,Grundlagen!$C$3:$C$10))</f>
        <v/>
      </c>
      <c r="AB648" s="1" t="str">
        <f t="shared" si="190"/>
        <v/>
      </c>
      <c r="AC648" s="34" t="str">
        <f t="shared" si="191"/>
        <v/>
      </c>
      <c r="AD648" s="34" t="str">
        <f>IF('Events einzeln'!K648="","",'Events einzeln'!K648)</f>
        <v/>
      </c>
      <c r="AE648" s="34" t="str">
        <f>IF(AD648="","",LOOKUP(AD648,Grundlagen!$A$3:$A$10,Grundlagen!$B$3:$B$10))</f>
        <v/>
      </c>
      <c r="AF648" s="34" t="str">
        <f t="shared" si="192"/>
        <v/>
      </c>
      <c r="AG648" s="34" t="str">
        <f>IF(AD648="","",LOOKUP(AD648,Grundlagen!$A$3:$A$10,Grundlagen!$C$3:$C$10))</f>
        <v/>
      </c>
      <c r="AH648" s="34" t="str">
        <f t="shared" si="193"/>
        <v/>
      </c>
      <c r="AI648" s="34" t="str">
        <f t="shared" si="194"/>
        <v/>
      </c>
      <c r="AJ648" s="34" t="str">
        <f>IF('Events einzeln'!L648="","",'Events einzeln'!L648)</f>
        <v/>
      </c>
      <c r="AK648" s="1" t="str">
        <f>IF(AJ648="","",LOOKUP(AJ648,Grundlagen!$A$3:$A$10,Grundlagen!$B$3:$B$10))</f>
        <v/>
      </c>
      <c r="AL648" s="1" t="str">
        <f t="shared" si="195"/>
        <v/>
      </c>
      <c r="AM648" s="1" t="str">
        <f>IF(AJ648="","",LOOKUP(AJ648,Grundlagen!$A$3:$A$10,Grundlagen!$C$3:$C$10))</f>
        <v/>
      </c>
      <c r="AN648" s="1" t="str">
        <f t="shared" si="196"/>
        <v/>
      </c>
      <c r="AO648" s="34" t="str">
        <f t="shared" si="197"/>
        <v/>
      </c>
    </row>
    <row r="649" spans="1:41" x14ac:dyDescent="0.25">
      <c r="A649" s="1" t="str">
        <f>IF('Events einzeln'!A649="","",'Events einzeln'!A649)</f>
        <v/>
      </c>
      <c r="B649" s="1" t="str">
        <f>IF('Events einzeln'!B649="","",'Events einzeln'!B649)</f>
        <v/>
      </c>
      <c r="C649" s="1" t="str">
        <f>IF('Events einzeln'!C649="","",'Events einzeln'!C649)</f>
        <v/>
      </c>
      <c r="D649" s="32" t="str">
        <f>IF('Events einzeln'!E649="","",'Events einzeln'!E649)</f>
        <v/>
      </c>
      <c r="E649" s="1" t="str">
        <f>IF('Events einzeln'!F649="","",'Events einzeln'!F649)</f>
        <v/>
      </c>
      <c r="F649" s="34" t="str">
        <f>IF('Events einzeln'!G649="","",'Events einzeln'!G649)</f>
        <v/>
      </c>
      <c r="G649" s="34" t="str">
        <f>IF(F649="","",LOOKUP(F649,Grundlagen!$A$3:$A$10,Grundlagen!$B$3:$B$10))</f>
        <v/>
      </c>
      <c r="H649" s="34" t="str">
        <f t="shared" si="182"/>
        <v/>
      </c>
      <c r="I649" s="34" t="str">
        <f>IF(F649="","",LOOKUP(F649,Grundlagen!$A$3:$A$10,Grundlagen!$C$3:$C$10))</f>
        <v/>
      </c>
      <c r="J649" s="34" t="str">
        <f t="shared" si="183"/>
        <v/>
      </c>
      <c r="K649" s="34" t="str">
        <f t="shared" si="181"/>
        <v/>
      </c>
      <c r="L649" s="34" t="str">
        <f>IF('Events einzeln'!H649="","",'Events einzeln'!H649)</f>
        <v/>
      </c>
      <c r="M649" s="1" t="str">
        <f>IF(L649="","",LOOKUP(L649,Grundlagen!$A$3:$A$10,Grundlagen!$B$3:$B$10))</f>
        <v/>
      </c>
      <c r="N649" s="1" t="str">
        <f t="shared" si="184"/>
        <v/>
      </c>
      <c r="O649" s="1" t="str">
        <f>IF(L649="","",LOOKUP(L649,Grundlagen!$A$3:$A$10,Grundlagen!$C$3:$C$10))</f>
        <v/>
      </c>
      <c r="P649" s="1" t="str">
        <f t="shared" si="185"/>
        <v/>
      </c>
      <c r="Q649" s="34" t="str">
        <f t="shared" si="180"/>
        <v/>
      </c>
      <c r="R649" s="34" t="str">
        <f>IF('Events einzeln'!I649="","",'Events einzeln'!I649)</f>
        <v/>
      </c>
      <c r="S649" s="34" t="str">
        <f>IF(R649="","",LOOKUP(R649,Grundlagen!$A$3:$A$10,Grundlagen!$B$3:$B$10))</f>
        <v/>
      </c>
      <c r="T649" s="34" t="str">
        <f t="shared" si="186"/>
        <v/>
      </c>
      <c r="U649" s="34" t="str">
        <f>IF(R649="","",LOOKUP(R649,Grundlagen!$A$3:$A$10,Grundlagen!$C$3:$C$10))</f>
        <v/>
      </c>
      <c r="V649" s="34" t="str">
        <f t="shared" si="187"/>
        <v/>
      </c>
      <c r="W649" s="34" t="str">
        <f t="shared" si="188"/>
        <v/>
      </c>
      <c r="X649" s="34" t="str">
        <f>IF('Events einzeln'!J649="","",'Events einzeln'!J649)</f>
        <v/>
      </c>
      <c r="Y649" s="1" t="str">
        <f>IF(X649="","",LOOKUP(X649,Grundlagen!$A$3:$A$10,Grundlagen!$B$3:$B$10))</f>
        <v/>
      </c>
      <c r="Z649" s="1" t="str">
        <f t="shared" si="189"/>
        <v/>
      </c>
      <c r="AA649" s="1" t="str">
        <f>IF(X649="","",LOOKUP(X649,Grundlagen!$A$3:$A$10,Grundlagen!$C$3:$C$10))</f>
        <v/>
      </c>
      <c r="AB649" s="1" t="str">
        <f t="shared" si="190"/>
        <v/>
      </c>
      <c r="AC649" s="34" t="str">
        <f t="shared" si="191"/>
        <v/>
      </c>
      <c r="AD649" s="34" t="str">
        <f>IF('Events einzeln'!K649="","",'Events einzeln'!K649)</f>
        <v/>
      </c>
      <c r="AE649" s="34" t="str">
        <f>IF(AD649="","",LOOKUP(AD649,Grundlagen!$A$3:$A$10,Grundlagen!$B$3:$B$10))</f>
        <v/>
      </c>
      <c r="AF649" s="34" t="str">
        <f t="shared" si="192"/>
        <v/>
      </c>
      <c r="AG649" s="34" t="str">
        <f>IF(AD649="","",LOOKUP(AD649,Grundlagen!$A$3:$A$10,Grundlagen!$C$3:$C$10))</f>
        <v/>
      </c>
      <c r="AH649" s="34" t="str">
        <f t="shared" si="193"/>
        <v/>
      </c>
      <c r="AI649" s="34" t="str">
        <f t="shared" si="194"/>
        <v/>
      </c>
      <c r="AJ649" s="34" t="str">
        <f>IF('Events einzeln'!L649="","",'Events einzeln'!L649)</f>
        <v/>
      </c>
      <c r="AK649" s="1" t="str">
        <f>IF(AJ649="","",LOOKUP(AJ649,Grundlagen!$A$3:$A$10,Grundlagen!$B$3:$B$10))</f>
        <v/>
      </c>
      <c r="AL649" s="1" t="str">
        <f t="shared" si="195"/>
        <v/>
      </c>
      <c r="AM649" s="1" t="str">
        <f>IF(AJ649="","",LOOKUP(AJ649,Grundlagen!$A$3:$A$10,Grundlagen!$C$3:$C$10))</f>
        <v/>
      </c>
      <c r="AN649" s="1" t="str">
        <f t="shared" si="196"/>
        <v/>
      </c>
      <c r="AO649" s="34" t="str">
        <f t="shared" si="197"/>
        <v/>
      </c>
    </row>
    <row r="650" spans="1:41" x14ac:dyDescent="0.25">
      <c r="A650" s="1" t="str">
        <f>IF('Events einzeln'!A650="","",'Events einzeln'!A650)</f>
        <v/>
      </c>
      <c r="B650" s="1" t="str">
        <f>IF('Events einzeln'!B650="","",'Events einzeln'!B650)</f>
        <v/>
      </c>
      <c r="C650" s="1" t="str">
        <f>IF('Events einzeln'!C650="","",'Events einzeln'!C650)</f>
        <v/>
      </c>
      <c r="D650" s="32" t="str">
        <f>IF('Events einzeln'!E650="","",'Events einzeln'!E650)</f>
        <v/>
      </c>
      <c r="E650" s="1" t="str">
        <f>IF('Events einzeln'!F650="","",'Events einzeln'!F650)</f>
        <v/>
      </c>
      <c r="F650" s="34" t="str">
        <f>IF('Events einzeln'!G650="","",'Events einzeln'!G650)</f>
        <v/>
      </c>
      <c r="G650" s="34" t="str">
        <f>IF(F650="","",LOOKUP(F650,Grundlagen!$A$3:$A$10,Grundlagen!$B$3:$B$10))</f>
        <v/>
      </c>
      <c r="H650" s="34" t="str">
        <f t="shared" si="182"/>
        <v/>
      </c>
      <c r="I650" s="34" t="str">
        <f>IF(F650="","",LOOKUP(F650,Grundlagen!$A$3:$A$10,Grundlagen!$C$3:$C$10))</f>
        <v/>
      </c>
      <c r="J650" s="34" t="str">
        <f t="shared" si="183"/>
        <v/>
      </c>
      <c r="K650" s="34" t="str">
        <f t="shared" si="181"/>
        <v/>
      </c>
      <c r="L650" s="34" t="str">
        <f>IF('Events einzeln'!H650="","",'Events einzeln'!H650)</f>
        <v/>
      </c>
      <c r="M650" s="1" t="str">
        <f>IF(L650="","",LOOKUP(L650,Grundlagen!$A$3:$A$10,Grundlagen!$B$3:$B$10))</f>
        <v/>
      </c>
      <c r="N650" s="1" t="str">
        <f t="shared" si="184"/>
        <v/>
      </c>
      <c r="O650" s="1" t="str">
        <f>IF(L650="","",LOOKUP(L650,Grundlagen!$A$3:$A$10,Grundlagen!$C$3:$C$10))</f>
        <v/>
      </c>
      <c r="P650" s="1" t="str">
        <f t="shared" si="185"/>
        <v/>
      </c>
      <c r="Q650" s="34" t="str">
        <f t="shared" si="180"/>
        <v/>
      </c>
      <c r="R650" s="34" t="str">
        <f>IF('Events einzeln'!I650="","",'Events einzeln'!I650)</f>
        <v/>
      </c>
      <c r="S650" s="34" t="str">
        <f>IF(R650="","",LOOKUP(R650,Grundlagen!$A$3:$A$10,Grundlagen!$B$3:$B$10))</f>
        <v/>
      </c>
      <c r="T650" s="34" t="str">
        <f t="shared" si="186"/>
        <v/>
      </c>
      <c r="U650" s="34" t="str">
        <f>IF(R650="","",LOOKUP(R650,Grundlagen!$A$3:$A$10,Grundlagen!$C$3:$C$10))</f>
        <v/>
      </c>
      <c r="V650" s="34" t="str">
        <f t="shared" si="187"/>
        <v/>
      </c>
      <c r="W650" s="34" t="str">
        <f t="shared" si="188"/>
        <v/>
      </c>
      <c r="X650" s="34" t="str">
        <f>IF('Events einzeln'!J650="","",'Events einzeln'!J650)</f>
        <v/>
      </c>
      <c r="Y650" s="1" t="str">
        <f>IF(X650="","",LOOKUP(X650,Grundlagen!$A$3:$A$10,Grundlagen!$B$3:$B$10))</f>
        <v/>
      </c>
      <c r="Z650" s="1" t="str">
        <f t="shared" si="189"/>
        <v/>
      </c>
      <c r="AA650" s="1" t="str">
        <f>IF(X650="","",LOOKUP(X650,Grundlagen!$A$3:$A$10,Grundlagen!$C$3:$C$10))</f>
        <v/>
      </c>
      <c r="AB650" s="1" t="str">
        <f t="shared" si="190"/>
        <v/>
      </c>
      <c r="AC650" s="34" t="str">
        <f t="shared" si="191"/>
        <v/>
      </c>
      <c r="AD650" s="34" t="str">
        <f>IF('Events einzeln'!K650="","",'Events einzeln'!K650)</f>
        <v/>
      </c>
      <c r="AE650" s="34" t="str">
        <f>IF(AD650="","",LOOKUP(AD650,Grundlagen!$A$3:$A$10,Grundlagen!$B$3:$B$10))</f>
        <v/>
      </c>
      <c r="AF650" s="34" t="str">
        <f t="shared" si="192"/>
        <v/>
      </c>
      <c r="AG650" s="34" t="str">
        <f>IF(AD650="","",LOOKUP(AD650,Grundlagen!$A$3:$A$10,Grundlagen!$C$3:$C$10))</f>
        <v/>
      </c>
      <c r="AH650" s="34" t="str">
        <f t="shared" si="193"/>
        <v/>
      </c>
      <c r="AI650" s="34" t="str">
        <f t="shared" si="194"/>
        <v/>
      </c>
      <c r="AJ650" s="34" t="str">
        <f>IF('Events einzeln'!L650="","",'Events einzeln'!L650)</f>
        <v/>
      </c>
      <c r="AK650" s="1" t="str">
        <f>IF(AJ650="","",LOOKUP(AJ650,Grundlagen!$A$3:$A$10,Grundlagen!$B$3:$B$10))</f>
        <v/>
      </c>
      <c r="AL650" s="1" t="str">
        <f t="shared" si="195"/>
        <v/>
      </c>
      <c r="AM650" s="1" t="str">
        <f>IF(AJ650="","",LOOKUP(AJ650,Grundlagen!$A$3:$A$10,Grundlagen!$C$3:$C$10))</f>
        <v/>
      </c>
      <c r="AN650" s="1" t="str">
        <f t="shared" si="196"/>
        <v/>
      </c>
      <c r="AO650" s="34" t="str">
        <f t="shared" si="197"/>
        <v/>
      </c>
    </row>
    <row r="651" spans="1:41" x14ac:dyDescent="0.25">
      <c r="A651" s="1" t="str">
        <f>IF('Events einzeln'!A651="","",'Events einzeln'!A651)</f>
        <v/>
      </c>
      <c r="B651" s="1" t="str">
        <f>IF('Events einzeln'!B651="","",'Events einzeln'!B651)</f>
        <v/>
      </c>
      <c r="C651" s="1" t="str">
        <f>IF('Events einzeln'!C651="","",'Events einzeln'!C651)</f>
        <v/>
      </c>
      <c r="D651" s="32" t="str">
        <f>IF('Events einzeln'!E651="","",'Events einzeln'!E651)</f>
        <v/>
      </c>
      <c r="E651" s="1" t="str">
        <f>IF('Events einzeln'!F651="","",'Events einzeln'!F651)</f>
        <v/>
      </c>
      <c r="F651" s="34" t="str">
        <f>IF('Events einzeln'!G651="","",'Events einzeln'!G651)</f>
        <v/>
      </c>
      <c r="G651" s="34" t="str">
        <f>IF(F651="","",LOOKUP(F651,Grundlagen!$A$3:$A$10,Grundlagen!$B$3:$B$10))</f>
        <v/>
      </c>
      <c r="H651" s="34" t="str">
        <f t="shared" si="182"/>
        <v/>
      </c>
      <c r="I651" s="34" t="str">
        <f>IF(F651="","",LOOKUP(F651,Grundlagen!$A$3:$A$10,Grundlagen!$C$3:$C$10))</f>
        <v/>
      </c>
      <c r="J651" s="34" t="str">
        <f t="shared" si="183"/>
        <v/>
      </c>
      <c r="K651" s="34" t="str">
        <f t="shared" si="181"/>
        <v/>
      </c>
      <c r="L651" s="34" t="str">
        <f>IF('Events einzeln'!H651="","",'Events einzeln'!H651)</f>
        <v/>
      </c>
      <c r="M651" s="1" t="str">
        <f>IF(L651="","",LOOKUP(L651,Grundlagen!$A$3:$A$10,Grundlagen!$B$3:$B$10))</f>
        <v/>
      </c>
      <c r="N651" s="1" t="str">
        <f t="shared" si="184"/>
        <v/>
      </c>
      <c r="O651" s="1" t="str">
        <f>IF(L651="","",LOOKUP(L651,Grundlagen!$A$3:$A$10,Grundlagen!$C$3:$C$10))</f>
        <v/>
      </c>
      <c r="P651" s="1" t="str">
        <f t="shared" si="185"/>
        <v/>
      </c>
      <c r="Q651" s="34" t="str">
        <f t="shared" si="180"/>
        <v/>
      </c>
      <c r="R651" s="34" t="str">
        <f>IF('Events einzeln'!I651="","",'Events einzeln'!I651)</f>
        <v/>
      </c>
      <c r="S651" s="34" t="str">
        <f>IF(R651="","",LOOKUP(R651,Grundlagen!$A$3:$A$10,Grundlagen!$B$3:$B$10))</f>
        <v/>
      </c>
      <c r="T651" s="34" t="str">
        <f t="shared" si="186"/>
        <v/>
      </c>
      <c r="U651" s="34" t="str">
        <f>IF(R651="","",LOOKUP(R651,Grundlagen!$A$3:$A$10,Grundlagen!$C$3:$C$10))</f>
        <v/>
      </c>
      <c r="V651" s="34" t="str">
        <f t="shared" si="187"/>
        <v/>
      </c>
      <c r="W651" s="34" t="str">
        <f t="shared" si="188"/>
        <v/>
      </c>
      <c r="X651" s="34" t="str">
        <f>IF('Events einzeln'!J651="","",'Events einzeln'!J651)</f>
        <v/>
      </c>
      <c r="Y651" s="1" t="str">
        <f>IF(X651="","",LOOKUP(X651,Grundlagen!$A$3:$A$10,Grundlagen!$B$3:$B$10))</f>
        <v/>
      </c>
      <c r="Z651" s="1" t="str">
        <f t="shared" si="189"/>
        <v/>
      </c>
      <c r="AA651" s="1" t="str">
        <f>IF(X651="","",LOOKUP(X651,Grundlagen!$A$3:$A$10,Grundlagen!$C$3:$C$10))</f>
        <v/>
      </c>
      <c r="AB651" s="1" t="str">
        <f t="shared" si="190"/>
        <v/>
      </c>
      <c r="AC651" s="34" t="str">
        <f t="shared" si="191"/>
        <v/>
      </c>
      <c r="AD651" s="34" t="str">
        <f>IF('Events einzeln'!K651="","",'Events einzeln'!K651)</f>
        <v/>
      </c>
      <c r="AE651" s="34" t="str">
        <f>IF(AD651="","",LOOKUP(AD651,Grundlagen!$A$3:$A$10,Grundlagen!$B$3:$B$10))</f>
        <v/>
      </c>
      <c r="AF651" s="34" t="str">
        <f t="shared" si="192"/>
        <v/>
      </c>
      <c r="AG651" s="34" t="str">
        <f>IF(AD651="","",LOOKUP(AD651,Grundlagen!$A$3:$A$10,Grundlagen!$C$3:$C$10))</f>
        <v/>
      </c>
      <c r="AH651" s="34" t="str">
        <f t="shared" si="193"/>
        <v/>
      </c>
      <c r="AI651" s="34" t="str">
        <f t="shared" si="194"/>
        <v/>
      </c>
      <c r="AJ651" s="34" t="str">
        <f>IF('Events einzeln'!L651="","",'Events einzeln'!L651)</f>
        <v/>
      </c>
      <c r="AK651" s="1" t="str">
        <f>IF(AJ651="","",LOOKUP(AJ651,Grundlagen!$A$3:$A$10,Grundlagen!$B$3:$B$10))</f>
        <v/>
      </c>
      <c r="AL651" s="1" t="str">
        <f t="shared" si="195"/>
        <v/>
      </c>
      <c r="AM651" s="1" t="str">
        <f>IF(AJ651="","",LOOKUP(AJ651,Grundlagen!$A$3:$A$10,Grundlagen!$C$3:$C$10))</f>
        <v/>
      </c>
      <c r="AN651" s="1" t="str">
        <f t="shared" si="196"/>
        <v/>
      </c>
      <c r="AO651" s="34" t="str">
        <f t="shared" si="197"/>
        <v/>
      </c>
    </row>
    <row r="652" spans="1:41" x14ac:dyDescent="0.25">
      <c r="A652" s="1" t="str">
        <f>IF('Events einzeln'!A652="","",'Events einzeln'!A652)</f>
        <v/>
      </c>
      <c r="B652" s="1" t="str">
        <f>IF('Events einzeln'!B652="","",'Events einzeln'!B652)</f>
        <v/>
      </c>
      <c r="C652" s="1" t="str">
        <f>IF('Events einzeln'!C652="","",'Events einzeln'!C652)</f>
        <v/>
      </c>
      <c r="D652" s="32" t="str">
        <f>IF('Events einzeln'!E652="","",'Events einzeln'!E652)</f>
        <v/>
      </c>
      <c r="E652" s="1" t="str">
        <f>IF('Events einzeln'!F652="","",'Events einzeln'!F652)</f>
        <v/>
      </c>
      <c r="F652" s="34" t="str">
        <f>IF('Events einzeln'!G652="","",'Events einzeln'!G652)</f>
        <v/>
      </c>
      <c r="G652" s="34" t="str">
        <f>IF(F652="","",LOOKUP(F652,Grundlagen!$A$3:$A$10,Grundlagen!$B$3:$B$10))</f>
        <v/>
      </c>
      <c r="H652" s="34" t="str">
        <f t="shared" si="182"/>
        <v/>
      </c>
      <c r="I652" s="34" t="str">
        <f>IF(F652="","",LOOKUP(F652,Grundlagen!$A$3:$A$10,Grundlagen!$C$3:$C$10))</f>
        <v/>
      </c>
      <c r="J652" s="34" t="str">
        <f t="shared" si="183"/>
        <v/>
      </c>
      <c r="K652" s="34" t="str">
        <f t="shared" si="181"/>
        <v/>
      </c>
      <c r="L652" s="34" t="str">
        <f>IF('Events einzeln'!H652="","",'Events einzeln'!H652)</f>
        <v/>
      </c>
      <c r="M652" s="1" t="str">
        <f>IF(L652="","",LOOKUP(L652,Grundlagen!$A$3:$A$10,Grundlagen!$B$3:$B$10))</f>
        <v/>
      </c>
      <c r="N652" s="1" t="str">
        <f t="shared" si="184"/>
        <v/>
      </c>
      <c r="O652" s="1" t="str">
        <f>IF(L652="","",LOOKUP(L652,Grundlagen!$A$3:$A$10,Grundlagen!$C$3:$C$10))</f>
        <v/>
      </c>
      <c r="P652" s="1" t="str">
        <f t="shared" si="185"/>
        <v/>
      </c>
      <c r="Q652" s="34" t="str">
        <f t="shared" si="180"/>
        <v/>
      </c>
      <c r="R652" s="34" t="str">
        <f>IF('Events einzeln'!I652="","",'Events einzeln'!I652)</f>
        <v/>
      </c>
      <c r="S652" s="34" t="str">
        <f>IF(R652="","",LOOKUP(R652,Grundlagen!$A$3:$A$10,Grundlagen!$B$3:$B$10))</f>
        <v/>
      </c>
      <c r="T652" s="34" t="str">
        <f t="shared" si="186"/>
        <v/>
      </c>
      <c r="U652" s="34" t="str">
        <f>IF(R652="","",LOOKUP(R652,Grundlagen!$A$3:$A$10,Grundlagen!$C$3:$C$10))</f>
        <v/>
      </c>
      <c r="V652" s="34" t="str">
        <f t="shared" si="187"/>
        <v/>
      </c>
      <c r="W652" s="34" t="str">
        <f t="shared" si="188"/>
        <v/>
      </c>
      <c r="X652" s="34" t="str">
        <f>IF('Events einzeln'!J652="","",'Events einzeln'!J652)</f>
        <v/>
      </c>
      <c r="Y652" s="1" t="str">
        <f>IF(X652="","",LOOKUP(X652,Grundlagen!$A$3:$A$10,Grundlagen!$B$3:$B$10))</f>
        <v/>
      </c>
      <c r="Z652" s="1" t="str">
        <f t="shared" si="189"/>
        <v/>
      </c>
      <c r="AA652" s="1" t="str">
        <f>IF(X652="","",LOOKUP(X652,Grundlagen!$A$3:$A$10,Grundlagen!$C$3:$C$10))</f>
        <v/>
      </c>
      <c r="AB652" s="1" t="str">
        <f t="shared" si="190"/>
        <v/>
      </c>
      <c r="AC652" s="34" t="str">
        <f t="shared" si="191"/>
        <v/>
      </c>
      <c r="AD652" s="34" t="str">
        <f>IF('Events einzeln'!K652="","",'Events einzeln'!K652)</f>
        <v/>
      </c>
      <c r="AE652" s="34" t="str">
        <f>IF(AD652="","",LOOKUP(AD652,Grundlagen!$A$3:$A$10,Grundlagen!$B$3:$B$10))</f>
        <v/>
      </c>
      <c r="AF652" s="34" t="str">
        <f t="shared" si="192"/>
        <v/>
      </c>
      <c r="AG652" s="34" t="str">
        <f>IF(AD652="","",LOOKUP(AD652,Grundlagen!$A$3:$A$10,Grundlagen!$C$3:$C$10))</f>
        <v/>
      </c>
      <c r="AH652" s="34" t="str">
        <f t="shared" si="193"/>
        <v/>
      </c>
      <c r="AI652" s="34" t="str">
        <f t="shared" si="194"/>
        <v/>
      </c>
      <c r="AJ652" s="34" t="str">
        <f>IF('Events einzeln'!L652="","",'Events einzeln'!L652)</f>
        <v/>
      </c>
      <c r="AK652" s="1" t="str">
        <f>IF(AJ652="","",LOOKUP(AJ652,Grundlagen!$A$3:$A$10,Grundlagen!$B$3:$B$10))</f>
        <v/>
      </c>
      <c r="AL652" s="1" t="str">
        <f t="shared" si="195"/>
        <v/>
      </c>
      <c r="AM652" s="1" t="str">
        <f>IF(AJ652="","",LOOKUP(AJ652,Grundlagen!$A$3:$A$10,Grundlagen!$C$3:$C$10))</f>
        <v/>
      </c>
      <c r="AN652" s="1" t="str">
        <f t="shared" si="196"/>
        <v/>
      </c>
      <c r="AO652" s="34" t="str">
        <f t="shared" si="197"/>
        <v/>
      </c>
    </row>
    <row r="653" spans="1:41" x14ac:dyDescent="0.25">
      <c r="A653" s="1" t="str">
        <f>IF('Events einzeln'!A653="","",'Events einzeln'!A653)</f>
        <v/>
      </c>
      <c r="B653" s="1" t="str">
        <f>IF('Events einzeln'!B653="","",'Events einzeln'!B653)</f>
        <v/>
      </c>
      <c r="C653" s="1" t="str">
        <f>IF('Events einzeln'!C653="","",'Events einzeln'!C653)</f>
        <v/>
      </c>
      <c r="D653" s="32" t="str">
        <f>IF('Events einzeln'!E653="","",'Events einzeln'!E653)</f>
        <v/>
      </c>
      <c r="E653" s="1" t="str">
        <f>IF('Events einzeln'!F653="","",'Events einzeln'!F653)</f>
        <v/>
      </c>
      <c r="F653" s="34" t="str">
        <f>IF('Events einzeln'!G653="","",'Events einzeln'!G653)</f>
        <v/>
      </c>
      <c r="G653" s="34" t="str">
        <f>IF(F653="","",LOOKUP(F653,Grundlagen!$A$3:$A$10,Grundlagen!$B$3:$B$10))</f>
        <v/>
      </c>
      <c r="H653" s="34" t="str">
        <f t="shared" si="182"/>
        <v/>
      </c>
      <c r="I653" s="34" t="str">
        <f>IF(F653="","",LOOKUP(F653,Grundlagen!$A$3:$A$10,Grundlagen!$C$3:$C$10))</f>
        <v/>
      </c>
      <c r="J653" s="34" t="str">
        <f t="shared" si="183"/>
        <v/>
      </c>
      <c r="K653" s="34" t="str">
        <f t="shared" si="181"/>
        <v/>
      </c>
      <c r="L653" s="34" t="str">
        <f>IF('Events einzeln'!H653="","",'Events einzeln'!H653)</f>
        <v/>
      </c>
      <c r="M653" s="1" t="str">
        <f>IF(L653="","",LOOKUP(L653,Grundlagen!$A$3:$A$10,Grundlagen!$B$3:$B$10))</f>
        <v/>
      </c>
      <c r="N653" s="1" t="str">
        <f t="shared" si="184"/>
        <v/>
      </c>
      <c r="O653" s="1" t="str">
        <f>IF(L653="","",LOOKUP(L653,Grundlagen!$A$3:$A$10,Grundlagen!$C$3:$C$10))</f>
        <v/>
      </c>
      <c r="P653" s="1" t="str">
        <f t="shared" si="185"/>
        <v/>
      </c>
      <c r="Q653" s="34" t="str">
        <f t="shared" si="180"/>
        <v/>
      </c>
      <c r="R653" s="34" t="str">
        <f>IF('Events einzeln'!I653="","",'Events einzeln'!I653)</f>
        <v/>
      </c>
      <c r="S653" s="34" t="str">
        <f>IF(R653="","",LOOKUP(R653,Grundlagen!$A$3:$A$10,Grundlagen!$B$3:$B$10))</f>
        <v/>
      </c>
      <c r="T653" s="34" t="str">
        <f t="shared" si="186"/>
        <v/>
      </c>
      <c r="U653" s="34" t="str">
        <f>IF(R653="","",LOOKUP(R653,Grundlagen!$A$3:$A$10,Grundlagen!$C$3:$C$10))</f>
        <v/>
      </c>
      <c r="V653" s="34" t="str">
        <f t="shared" si="187"/>
        <v/>
      </c>
      <c r="W653" s="34" t="str">
        <f t="shared" si="188"/>
        <v/>
      </c>
      <c r="X653" s="34" t="str">
        <f>IF('Events einzeln'!J653="","",'Events einzeln'!J653)</f>
        <v/>
      </c>
      <c r="Y653" s="1" t="str">
        <f>IF(X653="","",LOOKUP(X653,Grundlagen!$A$3:$A$10,Grundlagen!$B$3:$B$10))</f>
        <v/>
      </c>
      <c r="Z653" s="1" t="str">
        <f t="shared" si="189"/>
        <v/>
      </c>
      <c r="AA653" s="1" t="str">
        <f>IF(X653="","",LOOKUP(X653,Grundlagen!$A$3:$A$10,Grundlagen!$C$3:$C$10))</f>
        <v/>
      </c>
      <c r="AB653" s="1" t="str">
        <f t="shared" si="190"/>
        <v/>
      </c>
      <c r="AC653" s="34" t="str">
        <f t="shared" si="191"/>
        <v/>
      </c>
      <c r="AD653" s="34" t="str">
        <f>IF('Events einzeln'!K653="","",'Events einzeln'!K653)</f>
        <v/>
      </c>
      <c r="AE653" s="34" t="str">
        <f>IF(AD653="","",LOOKUP(AD653,Grundlagen!$A$3:$A$10,Grundlagen!$B$3:$B$10))</f>
        <v/>
      </c>
      <c r="AF653" s="34" t="str">
        <f t="shared" si="192"/>
        <v/>
      </c>
      <c r="AG653" s="34" t="str">
        <f>IF(AD653="","",LOOKUP(AD653,Grundlagen!$A$3:$A$10,Grundlagen!$C$3:$C$10))</f>
        <v/>
      </c>
      <c r="AH653" s="34" t="str">
        <f t="shared" si="193"/>
        <v/>
      </c>
      <c r="AI653" s="34" t="str">
        <f t="shared" si="194"/>
        <v/>
      </c>
      <c r="AJ653" s="34" t="str">
        <f>IF('Events einzeln'!L653="","",'Events einzeln'!L653)</f>
        <v/>
      </c>
      <c r="AK653" s="1" t="str">
        <f>IF(AJ653="","",LOOKUP(AJ653,Grundlagen!$A$3:$A$10,Grundlagen!$B$3:$B$10))</f>
        <v/>
      </c>
      <c r="AL653" s="1" t="str">
        <f t="shared" si="195"/>
        <v/>
      </c>
      <c r="AM653" s="1" t="str">
        <f>IF(AJ653="","",LOOKUP(AJ653,Grundlagen!$A$3:$A$10,Grundlagen!$C$3:$C$10))</f>
        <v/>
      </c>
      <c r="AN653" s="1" t="str">
        <f t="shared" si="196"/>
        <v/>
      </c>
      <c r="AO653" s="34" t="str">
        <f t="shared" si="197"/>
        <v/>
      </c>
    </row>
    <row r="654" spans="1:41" x14ac:dyDescent="0.25">
      <c r="A654" s="1" t="str">
        <f>IF('Events einzeln'!A654="","",'Events einzeln'!A654)</f>
        <v/>
      </c>
      <c r="B654" s="1" t="str">
        <f>IF('Events einzeln'!B654="","",'Events einzeln'!B654)</f>
        <v/>
      </c>
      <c r="C654" s="1" t="str">
        <f>IF('Events einzeln'!C654="","",'Events einzeln'!C654)</f>
        <v/>
      </c>
      <c r="D654" s="32" t="str">
        <f>IF('Events einzeln'!E654="","",'Events einzeln'!E654)</f>
        <v/>
      </c>
      <c r="E654" s="1" t="str">
        <f>IF('Events einzeln'!F654="","",'Events einzeln'!F654)</f>
        <v/>
      </c>
      <c r="F654" s="34" t="str">
        <f>IF('Events einzeln'!G654="","",'Events einzeln'!G654)</f>
        <v/>
      </c>
      <c r="G654" s="34" t="str">
        <f>IF(F654="","",LOOKUP(F654,Grundlagen!$A$3:$A$10,Grundlagen!$B$3:$B$10))</f>
        <v/>
      </c>
      <c r="H654" s="34" t="str">
        <f t="shared" si="182"/>
        <v/>
      </c>
      <c r="I654" s="34" t="str">
        <f>IF(F654="","",LOOKUP(F654,Grundlagen!$A$3:$A$10,Grundlagen!$C$3:$C$10))</f>
        <v/>
      </c>
      <c r="J654" s="34" t="str">
        <f t="shared" si="183"/>
        <v/>
      </c>
      <c r="K654" s="34" t="str">
        <f t="shared" si="181"/>
        <v/>
      </c>
      <c r="L654" s="34" t="str">
        <f>IF('Events einzeln'!H654="","",'Events einzeln'!H654)</f>
        <v/>
      </c>
      <c r="M654" s="1" t="str">
        <f>IF(L654="","",LOOKUP(L654,Grundlagen!$A$3:$A$10,Grundlagen!$B$3:$B$10))</f>
        <v/>
      </c>
      <c r="N654" s="1" t="str">
        <f t="shared" si="184"/>
        <v/>
      </c>
      <c r="O654" s="1" t="str">
        <f>IF(L654="","",LOOKUP(L654,Grundlagen!$A$3:$A$10,Grundlagen!$C$3:$C$10))</f>
        <v/>
      </c>
      <c r="P654" s="1" t="str">
        <f t="shared" si="185"/>
        <v/>
      </c>
      <c r="Q654" s="34" t="str">
        <f t="shared" si="180"/>
        <v/>
      </c>
      <c r="R654" s="34" t="str">
        <f>IF('Events einzeln'!I654="","",'Events einzeln'!I654)</f>
        <v/>
      </c>
      <c r="S654" s="34" t="str">
        <f>IF(R654="","",LOOKUP(R654,Grundlagen!$A$3:$A$10,Grundlagen!$B$3:$B$10))</f>
        <v/>
      </c>
      <c r="T654" s="34" t="str">
        <f t="shared" si="186"/>
        <v/>
      </c>
      <c r="U654" s="34" t="str">
        <f>IF(R654="","",LOOKUP(R654,Grundlagen!$A$3:$A$10,Grundlagen!$C$3:$C$10))</f>
        <v/>
      </c>
      <c r="V654" s="34" t="str">
        <f t="shared" si="187"/>
        <v/>
      </c>
      <c r="W654" s="34" t="str">
        <f t="shared" si="188"/>
        <v/>
      </c>
      <c r="X654" s="34" t="str">
        <f>IF('Events einzeln'!J654="","",'Events einzeln'!J654)</f>
        <v/>
      </c>
      <c r="Y654" s="1" t="str">
        <f>IF(X654="","",LOOKUP(X654,Grundlagen!$A$3:$A$10,Grundlagen!$B$3:$B$10))</f>
        <v/>
      </c>
      <c r="Z654" s="1" t="str">
        <f t="shared" si="189"/>
        <v/>
      </c>
      <c r="AA654" s="1" t="str">
        <f>IF(X654="","",LOOKUP(X654,Grundlagen!$A$3:$A$10,Grundlagen!$C$3:$C$10))</f>
        <v/>
      </c>
      <c r="AB654" s="1" t="str">
        <f t="shared" si="190"/>
        <v/>
      </c>
      <c r="AC654" s="34" t="str">
        <f t="shared" si="191"/>
        <v/>
      </c>
      <c r="AD654" s="34" t="str">
        <f>IF('Events einzeln'!K654="","",'Events einzeln'!K654)</f>
        <v/>
      </c>
      <c r="AE654" s="34" t="str">
        <f>IF(AD654="","",LOOKUP(AD654,Grundlagen!$A$3:$A$10,Grundlagen!$B$3:$B$10))</f>
        <v/>
      </c>
      <c r="AF654" s="34" t="str">
        <f t="shared" si="192"/>
        <v/>
      </c>
      <c r="AG654" s="34" t="str">
        <f>IF(AD654="","",LOOKUP(AD654,Grundlagen!$A$3:$A$10,Grundlagen!$C$3:$C$10))</f>
        <v/>
      </c>
      <c r="AH654" s="34" t="str">
        <f t="shared" si="193"/>
        <v/>
      </c>
      <c r="AI654" s="34" t="str">
        <f t="shared" si="194"/>
        <v/>
      </c>
      <c r="AJ654" s="34" t="str">
        <f>IF('Events einzeln'!L654="","",'Events einzeln'!L654)</f>
        <v/>
      </c>
      <c r="AK654" s="1" t="str">
        <f>IF(AJ654="","",LOOKUP(AJ654,Grundlagen!$A$3:$A$10,Grundlagen!$B$3:$B$10))</f>
        <v/>
      </c>
      <c r="AL654" s="1" t="str">
        <f t="shared" si="195"/>
        <v/>
      </c>
      <c r="AM654" s="1" t="str">
        <f>IF(AJ654="","",LOOKUP(AJ654,Grundlagen!$A$3:$A$10,Grundlagen!$C$3:$C$10))</f>
        <v/>
      </c>
      <c r="AN654" s="1" t="str">
        <f t="shared" si="196"/>
        <v/>
      </c>
      <c r="AO654" s="34" t="str">
        <f t="shared" si="197"/>
        <v/>
      </c>
    </row>
    <row r="655" spans="1:41" x14ac:dyDescent="0.25">
      <c r="A655" s="1" t="str">
        <f>IF('Events einzeln'!A655="","",'Events einzeln'!A655)</f>
        <v/>
      </c>
      <c r="B655" s="1" t="str">
        <f>IF('Events einzeln'!B655="","",'Events einzeln'!B655)</f>
        <v/>
      </c>
      <c r="C655" s="1" t="str">
        <f>IF('Events einzeln'!C655="","",'Events einzeln'!C655)</f>
        <v/>
      </c>
      <c r="D655" s="32" t="str">
        <f>IF('Events einzeln'!E655="","",'Events einzeln'!E655)</f>
        <v/>
      </c>
      <c r="E655" s="1" t="str">
        <f>IF('Events einzeln'!F655="","",'Events einzeln'!F655)</f>
        <v/>
      </c>
      <c r="F655" s="34" t="str">
        <f>IF('Events einzeln'!G655="","",'Events einzeln'!G655)</f>
        <v/>
      </c>
      <c r="G655" s="34" t="str">
        <f>IF(F655="","",LOOKUP(F655,Grundlagen!$A$3:$A$10,Grundlagen!$B$3:$B$10))</f>
        <v/>
      </c>
      <c r="H655" s="34" t="str">
        <f t="shared" si="182"/>
        <v/>
      </c>
      <c r="I655" s="34" t="str">
        <f>IF(F655="","",LOOKUP(F655,Grundlagen!$A$3:$A$10,Grundlagen!$C$3:$C$10))</f>
        <v/>
      </c>
      <c r="J655" s="34" t="str">
        <f t="shared" si="183"/>
        <v/>
      </c>
      <c r="K655" s="34" t="str">
        <f t="shared" si="181"/>
        <v/>
      </c>
      <c r="L655" s="34" t="str">
        <f>IF('Events einzeln'!H655="","",'Events einzeln'!H655)</f>
        <v/>
      </c>
      <c r="M655" s="1" t="str">
        <f>IF(L655="","",LOOKUP(L655,Grundlagen!$A$3:$A$10,Grundlagen!$B$3:$B$10))</f>
        <v/>
      </c>
      <c r="N655" s="1" t="str">
        <f t="shared" si="184"/>
        <v/>
      </c>
      <c r="O655" s="1" t="str">
        <f>IF(L655="","",LOOKUP(L655,Grundlagen!$A$3:$A$10,Grundlagen!$C$3:$C$10))</f>
        <v/>
      </c>
      <c r="P655" s="1" t="str">
        <f t="shared" si="185"/>
        <v/>
      </c>
      <c r="Q655" s="34" t="str">
        <f t="shared" si="180"/>
        <v/>
      </c>
      <c r="R655" s="34" t="str">
        <f>IF('Events einzeln'!I655="","",'Events einzeln'!I655)</f>
        <v/>
      </c>
      <c r="S655" s="34" t="str">
        <f>IF(R655="","",LOOKUP(R655,Grundlagen!$A$3:$A$10,Grundlagen!$B$3:$B$10))</f>
        <v/>
      </c>
      <c r="T655" s="34" t="str">
        <f t="shared" si="186"/>
        <v/>
      </c>
      <c r="U655" s="34" t="str">
        <f>IF(R655="","",LOOKUP(R655,Grundlagen!$A$3:$A$10,Grundlagen!$C$3:$C$10))</f>
        <v/>
      </c>
      <c r="V655" s="34" t="str">
        <f t="shared" si="187"/>
        <v/>
      </c>
      <c r="W655" s="34" t="str">
        <f t="shared" si="188"/>
        <v/>
      </c>
      <c r="X655" s="34" t="str">
        <f>IF('Events einzeln'!J655="","",'Events einzeln'!J655)</f>
        <v/>
      </c>
      <c r="Y655" s="1" t="str">
        <f>IF(X655="","",LOOKUP(X655,Grundlagen!$A$3:$A$10,Grundlagen!$B$3:$B$10))</f>
        <v/>
      </c>
      <c r="Z655" s="1" t="str">
        <f t="shared" si="189"/>
        <v/>
      </c>
      <c r="AA655" s="1" t="str">
        <f>IF(X655="","",LOOKUP(X655,Grundlagen!$A$3:$A$10,Grundlagen!$C$3:$C$10))</f>
        <v/>
      </c>
      <c r="AB655" s="1" t="str">
        <f t="shared" si="190"/>
        <v/>
      </c>
      <c r="AC655" s="34" t="str">
        <f t="shared" si="191"/>
        <v/>
      </c>
      <c r="AD655" s="34" t="str">
        <f>IF('Events einzeln'!K655="","",'Events einzeln'!K655)</f>
        <v/>
      </c>
      <c r="AE655" s="34" t="str">
        <f>IF(AD655="","",LOOKUP(AD655,Grundlagen!$A$3:$A$10,Grundlagen!$B$3:$B$10))</f>
        <v/>
      </c>
      <c r="AF655" s="34" t="str">
        <f t="shared" si="192"/>
        <v/>
      </c>
      <c r="AG655" s="34" t="str">
        <f>IF(AD655="","",LOOKUP(AD655,Grundlagen!$A$3:$A$10,Grundlagen!$C$3:$C$10))</f>
        <v/>
      </c>
      <c r="AH655" s="34" t="str">
        <f t="shared" si="193"/>
        <v/>
      </c>
      <c r="AI655" s="34" t="str">
        <f t="shared" si="194"/>
        <v/>
      </c>
      <c r="AJ655" s="34" t="str">
        <f>IF('Events einzeln'!L655="","",'Events einzeln'!L655)</f>
        <v/>
      </c>
      <c r="AK655" s="1" t="str">
        <f>IF(AJ655="","",LOOKUP(AJ655,Grundlagen!$A$3:$A$10,Grundlagen!$B$3:$B$10))</f>
        <v/>
      </c>
      <c r="AL655" s="1" t="str">
        <f t="shared" si="195"/>
        <v/>
      </c>
      <c r="AM655" s="1" t="str">
        <f>IF(AJ655="","",LOOKUP(AJ655,Grundlagen!$A$3:$A$10,Grundlagen!$C$3:$C$10))</f>
        <v/>
      </c>
      <c r="AN655" s="1" t="str">
        <f t="shared" si="196"/>
        <v/>
      </c>
      <c r="AO655" s="34" t="str">
        <f t="shared" si="197"/>
        <v/>
      </c>
    </row>
    <row r="656" spans="1:41" x14ac:dyDescent="0.25">
      <c r="A656" s="1" t="str">
        <f>IF('Events einzeln'!A656="","",'Events einzeln'!A656)</f>
        <v/>
      </c>
      <c r="B656" s="1" t="str">
        <f>IF('Events einzeln'!B656="","",'Events einzeln'!B656)</f>
        <v/>
      </c>
      <c r="C656" s="1" t="str">
        <f>IF('Events einzeln'!C656="","",'Events einzeln'!C656)</f>
        <v/>
      </c>
      <c r="D656" s="32" t="str">
        <f>IF('Events einzeln'!E656="","",'Events einzeln'!E656)</f>
        <v/>
      </c>
      <c r="E656" s="1" t="str">
        <f>IF('Events einzeln'!F656="","",'Events einzeln'!F656)</f>
        <v/>
      </c>
      <c r="F656" s="34" t="str">
        <f>IF('Events einzeln'!G656="","",'Events einzeln'!G656)</f>
        <v/>
      </c>
      <c r="G656" s="34" t="str">
        <f>IF(F656="","",LOOKUP(F656,Grundlagen!$A$3:$A$10,Grundlagen!$B$3:$B$10))</f>
        <v/>
      </c>
      <c r="H656" s="34" t="str">
        <f t="shared" si="182"/>
        <v/>
      </c>
      <c r="I656" s="34" t="str">
        <f>IF(F656="","",LOOKUP(F656,Grundlagen!$A$3:$A$10,Grundlagen!$C$3:$C$10))</f>
        <v/>
      </c>
      <c r="J656" s="34" t="str">
        <f t="shared" si="183"/>
        <v/>
      </c>
      <c r="K656" s="34" t="str">
        <f t="shared" si="181"/>
        <v/>
      </c>
      <c r="L656" s="34" t="str">
        <f>IF('Events einzeln'!H656="","",'Events einzeln'!H656)</f>
        <v/>
      </c>
      <c r="M656" s="1" t="str">
        <f>IF(L656="","",LOOKUP(L656,Grundlagen!$A$3:$A$10,Grundlagen!$B$3:$B$10))</f>
        <v/>
      </c>
      <c r="N656" s="1" t="str">
        <f t="shared" si="184"/>
        <v/>
      </c>
      <c r="O656" s="1" t="str">
        <f>IF(L656="","",LOOKUP(L656,Grundlagen!$A$3:$A$10,Grundlagen!$C$3:$C$10))</f>
        <v/>
      </c>
      <c r="P656" s="1" t="str">
        <f t="shared" si="185"/>
        <v/>
      </c>
      <c r="Q656" s="34" t="str">
        <f t="shared" si="180"/>
        <v/>
      </c>
      <c r="R656" s="34" t="str">
        <f>IF('Events einzeln'!I656="","",'Events einzeln'!I656)</f>
        <v/>
      </c>
      <c r="S656" s="34" t="str">
        <f>IF(R656="","",LOOKUP(R656,Grundlagen!$A$3:$A$10,Grundlagen!$B$3:$B$10))</f>
        <v/>
      </c>
      <c r="T656" s="34" t="str">
        <f t="shared" si="186"/>
        <v/>
      </c>
      <c r="U656" s="34" t="str">
        <f>IF(R656="","",LOOKUP(R656,Grundlagen!$A$3:$A$10,Grundlagen!$C$3:$C$10))</f>
        <v/>
      </c>
      <c r="V656" s="34" t="str">
        <f t="shared" si="187"/>
        <v/>
      </c>
      <c r="W656" s="34" t="str">
        <f t="shared" si="188"/>
        <v/>
      </c>
      <c r="X656" s="34" t="str">
        <f>IF('Events einzeln'!J656="","",'Events einzeln'!J656)</f>
        <v/>
      </c>
      <c r="Y656" s="1" t="str">
        <f>IF(X656="","",LOOKUP(X656,Grundlagen!$A$3:$A$10,Grundlagen!$B$3:$B$10))</f>
        <v/>
      </c>
      <c r="Z656" s="1" t="str">
        <f t="shared" si="189"/>
        <v/>
      </c>
      <c r="AA656" s="1" t="str">
        <f>IF(X656="","",LOOKUP(X656,Grundlagen!$A$3:$A$10,Grundlagen!$C$3:$C$10))</f>
        <v/>
      </c>
      <c r="AB656" s="1" t="str">
        <f t="shared" si="190"/>
        <v/>
      </c>
      <c r="AC656" s="34" t="str">
        <f t="shared" si="191"/>
        <v/>
      </c>
      <c r="AD656" s="34" t="str">
        <f>IF('Events einzeln'!K656="","",'Events einzeln'!K656)</f>
        <v/>
      </c>
      <c r="AE656" s="34" t="str">
        <f>IF(AD656="","",LOOKUP(AD656,Grundlagen!$A$3:$A$10,Grundlagen!$B$3:$B$10))</f>
        <v/>
      </c>
      <c r="AF656" s="34" t="str">
        <f t="shared" si="192"/>
        <v/>
      </c>
      <c r="AG656" s="34" t="str">
        <f>IF(AD656="","",LOOKUP(AD656,Grundlagen!$A$3:$A$10,Grundlagen!$C$3:$C$10))</f>
        <v/>
      </c>
      <c r="AH656" s="34" t="str">
        <f t="shared" si="193"/>
        <v/>
      </c>
      <c r="AI656" s="34" t="str">
        <f t="shared" si="194"/>
        <v/>
      </c>
      <c r="AJ656" s="34" t="str">
        <f>IF('Events einzeln'!L656="","",'Events einzeln'!L656)</f>
        <v/>
      </c>
      <c r="AK656" s="1" t="str">
        <f>IF(AJ656="","",LOOKUP(AJ656,Grundlagen!$A$3:$A$10,Grundlagen!$B$3:$B$10))</f>
        <v/>
      </c>
      <c r="AL656" s="1" t="str">
        <f t="shared" si="195"/>
        <v/>
      </c>
      <c r="AM656" s="1" t="str">
        <f>IF(AJ656="","",LOOKUP(AJ656,Grundlagen!$A$3:$A$10,Grundlagen!$C$3:$C$10))</f>
        <v/>
      </c>
      <c r="AN656" s="1" t="str">
        <f t="shared" si="196"/>
        <v/>
      </c>
      <c r="AO656" s="34" t="str">
        <f t="shared" si="197"/>
        <v/>
      </c>
    </row>
    <row r="657" spans="1:41" x14ac:dyDescent="0.25">
      <c r="A657" s="1" t="str">
        <f>IF('Events einzeln'!A657="","",'Events einzeln'!A657)</f>
        <v/>
      </c>
      <c r="B657" s="1" t="str">
        <f>IF('Events einzeln'!B657="","",'Events einzeln'!B657)</f>
        <v/>
      </c>
      <c r="C657" s="1" t="str">
        <f>IF('Events einzeln'!C657="","",'Events einzeln'!C657)</f>
        <v/>
      </c>
      <c r="D657" s="32" t="str">
        <f>IF('Events einzeln'!E657="","",'Events einzeln'!E657)</f>
        <v/>
      </c>
      <c r="E657" s="1" t="str">
        <f>IF('Events einzeln'!F657="","",'Events einzeln'!F657)</f>
        <v/>
      </c>
      <c r="F657" s="34" t="str">
        <f>IF('Events einzeln'!G657="","",'Events einzeln'!G657)</f>
        <v/>
      </c>
      <c r="G657" s="34" t="str">
        <f>IF(F657="","",LOOKUP(F657,Grundlagen!$A$3:$A$10,Grundlagen!$B$3:$B$10))</f>
        <v/>
      </c>
      <c r="H657" s="34" t="str">
        <f t="shared" si="182"/>
        <v/>
      </c>
      <c r="I657" s="34" t="str">
        <f>IF(F657="","",LOOKUP(F657,Grundlagen!$A$3:$A$10,Grundlagen!$C$3:$C$10))</f>
        <v/>
      </c>
      <c r="J657" s="34" t="str">
        <f t="shared" si="183"/>
        <v/>
      </c>
      <c r="K657" s="34" t="str">
        <f t="shared" si="181"/>
        <v/>
      </c>
      <c r="L657" s="34" t="str">
        <f>IF('Events einzeln'!H657="","",'Events einzeln'!H657)</f>
        <v/>
      </c>
      <c r="M657" s="1" t="str">
        <f>IF(L657="","",LOOKUP(L657,Grundlagen!$A$3:$A$10,Grundlagen!$B$3:$B$10))</f>
        <v/>
      </c>
      <c r="N657" s="1" t="str">
        <f t="shared" si="184"/>
        <v/>
      </c>
      <c r="O657" s="1" t="str">
        <f>IF(L657="","",LOOKUP(L657,Grundlagen!$A$3:$A$10,Grundlagen!$C$3:$C$10))</f>
        <v/>
      </c>
      <c r="P657" s="1" t="str">
        <f t="shared" si="185"/>
        <v/>
      </c>
      <c r="Q657" s="34" t="str">
        <f t="shared" ref="Q657:Q720" si="198">IF(M657="","",SUM(Q656,O657))</f>
        <v/>
      </c>
      <c r="R657" s="34" t="str">
        <f>IF('Events einzeln'!I657="","",'Events einzeln'!I657)</f>
        <v/>
      </c>
      <c r="S657" s="34" t="str">
        <f>IF(R657="","",LOOKUP(R657,Grundlagen!$A$3:$A$10,Grundlagen!$B$3:$B$10))</f>
        <v/>
      </c>
      <c r="T657" s="34" t="str">
        <f t="shared" si="186"/>
        <v/>
      </c>
      <c r="U657" s="34" t="str">
        <f>IF(R657="","",LOOKUP(R657,Grundlagen!$A$3:$A$10,Grundlagen!$C$3:$C$10))</f>
        <v/>
      </c>
      <c r="V657" s="34" t="str">
        <f t="shared" si="187"/>
        <v/>
      </c>
      <c r="W657" s="34" t="str">
        <f t="shared" si="188"/>
        <v/>
      </c>
      <c r="X657" s="34" t="str">
        <f>IF('Events einzeln'!J657="","",'Events einzeln'!J657)</f>
        <v/>
      </c>
      <c r="Y657" s="1" t="str">
        <f>IF(X657="","",LOOKUP(X657,Grundlagen!$A$3:$A$10,Grundlagen!$B$3:$B$10))</f>
        <v/>
      </c>
      <c r="Z657" s="1" t="str">
        <f t="shared" si="189"/>
        <v/>
      </c>
      <c r="AA657" s="1" t="str">
        <f>IF(X657="","",LOOKUP(X657,Grundlagen!$A$3:$A$10,Grundlagen!$C$3:$C$10))</f>
        <v/>
      </c>
      <c r="AB657" s="1" t="str">
        <f t="shared" si="190"/>
        <v/>
      </c>
      <c r="AC657" s="34" t="str">
        <f t="shared" si="191"/>
        <v/>
      </c>
      <c r="AD657" s="34" t="str">
        <f>IF('Events einzeln'!K657="","",'Events einzeln'!K657)</f>
        <v/>
      </c>
      <c r="AE657" s="34" t="str">
        <f>IF(AD657="","",LOOKUP(AD657,Grundlagen!$A$3:$A$10,Grundlagen!$B$3:$B$10))</f>
        <v/>
      </c>
      <c r="AF657" s="34" t="str">
        <f t="shared" si="192"/>
        <v/>
      </c>
      <c r="AG657" s="34" t="str">
        <f>IF(AD657="","",LOOKUP(AD657,Grundlagen!$A$3:$A$10,Grundlagen!$C$3:$C$10))</f>
        <v/>
      </c>
      <c r="AH657" s="34" t="str">
        <f t="shared" si="193"/>
        <v/>
      </c>
      <c r="AI657" s="34" t="str">
        <f t="shared" si="194"/>
        <v/>
      </c>
      <c r="AJ657" s="34" t="str">
        <f>IF('Events einzeln'!L657="","",'Events einzeln'!L657)</f>
        <v/>
      </c>
      <c r="AK657" s="1" t="str">
        <f>IF(AJ657="","",LOOKUP(AJ657,Grundlagen!$A$3:$A$10,Grundlagen!$B$3:$B$10))</f>
        <v/>
      </c>
      <c r="AL657" s="1" t="str">
        <f t="shared" si="195"/>
        <v/>
      </c>
      <c r="AM657" s="1" t="str">
        <f>IF(AJ657="","",LOOKUP(AJ657,Grundlagen!$A$3:$A$10,Grundlagen!$C$3:$C$10))</f>
        <v/>
      </c>
      <c r="AN657" s="1" t="str">
        <f t="shared" si="196"/>
        <v/>
      </c>
      <c r="AO657" s="34" t="str">
        <f t="shared" si="197"/>
        <v/>
      </c>
    </row>
    <row r="658" spans="1:41" x14ac:dyDescent="0.25">
      <c r="A658" s="1" t="str">
        <f>IF('Events einzeln'!A658="","",'Events einzeln'!A658)</f>
        <v/>
      </c>
      <c r="B658" s="1" t="str">
        <f>IF('Events einzeln'!B658="","",'Events einzeln'!B658)</f>
        <v/>
      </c>
      <c r="C658" s="1" t="str">
        <f>IF('Events einzeln'!C658="","",'Events einzeln'!C658)</f>
        <v/>
      </c>
      <c r="D658" s="32" t="str">
        <f>IF('Events einzeln'!E658="","",'Events einzeln'!E658)</f>
        <v/>
      </c>
      <c r="E658" s="1" t="str">
        <f>IF('Events einzeln'!F658="","",'Events einzeln'!F658)</f>
        <v/>
      </c>
      <c r="F658" s="34" t="str">
        <f>IF('Events einzeln'!G658="","",'Events einzeln'!G658)</f>
        <v/>
      </c>
      <c r="G658" s="34" t="str">
        <f>IF(F658="","",LOOKUP(F658,Grundlagen!$A$3:$A$10,Grundlagen!$B$3:$B$10))</f>
        <v/>
      </c>
      <c r="H658" s="34" t="str">
        <f t="shared" si="182"/>
        <v/>
      </c>
      <c r="I658" s="34" t="str">
        <f>IF(F658="","",LOOKUP(F658,Grundlagen!$A$3:$A$10,Grundlagen!$C$3:$C$10))</f>
        <v/>
      </c>
      <c r="J658" s="34" t="str">
        <f t="shared" si="183"/>
        <v/>
      </c>
      <c r="K658" s="34" t="str">
        <f t="shared" si="181"/>
        <v/>
      </c>
      <c r="L658" s="34" t="str">
        <f>IF('Events einzeln'!H658="","",'Events einzeln'!H658)</f>
        <v/>
      </c>
      <c r="M658" s="1" t="str">
        <f>IF(L658="","",LOOKUP(L658,Grundlagen!$A$3:$A$10,Grundlagen!$B$3:$B$10))</f>
        <v/>
      </c>
      <c r="N658" s="1" t="str">
        <f t="shared" si="184"/>
        <v/>
      </c>
      <c r="O658" s="1" t="str">
        <f>IF(L658="","",LOOKUP(L658,Grundlagen!$A$3:$A$10,Grundlagen!$C$3:$C$10))</f>
        <v/>
      </c>
      <c r="P658" s="1" t="str">
        <f t="shared" si="185"/>
        <v/>
      </c>
      <c r="Q658" s="34" t="str">
        <f t="shared" si="198"/>
        <v/>
      </c>
      <c r="R658" s="34" t="str">
        <f>IF('Events einzeln'!I658="","",'Events einzeln'!I658)</f>
        <v/>
      </c>
      <c r="S658" s="34" t="str">
        <f>IF(R658="","",LOOKUP(R658,Grundlagen!$A$3:$A$10,Grundlagen!$B$3:$B$10))</f>
        <v/>
      </c>
      <c r="T658" s="34" t="str">
        <f t="shared" si="186"/>
        <v/>
      </c>
      <c r="U658" s="34" t="str">
        <f>IF(R658="","",LOOKUP(R658,Grundlagen!$A$3:$A$10,Grundlagen!$C$3:$C$10))</f>
        <v/>
      </c>
      <c r="V658" s="34" t="str">
        <f t="shared" si="187"/>
        <v/>
      </c>
      <c r="W658" s="34" t="str">
        <f t="shared" si="188"/>
        <v/>
      </c>
      <c r="X658" s="34" t="str">
        <f>IF('Events einzeln'!J658="","",'Events einzeln'!J658)</f>
        <v/>
      </c>
      <c r="Y658" s="1" t="str">
        <f>IF(X658="","",LOOKUP(X658,Grundlagen!$A$3:$A$10,Grundlagen!$B$3:$B$10))</f>
        <v/>
      </c>
      <c r="Z658" s="1" t="str">
        <f t="shared" si="189"/>
        <v/>
      </c>
      <c r="AA658" s="1" t="str">
        <f>IF(X658="","",LOOKUP(X658,Grundlagen!$A$3:$A$10,Grundlagen!$C$3:$C$10))</f>
        <v/>
      </c>
      <c r="AB658" s="1" t="str">
        <f t="shared" si="190"/>
        <v/>
      </c>
      <c r="AC658" s="34" t="str">
        <f t="shared" si="191"/>
        <v/>
      </c>
      <c r="AD658" s="34" t="str">
        <f>IF('Events einzeln'!K658="","",'Events einzeln'!K658)</f>
        <v/>
      </c>
      <c r="AE658" s="34" t="str">
        <f>IF(AD658="","",LOOKUP(AD658,Grundlagen!$A$3:$A$10,Grundlagen!$B$3:$B$10))</f>
        <v/>
      </c>
      <c r="AF658" s="34" t="str">
        <f t="shared" si="192"/>
        <v/>
      </c>
      <c r="AG658" s="34" t="str">
        <f>IF(AD658="","",LOOKUP(AD658,Grundlagen!$A$3:$A$10,Grundlagen!$C$3:$C$10))</f>
        <v/>
      </c>
      <c r="AH658" s="34" t="str">
        <f t="shared" si="193"/>
        <v/>
      </c>
      <c r="AI658" s="34" t="str">
        <f t="shared" si="194"/>
        <v/>
      </c>
      <c r="AJ658" s="34" t="str">
        <f>IF('Events einzeln'!L658="","",'Events einzeln'!L658)</f>
        <v/>
      </c>
      <c r="AK658" s="1" t="str">
        <f>IF(AJ658="","",LOOKUP(AJ658,Grundlagen!$A$3:$A$10,Grundlagen!$B$3:$B$10))</f>
        <v/>
      </c>
      <c r="AL658" s="1" t="str">
        <f t="shared" si="195"/>
        <v/>
      </c>
      <c r="AM658" s="1" t="str">
        <f>IF(AJ658="","",LOOKUP(AJ658,Grundlagen!$A$3:$A$10,Grundlagen!$C$3:$C$10))</f>
        <v/>
      </c>
      <c r="AN658" s="1" t="str">
        <f t="shared" si="196"/>
        <v/>
      </c>
      <c r="AO658" s="34" t="str">
        <f t="shared" si="197"/>
        <v/>
      </c>
    </row>
    <row r="659" spans="1:41" x14ac:dyDescent="0.25">
      <c r="A659" s="1" t="str">
        <f>IF('Events einzeln'!A659="","",'Events einzeln'!A659)</f>
        <v/>
      </c>
      <c r="B659" s="1" t="str">
        <f>IF('Events einzeln'!B659="","",'Events einzeln'!B659)</f>
        <v/>
      </c>
      <c r="C659" s="1" t="str">
        <f>IF('Events einzeln'!C659="","",'Events einzeln'!C659)</f>
        <v/>
      </c>
      <c r="D659" s="32" t="str">
        <f>IF('Events einzeln'!E659="","",'Events einzeln'!E659)</f>
        <v/>
      </c>
      <c r="E659" s="1" t="str">
        <f>IF('Events einzeln'!F659="","",'Events einzeln'!F659)</f>
        <v/>
      </c>
      <c r="F659" s="34" t="str">
        <f>IF('Events einzeln'!G659="","",'Events einzeln'!G659)</f>
        <v/>
      </c>
      <c r="G659" s="34" t="str">
        <f>IF(F659="","",LOOKUP(F659,Grundlagen!$A$3:$A$10,Grundlagen!$B$3:$B$10))</f>
        <v/>
      </c>
      <c r="H659" s="34" t="str">
        <f t="shared" si="182"/>
        <v/>
      </c>
      <c r="I659" s="34" t="str">
        <f>IF(F659="","",LOOKUP(F659,Grundlagen!$A$3:$A$10,Grundlagen!$C$3:$C$10))</f>
        <v/>
      </c>
      <c r="J659" s="34" t="str">
        <f t="shared" si="183"/>
        <v/>
      </c>
      <c r="K659" s="34" t="str">
        <f t="shared" si="181"/>
        <v/>
      </c>
      <c r="L659" s="34" t="str">
        <f>IF('Events einzeln'!H659="","",'Events einzeln'!H659)</f>
        <v/>
      </c>
      <c r="M659" s="1" t="str">
        <f>IF(L659="","",LOOKUP(L659,Grundlagen!$A$3:$A$10,Grundlagen!$B$3:$B$10))</f>
        <v/>
      </c>
      <c r="N659" s="1" t="str">
        <f t="shared" si="184"/>
        <v/>
      </c>
      <c r="O659" s="1" t="str">
        <f>IF(L659="","",LOOKUP(L659,Grundlagen!$A$3:$A$10,Grundlagen!$C$3:$C$10))</f>
        <v/>
      </c>
      <c r="P659" s="1" t="str">
        <f t="shared" si="185"/>
        <v/>
      </c>
      <c r="Q659" s="34" t="str">
        <f t="shared" si="198"/>
        <v/>
      </c>
      <c r="R659" s="34" t="str">
        <f>IF('Events einzeln'!I659="","",'Events einzeln'!I659)</f>
        <v/>
      </c>
      <c r="S659" s="34" t="str">
        <f>IF(R659="","",LOOKUP(R659,Grundlagen!$A$3:$A$10,Grundlagen!$B$3:$B$10))</f>
        <v/>
      </c>
      <c r="T659" s="34" t="str">
        <f t="shared" si="186"/>
        <v/>
      </c>
      <c r="U659" s="34" t="str">
        <f>IF(R659="","",LOOKUP(R659,Grundlagen!$A$3:$A$10,Grundlagen!$C$3:$C$10))</f>
        <v/>
      </c>
      <c r="V659" s="34" t="str">
        <f t="shared" si="187"/>
        <v/>
      </c>
      <c r="W659" s="34" t="str">
        <f t="shared" si="188"/>
        <v/>
      </c>
      <c r="X659" s="34" t="str">
        <f>IF('Events einzeln'!J659="","",'Events einzeln'!J659)</f>
        <v/>
      </c>
      <c r="Y659" s="1" t="str">
        <f>IF(X659="","",LOOKUP(X659,Grundlagen!$A$3:$A$10,Grundlagen!$B$3:$B$10))</f>
        <v/>
      </c>
      <c r="Z659" s="1" t="str">
        <f t="shared" si="189"/>
        <v/>
      </c>
      <c r="AA659" s="1" t="str">
        <f>IF(X659="","",LOOKUP(X659,Grundlagen!$A$3:$A$10,Grundlagen!$C$3:$C$10))</f>
        <v/>
      </c>
      <c r="AB659" s="1" t="str">
        <f t="shared" si="190"/>
        <v/>
      </c>
      <c r="AC659" s="34" t="str">
        <f t="shared" si="191"/>
        <v/>
      </c>
      <c r="AD659" s="34" t="str">
        <f>IF('Events einzeln'!K659="","",'Events einzeln'!K659)</f>
        <v/>
      </c>
      <c r="AE659" s="34" t="str">
        <f>IF(AD659="","",LOOKUP(AD659,Grundlagen!$A$3:$A$10,Grundlagen!$B$3:$B$10))</f>
        <v/>
      </c>
      <c r="AF659" s="34" t="str">
        <f t="shared" si="192"/>
        <v/>
      </c>
      <c r="AG659" s="34" t="str">
        <f>IF(AD659="","",LOOKUP(AD659,Grundlagen!$A$3:$A$10,Grundlagen!$C$3:$C$10))</f>
        <v/>
      </c>
      <c r="AH659" s="34" t="str">
        <f t="shared" si="193"/>
        <v/>
      </c>
      <c r="AI659" s="34" t="str">
        <f t="shared" si="194"/>
        <v/>
      </c>
      <c r="AJ659" s="34" t="str">
        <f>IF('Events einzeln'!L659="","",'Events einzeln'!L659)</f>
        <v/>
      </c>
      <c r="AK659" s="1" t="str">
        <f>IF(AJ659="","",LOOKUP(AJ659,Grundlagen!$A$3:$A$10,Grundlagen!$B$3:$B$10))</f>
        <v/>
      </c>
      <c r="AL659" s="1" t="str">
        <f t="shared" si="195"/>
        <v/>
      </c>
      <c r="AM659" s="1" t="str">
        <f>IF(AJ659="","",LOOKUP(AJ659,Grundlagen!$A$3:$A$10,Grundlagen!$C$3:$C$10))</f>
        <v/>
      </c>
      <c r="AN659" s="1" t="str">
        <f t="shared" si="196"/>
        <v/>
      </c>
      <c r="AO659" s="34" t="str">
        <f t="shared" si="197"/>
        <v/>
      </c>
    </row>
    <row r="660" spans="1:41" x14ac:dyDescent="0.25">
      <c r="A660" s="1" t="str">
        <f>IF('Events einzeln'!A660="","",'Events einzeln'!A660)</f>
        <v/>
      </c>
      <c r="B660" s="1" t="str">
        <f>IF('Events einzeln'!B660="","",'Events einzeln'!B660)</f>
        <v/>
      </c>
      <c r="C660" s="1" t="str">
        <f>IF('Events einzeln'!C660="","",'Events einzeln'!C660)</f>
        <v/>
      </c>
      <c r="D660" s="32" t="str">
        <f>IF('Events einzeln'!E660="","",'Events einzeln'!E660)</f>
        <v/>
      </c>
      <c r="E660" s="1" t="str">
        <f>IF('Events einzeln'!F660="","",'Events einzeln'!F660)</f>
        <v/>
      </c>
      <c r="F660" s="34" t="str">
        <f>IF('Events einzeln'!G660="","",'Events einzeln'!G660)</f>
        <v/>
      </c>
      <c r="G660" s="34" t="str">
        <f>IF(F660="","",LOOKUP(F660,Grundlagen!$A$3:$A$10,Grundlagen!$B$3:$B$10))</f>
        <v/>
      </c>
      <c r="H660" s="34" t="str">
        <f t="shared" si="182"/>
        <v/>
      </c>
      <c r="I660" s="34" t="str">
        <f>IF(F660="","",LOOKUP(F660,Grundlagen!$A$3:$A$10,Grundlagen!$C$3:$C$10))</f>
        <v/>
      </c>
      <c r="J660" s="34" t="str">
        <f t="shared" si="183"/>
        <v/>
      </c>
      <c r="K660" s="34" t="str">
        <f t="shared" si="181"/>
        <v/>
      </c>
      <c r="L660" s="34" t="str">
        <f>IF('Events einzeln'!H660="","",'Events einzeln'!H660)</f>
        <v/>
      </c>
      <c r="M660" s="1" t="str">
        <f>IF(L660="","",LOOKUP(L660,Grundlagen!$A$3:$A$10,Grundlagen!$B$3:$B$10))</f>
        <v/>
      </c>
      <c r="N660" s="1" t="str">
        <f t="shared" si="184"/>
        <v/>
      </c>
      <c r="O660" s="1" t="str">
        <f>IF(L660="","",LOOKUP(L660,Grundlagen!$A$3:$A$10,Grundlagen!$C$3:$C$10))</f>
        <v/>
      </c>
      <c r="P660" s="1" t="str">
        <f t="shared" si="185"/>
        <v/>
      </c>
      <c r="Q660" s="34" t="str">
        <f t="shared" si="198"/>
        <v/>
      </c>
      <c r="R660" s="34" t="str">
        <f>IF('Events einzeln'!I660="","",'Events einzeln'!I660)</f>
        <v/>
      </c>
      <c r="S660" s="34" t="str">
        <f>IF(R660="","",LOOKUP(R660,Grundlagen!$A$3:$A$10,Grundlagen!$B$3:$B$10))</f>
        <v/>
      </c>
      <c r="T660" s="34" t="str">
        <f t="shared" si="186"/>
        <v/>
      </c>
      <c r="U660" s="34" t="str">
        <f>IF(R660="","",LOOKUP(R660,Grundlagen!$A$3:$A$10,Grundlagen!$C$3:$C$10))</f>
        <v/>
      </c>
      <c r="V660" s="34" t="str">
        <f t="shared" si="187"/>
        <v/>
      </c>
      <c r="W660" s="34" t="str">
        <f t="shared" si="188"/>
        <v/>
      </c>
      <c r="X660" s="34" t="str">
        <f>IF('Events einzeln'!J660="","",'Events einzeln'!J660)</f>
        <v/>
      </c>
      <c r="Y660" s="1" t="str">
        <f>IF(X660="","",LOOKUP(X660,Grundlagen!$A$3:$A$10,Grundlagen!$B$3:$B$10))</f>
        <v/>
      </c>
      <c r="Z660" s="1" t="str">
        <f t="shared" si="189"/>
        <v/>
      </c>
      <c r="AA660" s="1" t="str">
        <f>IF(X660="","",LOOKUP(X660,Grundlagen!$A$3:$A$10,Grundlagen!$C$3:$C$10))</f>
        <v/>
      </c>
      <c r="AB660" s="1" t="str">
        <f t="shared" si="190"/>
        <v/>
      </c>
      <c r="AC660" s="34" t="str">
        <f t="shared" si="191"/>
        <v/>
      </c>
      <c r="AD660" s="34" t="str">
        <f>IF('Events einzeln'!K660="","",'Events einzeln'!K660)</f>
        <v/>
      </c>
      <c r="AE660" s="34" t="str">
        <f>IF(AD660="","",LOOKUP(AD660,Grundlagen!$A$3:$A$10,Grundlagen!$B$3:$B$10))</f>
        <v/>
      </c>
      <c r="AF660" s="34" t="str">
        <f t="shared" si="192"/>
        <v/>
      </c>
      <c r="AG660" s="34" t="str">
        <f>IF(AD660="","",LOOKUP(AD660,Grundlagen!$A$3:$A$10,Grundlagen!$C$3:$C$10))</f>
        <v/>
      </c>
      <c r="AH660" s="34" t="str">
        <f t="shared" si="193"/>
        <v/>
      </c>
      <c r="AI660" s="34" t="str">
        <f t="shared" si="194"/>
        <v/>
      </c>
      <c r="AJ660" s="34" t="str">
        <f>IF('Events einzeln'!L660="","",'Events einzeln'!L660)</f>
        <v/>
      </c>
      <c r="AK660" s="1" t="str">
        <f>IF(AJ660="","",LOOKUP(AJ660,Grundlagen!$A$3:$A$10,Grundlagen!$B$3:$B$10))</f>
        <v/>
      </c>
      <c r="AL660" s="1" t="str">
        <f t="shared" si="195"/>
        <v/>
      </c>
      <c r="AM660" s="1" t="str">
        <f>IF(AJ660="","",LOOKUP(AJ660,Grundlagen!$A$3:$A$10,Grundlagen!$C$3:$C$10))</f>
        <v/>
      </c>
      <c r="AN660" s="1" t="str">
        <f t="shared" si="196"/>
        <v/>
      </c>
      <c r="AO660" s="34" t="str">
        <f t="shared" si="197"/>
        <v/>
      </c>
    </row>
    <row r="661" spans="1:41" x14ac:dyDescent="0.25">
      <c r="A661" s="1" t="str">
        <f>IF('Events einzeln'!A661="","",'Events einzeln'!A661)</f>
        <v/>
      </c>
      <c r="B661" s="1" t="str">
        <f>IF('Events einzeln'!B661="","",'Events einzeln'!B661)</f>
        <v/>
      </c>
      <c r="C661" s="1" t="str">
        <f>IF('Events einzeln'!C661="","",'Events einzeln'!C661)</f>
        <v/>
      </c>
      <c r="D661" s="32" t="str">
        <f>IF('Events einzeln'!E661="","",'Events einzeln'!E661)</f>
        <v/>
      </c>
      <c r="E661" s="1" t="str">
        <f>IF('Events einzeln'!F661="","",'Events einzeln'!F661)</f>
        <v/>
      </c>
      <c r="F661" s="34" t="str">
        <f>IF('Events einzeln'!G661="","",'Events einzeln'!G661)</f>
        <v/>
      </c>
      <c r="G661" s="34" t="str">
        <f>IF(F661="","",LOOKUP(F661,Grundlagen!$A$3:$A$10,Grundlagen!$B$3:$B$10))</f>
        <v/>
      </c>
      <c r="H661" s="34" t="str">
        <f t="shared" si="182"/>
        <v/>
      </c>
      <c r="I661" s="34" t="str">
        <f>IF(F661="","",LOOKUP(F661,Grundlagen!$A$3:$A$10,Grundlagen!$C$3:$C$10))</f>
        <v/>
      </c>
      <c r="J661" s="34" t="str">
        <f t="shared" si="183"/>
        <v/>
      </c>
      <c r="K661" s="34" t="str">
        <f t="shared" si="181"/>
        <v/>
      </c>
      <c r="L661" s="34" t="str">
        <f>IF('Events einzeln'!H661="","",'Events einzeln'!H661)</f>
        <v/>
      </c>
      <c r="M661" s="1" t="str">
        <f>IF(L661="","",LOOKUP(L661,Grundlagen!$A$3:$A$10,Grundlagen!$B$3:$B$10))</f>
        <v/>
      </c>
      <c r="N661" s="1" t="str">
        <f t="shared" si="184"/>
        <v/>
      </c>
      <c r="O661" s="1" t="str">
        <f>IF(L661="","",LOOKUP(L661,Grundlagen!$A$3:$A$10,Grundlagen!$C$3:$C$10))</f>
        <v/>
      </c>
      <c r="P661" s="1" t="str">
        <f t="shared" si="185"/>
        <v/>
      </c>
      <c r="Q661" s="34" t="str">
        <f t="shared" si="198"/>
        <v/>
      </c>
      <c r="R661" s="34" t="str">
        <f>IF('Events einzeln'!I661="","",'Events einzeln'!I661)</f>
        <v/>
      </c>
      <c r="S661" s="34" t="str">
        <f>IF(R661="","",LOOKUP(R661,Grundlagen!$A$3:$A$10,Grundlagen!$B$3:$B$10))</f>
        <v/>
      </c>
      <c r="T661" s="34" t="str">
        <f t="shared" si="186"/>
        <v/>
      </c>
      <c r="U661" s="34" t="str">
        <f>IF(R661="","",LOOKUP(R661,Grundlagen!$A$3:$A$10,Grundlagen!$C$3:$C$10))</f>
        <v/>
      </c>
      <c r="V661" s="34" t="str">
        <f t="shared" si="187"/>
        <v/>
      </c>
      <c r="W661" s="34" t="str">
        <f t="shared" si="188"/>
        <v/>
      </c>
      <c r="X661" s="34" t="str">
        <f>IF('Events einzeln'!J661="","",'Events einzeln'!J661)</f>
        <v/>
      </c>
      <c r="Y661" s="1" t="str">
        <f>IF(X661="","",LOOKUP(X661,Grundlagen!$A$3:$A$10,Grundlagen!$B$3:$B$10))</f>
        <v/>
      </c>
      <c r="Z661" s="1" t="str">
        <f t="shared" si="189"/>
        <v/>
      </c>
      <c r="AA661" s="1" t="str">
        <f>IF(X661="","",LOOKUP(X661,Grundlagen!$A$3:$A$10,Grundlagen!$C$3:$C$10))</f>
        <v/>
      </c>
      <c r="AB661" s="1" t="str">
        <f t="shared" si="190"/>
        <v/>
      </c>
      <c r="AC661" s="34" t="str">
        <f t="shared" si="191"/>
        <v/>
      </c>
      <c r="AD661" s="34" t="str">
        <f>IF('Events einzeln'!K661="","",'Events einzeln'!K661)</f>
        <v/>
      </c>
      <c r="AE661" s="34" t="str">
        <f>IF(AD661="","",LOOKUP(AD661,Grundlagen!$A$3:$A$10,Grundlagen!$B$3:$B$10))</f>
        <v/>
      </c>
      <c r="AF661" s="34" t="str">
        <f t="shared" si="192"/>
        <v/>
      </c>
      <c r="AG661" s="34" t="str">
        <f>IF(AD661="","",LOOKUP(AD661,Grundlagen!$A$3:$A$10,Grundlagen!$C$3:$C$10))</f>
        <v/>
      </c>
      <c r="AH661" s="34" t="str">
        <f t="shared" si="193"/>
        <v/>
      </c>
      <c r="AI661" s="34" t="str">
        <f t="shared" si="194"/>
        <v/>
      </c>
      <c r="AJ661" s="34" t="str">
        <f>IF('Events einzeln'!L661="","",'Events einzeln'!L661)</f>
        <v/>
      </c>
      <c r="AK661" s="1" t="str">
        <f>IF(AJ661="","",LOOKUP(AJ661,Grundlagen!$A$3:$A$10,Grundlagen!$B$3:$B$10))</f>
        <v/>
      </c>
      <c r="AL661" s="1" t="str">
        <f t="shared" si="195"/>
        <v/>
      </c>
      <c r="AM661" s="1" t="str">
        <f>IF(AJ661="","",LOOKUP(AJ661,Grundlagen!$A$3:$A$10,Grundlagen!$C$3:$C$10))</f>
        <v/>
      </c>
      <c r="AN661" s="1" t="str">
        <f t="shared" si="196"/>
        <v/>
      </c>
      <c r="AO661" s="34" t="str">
        <f t="shared" si="197"/>
        <v/>
      </c>
    </row>
    <row r="662" spans="1:41" x14ac:dyDescent="0.25">
      <c r="A662" s="1" t="str">
        <f>IF('Events einzeln'!A662="","",'Events einzeln'!A662)</f>
        <v/>
      </c>
      <c r="B662" s="1" t="str">
        <f>IF('Events einzeln'!B662="","",'Events einzeln'!B662)</f>
        <v/>
      </c>
      <c r="C662" s="1" t="str">
        <f>IF('Events einzeln'!C662="","",'Events einzeln'!C662)</f>
        <v/>
      </c>
      <c r="D662" s="32" t="str">
        <f>IF('Events einzeln'!E662="","",'Events einzeln'!E662)</f>
        <v/>
      </c>
      <c r="E662" s="1" t="str">
        <f>IF('Events einzeln'!F662="","",'Events einzeln'!F662)</f>
        <v/>
      </c>
      <c r="F662" s="34" t="str">
        <f>IF('Events einzeln'!G662="","",'Events einzeln'!G662)</f>
        <v/>
      </c>
      <c r="G662" s="34" t="str">
        <f>IF(F662="","",LOOKUP(F662,Grundlagen!$A$3:$A$10,Grundlagen!$B$3:$B$10))</f>
        <v/>
      </c>
      <c r="H662" s="34" t="str">
        <f t="shared" si="182"/>
        <v/>
      </c>
      <c r="I662" s="34" t="str">
        <f>IF(F662="","",LOOKUP(F662,Grundlagen!$A$3:$A$10,Grundlagen!$C$3:$C$10))</f>
        <v/>
      </c>
      <c r="J662" s="34" t="str">
        <f t="shared" si="183"/>
        <v/>
      </c>
      <c r="K662" s="34" t="str">
        <f t="shared" si="181"/>
        <v/>
      </c>
      <c r="L662" s="34" t="str">
        <f>IF('Events einzeln'!H662="","",'Events einzeln'!H662)</f>
        <v/>
      </c>
      <c r="M662" s="1" t="str">
        <f>IF(L662="","",LOOKUP(L662,Grundlagen!$A$3:$A$10,Grundlagen!$B$3:$B$10))</f>
        <v/>
      </c>
      <c r="N662" s="1" t="str">
        <f t="shared" si="184"/>
        <v/>
      </c>
      <c r="O662" s="1" t="str">
        <f>IF(L662="","",LOOKUP(L662,Grundlagen!$A$3:$A$10,Grundlagen!$C$3:$C$10))</f>
        <v/>
      </c>
      <c r="P662" s="1" t="str">
        <f t="shared" si="185"/>
        <v/>
      </c>
      <c r="Q662" s="34" t="str">
        <f t="shared" si="198"/>
        <v/>
      </c>
      <c r="R662" s="34" t="str">
        <f>IF('Events einzeln'!I662="","",'Events einzeln'!I662)</f>
        <v/>
      </c>
      <c r="S662" s="34" t="str">
        <f>IF(R662="","",LOOKUP(R662,Grundlagen!$A$3:$A$10,Grundlagen!$B$3:$B$10))</f>
        <v/>
      </c>
      <c r="T662" s="34" t="str">
        <f t="shared" si="186"/>
        <v/>
      </c>
      <c r="U662" s="34" t="str">
        <f>IF(R662="","",LOOKUP(R662,Grundlagen!$A$3:$A$10,Grundlagen!$C$3:$C$10))</f>
        <v/>
      </c>
      <c r="V662" s="34" t="str">
        <f t="shared" si="187"/>
        <v/>
      </c>
      <c r="W662" s="34" t="str">
        <f t="shared" si="188"/>
        <v/>
      </c>
      <c r="X662" s="34" t="str">
        <f>IF('Events einzeln'!J662="","",'Events einzeln'!J662)</f>
        <v/>
      </c>
      <c r="Y662" s="1" t="str">
        <f>IF(X662="","",LOOKUP(X662,Grundlagen!$A$3:$A$10,Grundlagen!$B$3:$B$10))</f>
        <v/>
      </c>
      <c r="Z662" s="1" t="str">
        <f t="shared" si="189"/>
        <v/>
      </c>
      <c r="AA662" s="1" t="str">
        <f>IF(X662="","",LOOKUP(X662,Grundlagen!$A$3:$A$10,Grundlagen!$C$3:$C$10))</f>
        <v/>
      </c>
      <c r="AB662" s="1" t="str">
        <f t="shared" si="190"/>
        <v/>
      </c>
      <c r="AC662" s="34" t="str">
        <f t="shared" si="191"/>
        <v/>
      </c>
      <c r="AD662" s="34" t="str">
        <f>IF('Events einzeln'!K662="","",'Events einzeln'!K662)</f>
        <v/>
      </c>
      <c r="AE662" s="34" t="str">
        <f>IF(AD662="","",LOOKUP(AD662,Grundlagen!$A$3:$A$10,Grundlagen!$B$3:$B$10))</f>
        <v/>
      </c>
      <c r="AF662" s="34" t="str">
        <f t="shared" si="192"/>
        <v/>
      </c>
      <c r="AG662" s="34" t="str">
        <f>IF(AD662="","",LOOKUP(AD662,Grundlagen!$A$3:$A$10,Grundlagen!$C$3:$C$10))</f>
        <v/>
      </c>
      <c r="AH662" s="34" t="str">
        <f t="shared" si="193"/>
        <v/>
      </c>
      <c r="AI662" s="34" t="str">
        <f t="shared" si="194"/>
        <v/>
      </c>
      <c r="AJ662" s="34" t="str">
        <f>IF('Events einzeln'!L662="","",'Events einzeln'!L662)</f>
        <v/>
      </c>
      <c r="AK662" s="1" t="str">
        <f>IF(AJ662="","",LOOKUP(AJ662,Grundlagen!$A$3:$A$10,Grundlagen!$B$3:$B$10))</f>
        <v/>
      </c>
      <c r="AL662" s="1" t="str">
        <f t="shared" si="195"/>
        <v/>
      </c>
      <c r="AM662" s="1" t="str">
        <f>IF(AJ662="","",LOOKUP(AJ662,Grundlagen!$A$3:$A$10,Grundlagen!$C$3:$C$10))</f>
        <v/>
      </c>
      <c r="AN662" s="1" t="str">
        <f t="shared" si="196"/>
        <v/>
      </c>
      <c r="AO662" s="34" t="str">
        <f t="shared" si="197"/>
        <v/>
      </c>
    </row>
    <row r="663" spans="1:41" x14ac:dyDescent="0.25">
      <c r="A663" s="1" t="str">
        <f>IF('Events einzeln'!A663="","",'Events einzeln'!A663)</f>
        <v/>
      </c>
      <c r="B663" s="1" t="str">
        <f>IF('Events einzeln'!B663="","",'Events einzeln'!B663)</f>
        <v/>
      </c>
      <c r="C663" s="1" t="str">
        <f>IF('Events einzeln'!C663="","",'Events einzeln'!C663)</f>
        <v/>
      </c>
      <c r="D663" s="32" t="str">
        <f>IF('Events einzeln'!E663="","",'Events einzeln'!E663)</f>
        <v/>
      </c>
      <c r="E663" s="1" t="str">
        <f>IF('Events einzeln'!F663="","",'Events einzeln'!F663)</f>
        <v/>
      </c>
      <c r="F663" s="34" t="str">
        <f>IF('Events einzeln'!G663="","",'Events einzeln'!G663)</f>
        <v/>
      </c>
      <c r="G663" s="34" t="str">
        <f>IF(F663="","",LOOKUP(F663,Grundlagen!$A$3:$A$10,Grundlagen!$B$3:$B$10))</f>
        <v/>
      </c>
      <c r="H663" s="34" t="str">
        <f t="shared" si="182"/>
        <v/>
      </c>
      <c r="I663" s="34" t="str">
        <f>IF(F663="","",LOOKUP(F663,Grundlagen!$A$3:$A$10,Grundlagen!$C$3:$C$10))</f>
        <v/>
      </c>
      <c r="J663" s="34" t="str">
        <f t="shared" si="183"/>
        <v/>
      </c>
      <c r="K663" s="34" t="str">
        <f t="shared" si="181"/>
        <v/>
      </c>
      <c r="L663" s="34" t="str">
        <f>IF('Events einzeln'!H663="","",'Events einzeln'!H663)</f>
        <v/>
      </c>
      <c r="M663" s="1" t="str">
        <f>IF(L663="","",LOOKUP(L663,Grundlagen!$A$3:$A$10,Grundlagen!$B$3:$B$10))</f>
        <v/>
      </c>
      <c r="N663" s="1" t="str">
        <f t="shared" si="184"/>
        <v/>
      </c>
      <c r="O663" s="1" t="str">
        <f>IF(L663="","",LOOKUP(L663,Grundlagen!$A$3:$A$10,Grundlagen!$C$3:$C$10))</f>
        <v/>
      </c>
      <c r="P663" s="1" t="str">
        <f t="shared" si="185"/>
        <v/>
      </c>
      <c r="Q663" s="34" t="str">
        <f t="shared" si="198"/>
        <v/>
      </c>
      <c r="R663" s="34" t="str">
        <f>IF('Events einzeln'!I663="","",'Events einzeln'!I663)</f>
        <v/>
      </c>
      <c r="S663" s="34" t="str">
        <f>IF(R663="","",LOOKUP(R663,Grundlagen!$A$3:$A$10,Grundlagen!$B$3:$B$10))</f>
        <v/>
      </c>
      <c r="T663" s="34" t="str">
        <f t="shared" si="186"/>
        <v/>
      </c>
      <c r="U663" s="34" t="str">
        <f>IF(R663="","",LOOKUP(R663,Grundlagen!$A$3:$A$10,Grundlagen!$C$3:$C$10))</f>
        <v/>
      </c>
      <c r="V663" s="34" t="str">
        <f t="shared" si="187"/>
        <v/>
      </c>
      <c r="W663" s="34" t="str">
        <f t="shared" si="188"/>
        <v/>
      </c>
      <c r="X663" s="34" t="str">
        <f>IF('Events einzeln'!J663="","",'Events einzeln'!J663)</f>
        <v/>
      </c>
      <c r="Y663" s="1" t="str">
        <f>IF(X663="","",LOOKUP(X663,Grundlagen!$A$3:$A$10,Grundlagen!$B$3:$B$10))</f>
        <v/>
      </c>
      <c r="Z663" s="1" t="str">
        <f t="shared" si="189"/>
        <v/>
      </c>
      <c r="AA663" s="1" t="str">
        <f>IF(X663="","",LOOKUP(X663,Grundlagen!$A$3:$A$10,Grundlagen!$C$3:$C$10))</f>
        <v/>
      </c>
      <c r="AB663" s="1" t="str">
        <f t="shared" si="190"/>
        <v/>
      </c>
      <c r="AC663" s="34" t="str">
        <f t="shared" si="191"/>
        <v/>
      </c>
      <c r="AD663" s="34" t="str">
        <f>IF('Events einzeln'!K663="","",'Events einzeln'!K663)</f>
        <v/>
      </c>
      <c r="AE663" s="34" t="str">
        <f>IF(AD663="","",LOOKUP(AD663,Grundlagen!$A$3:$A$10,Grundlagen!$B$3:$B$10))</f>
        <v/>
      </c>
      <c r="AF663" s="34" t="str">
        <f t="shared" si="192"/>
        <v/>
      </c>
      <c r="AG663" s="34" t="str">
        <f>IF(AD663="","",LOOKUP(AD663,Grundlagen!$A$3:$A$10,Grundlagen!$C$3:$C$10))</f>
        <v/>
      </c>
      <c r="AH663" s="34" t="str">
        <f t="shared" si="193"/>
        <v/>
      </c>
      <c r="AI663" s="34" t="str">
        <f t="shared" si="194"/>
        <v/>
      </c>
      <c r="AJ663" s="34" t="str">
        <f>IF('Events einzeln'!L663="","",'Events einzeln'!L663)</f>
        <v/>
      </c>
      <c r="AK663" s="1" t="str">
        <f>IF(AJ663="","",LOOKUP(AJ663,Grundlagen!$A$3:$A$10,Grundlagen!$B$3:$B$10))</f>
        <v/>
      </c>
      <c r="AL663" s="1" t="str">
        <f t="shared" si="195"/>
        <v/>
      </c>
      <c r="AM663" s="1" t="str">
        <f>IF(AJ663="","",LOOKUP(AJ663,Grundlagen!$A$3:$A$10,Grundlagen!$C$3:$C$10))</f>
        <v/>
      </c>
      <c r="AN663" s="1" t="str">
        <f t="shared" si="196"/>
        <v/>
      </c>
      <c r="AO663" s="34" t="str">
        <f t="shared" si="197"/>
        <v/>
      </c>
    </row>
    <row r="664" spans="1:41" x14ac:dyDescent="0.25">
      <c r="A664" s="1" t="str">
        <f>IF('Events einzeln'!A664="","",'Events einzeln'!A664)</f>
        <v/>
      </c>
      <c r="B664" s="1" t="str">
        <f>IF('Events einzeln'!B664="","",'Events einzeln'!B664)</f>
        <v/>
      </c>
      <c r="C664" s="1" t="str">
        <f>IF('Events einzeln'!C664="","",'Events einzeln'!C664)</f>
        <v/>
      </c>
      <c r="D664" s="32" t="str">
        <f>IF('Events einzeln'!E664="","",'Events einzeln'!E664)</f>
        <v/>
      </c>
      <c r="E664" s="1" t="str">
        <f>IF('Events einzeln'!F664="","",'Events einzeln'!F664)</f>
        <v/>
      </c>
      <c r="F664" s="34" t="str">
        <f>IF('Events einzeln'!G664="","",'Events einzeln'!G664)</f>
        <v/>
      </c>
      <c r="G664" s="34" t="str">
        <f>IF(F664="","",LOOKUP(F664,Grundlagen!$A$3:$A$10,Grundlagen!$B$3:$B$10))</f>
        <v/>
      </c>
      <c r="H664" s="34" t="str">
        <f t="shared" si="182"/>
        <v/>
      </c>
      <c r="I664" s="34" t="str">
        <f>IF(F664="","",LOOKUP(F664,Grundlagen!$A$3:$A$10,Grundlagen!$C$3:$C$10))</f>
        <v/>
      </c>
      <c r="J664" s="34" t="str">
        <f t="shared" si="183"/>
        <v/>
      </c>
      <c r="K664" s="34" t="str">
        <f t="shared" si="181"/>
        <v/>
      </c>
      <c r="L664" s="34" t="str">
        <f>IF('Events einzeln'!H664="","",'Events einzeln'!H664)</f>
        <v/>
      </c>
      <c r="M664" s="1" t="str">
        <f>IF(L664="","",LOOKUP(L664,Grundlagen!$A$3:$A$10,Grundlagen!$B$3:$B$10))</f>
        <v/>
      </c>
      <c r="N664" s="1" t="str">
        <f t="shared" si="184"/>
        <v/>
      </c>
      <c r="O664" s="1" t="str">
        <f>IF(L664="","",LOOKUP(L664,Grundlagen!$A$3:$A$10,Grundlagen!$C$3:$C$10))</f>
        <v/>
      </c>
      <c r="P664" s="1" t="str">
        <f t="shared" si="185"/>
        <v/>
      </c>
      <c r="Q664" s="34" t="str">
        <f t="shared" si="198"/>
        <v/>
      </c>
      <c r="R664" s="34" t="str">
        <f>IF('Events einzeln'!I664="","",'Events einzeln'!I664)</f>
        <v/>
      </c>
      <c r="S664" s="34" t="str">
        <f>IF(R664="","",LOOKUP(R664,Grundlagen!$A$3:$A$10,Grundlagen!$B$3:$B$10))</f>
        <v/>
      </c>
      <c r="T664" s="34" t="str">
        <f t="shared" si="186"/>
        <v/>
      </c>
      <c r="U664" s="34" t="str">
        <f>IF(R664="","",LOOKUP(R664,Grundlagen!$A$3:$A$10,Grundlagen!$C$3:$C$10))</f>
        <v/>
      </c>
      <c r="V664" s="34" t="str">
        <f t="shared" si="187"/>
        <v/>
      </c>
      <c r="W664" s="34" t="str">
        <f t="shared" si="188"/>
        <v/>
      </c>
      <c r="X664" s="34" t="str">
        <f>IF('Events einzeln'!J664="","",'Events einzeln'!J664)</f>
        <v/>
      </c>
      <c r="Y664" s="1" t="str">
        <f>IF(X664="","",LOOKUP(X664,Grundlagen!$A$3:$A$10,Grundlagen!$B$3:$B$10))</f>
        <v/>
      </c>
      <c r="Z664" s="1" t="str">
        <f t="shared" si="189"/>
        <v/>
      </c>
      <c r="AA664" s="1" t="str">
        <f>IF(X664="","",LOOKUP(X664,Grundlagen!$A$3:$A$10,Grundlagen!$C$3:$C$10))</f>
        <v/>
      </c>
      <c r="AB664" s="1" t="str">
        <f t="shared" si="190"/>
        <v/>
      </c>
      <c r="AC664" s="34" t="str">
        <f t="shared" si="191"/>
        <v/>
      </c>
      <c r="AD664" s="34" t="str">
        <f>IF('Events einzeln'!K664="","",'Events einzeln'!K664)</f>
        <v/>
      </c>
      <c r="AE664" s="34" t="str">
        <f>IF(AD664="","",LOOKUP(AD664,Grundlagen!$A$3:$A$10,Grundlagen!$B$3:$B$10))</f>
        <v/>
      </c>
      <c r="AF664" s="34" t="str">
        <f t="shared" si="192"/>
        <v/>
      </c>
      <c r="AG664" s="34" t="str">
        <f>IF(AD664="","",LOOKUP(AD664,Grundlagen!$A$3:$A$10,Grundlagen!$C$3:$C$10))</f>
        <v/>
      </c>
      <c r="AH664" s="34" t="str">
        <f t="shared" si="193"/>
        <v/>
      </c>
      <c r="AI664" s="34" t="str">
        <f t="shared" si="194"/>
        <v/>
      </c>
      <c r="AJ664" s="34" t="str">
        <f>IF('Events einzeln'!L664="","",'Events einzeln'!L664)</f>
        <v/>
      </c>
      <c r="AK664" s="1" t="str">
        <f>IF(AJ664="","",LOOKUP(AJ664,Grundlagen!$A$3:$A$10,Grundlagen!$B$3:$B$10))</f>
        <v/>
      </c>
      <c r="AL664" s="1" t="str">
        <f t="shared" si="195"/>
        <v/>
      </c>
      <c r="AM664" s="1" t="str">
        <f>IF(AJ664="","",LOOKUP(AJ664,Grundlagen!$A$3:$A$10,Grundlagen!$C$3:$C$10))</f>
        <v/>
      </c>
      <c r="AN664" s="1" t="str">
        <f t="shared" si="196"/>
        <v/>
      </c>
      <c r="AO664" s="34" t="str">
        <f t="shared" si="197"/>
        <v/>
      </c>
    </row>
    <row r="665" spans="1:41" x14ac:dyDescent="0.25">
      <c r="A665" s="1" t="str">
        <f>IF('Events einzeln'!A665="","",'Events einzeln'!A665)</f>
        <v/>
      </c>
      <c r="B665" s="1" t="str">
        <f>IF('Events einzeln'!B665="","",'Events einzeln'!B665)</f>
        <v/>
      </c>
      <c r="C665" s="1" t="str">
        <f>IF('Events einzeln'!C665="","",'Events einzeln'!C665)</f>
        <v/>
      </c>
      <c r="D665" s="32" t="str">
        <f>IF('Events einzeln'!E665="","",'Events einzeln'!E665)</f>
        <v/>
      </c>
      <c r="E665" s="1" t="str">
        <f>IF('Events einzeln'!F665="","",'Events einzeln'!F665)</f>
        <v/>
      </c>
      <c r="F665" s="34" t="str">
        <f>IF('Events einzeln'!G665="","",'Events einzeln'!G665)</f>
        <v/>
      </c>
      <c r="G665" s="34" t="str">
        <f>IF(F665="","",LOOKUP(F665,Grundlagen!$A$3:$A$10,Grundlagen!$B$3:$B$10))</f>
        <v/>
      </c>
      <c r="H665" s="34" t="str">
        <f t="shared" si="182"/>
        <v/>
      </c>
      <c r="I665" s="34" t="str">
        <f>IF(F665="","",LOOKUP(F665,Grundlagen!$A$3:$A$10,Grundlagen!$C$3:$C$10))</f>
        <v/>
      </c>
      <c r="J665" s="34" t="str">
        <f t="shared" si="183"/>
        <v/>
      </c>
      <c r="K665" s="34" t="str">
        <f t="shared" si="181"/>
        <v/>
      </c>
      <c r="L665" s="34" t="str">
        <f>IF('Events einzeln'!H665="","",'Events einzeln'!H665)</f>
        <v/>
      </c>
      <c r="M665" s="1" t="str">
        <f>IF(L665="","",LOOKUP(L665,Grundlagen!$A$3:$A$10,Grundlagen!$B$3:$B$10))</f>
        <v/>
      </c>
      <c r="N665" s="1" t="str">
        <f t="shared" si="184"/>
        <v/>
      </c>
      <c r="O665" s="1" t="str">
        <f>IF(L665="","",LOOKUP(L665,Grundlagen!$A$3:$A$10,Grundlagen!$C$3:$C$10))</f>
        <v/>
      </c>
      <c r="P665" s="1" t="str">
        <f t="shared" si="185"/>
        <v/>
      </c>
      <c r="Q665" s="34" t="str">
        <f t="shared" si="198"/>
        <v/>
      </c>
      <c r="R665" s="34" t="str">
        <f>IF('Events einzeln'!I665="","",'Events einzeln'!I665)</f>
        <v/>
      </c>
      <c r="S665" s="34" t="str">
        <f>IF(R665="","",LOOKUP(R665,Grundlagen!$A$3:$A$10,Grundlagen!$B$3:$B$10))</f>
        <v/>
      </c>
      <c r="T665" s="34" t="str">
        <f t="shared" si="186"/>
        <v/>
      </c>
      <c r="U665" s="34" t="str">
        <f>IF(R665="","",LOOKUP(R665,Grundlagen!$A$3:$A$10,Grundlagen!$C$3:$C$10))</f>
        <v/>
      </c>
      <c r="V665" s="34" t="str">
        <f t="shared" si="187"/>
        <v/>
      </c>
      <c r="W665" s="34" t="str">
        <f t="shared" si="188"/>
        <v/>
      </c>
      <c r="X665" s="34" t="str">
        <f>IF('Events einzeln'!J665="","",'Events einzeln'!J665)</f>
        <v/>
      </c>
      <c r="Y665" s="1" t="str">
        <f>IF(X665="","",LOOKUP(X665,Grundlagen!$A$3:$A$10,Grundlagen!$B$3:$B$10))</f>
        <v/>
      </c>
      <c r="Z665" s="1" t="str">
        <f t="shared" si="189"/>
        <v/>
      </c>
      <c r="AA665" s="1" t="str">
        <f>IF(X665="","",LOOKUP(X665,Grundlagen!$A$3:$A$10,Grundlagen!$C$3:$C$10))</f>
        <v/>
      </c>
      <c r="AB665" s="1" t="str">
        <f t="shared" si="190"/>
        <v/>
      </c>
      <c r="AC665" s="34" t="str">
        <f t="shared" si="191"/>
        <v/>
      </c>
      <c r="AD665" s="34" t="str">
        <f>IF('Events einzeln'!K665="","",'Events einzeln'!K665)</f>
        <v/>
      </c>
      <c r="AE665" s="34" t="str">
        <f>IF(AD665="","",LOOKUP(AD665,Grundlagen!$A$3:$A$10,Grundlagen!$B$3:$B$10))</f>
        <v/>
      </c>
      <c r="AF665" s="34" t="str">
        <f t="shared" si="192"/>
        <v/>
      </c>
      <c r="AG665" s="34" t="str">
        <f>IF(AD665="","",LOOKUP(AD665,Grundlagen!$A$3:$A$10,Grundlagen!$C$3:$C$10))</f>
        <v/>
      </c>
      <c r="AH665" s="34" t="str">
        <f t="shared" si="193"/>
        <v/>
      </c>
      <c r="AI665" s="34" t="str">
        <f t="shared" si="194"/>
        <v/>
      </c>
      <c r="AJ665" s="34" t="str">
        <f>IF('Events einzeln'!L665="","",'Events einzeln'!L665)</f>
        <v/>
      </c>
      <c r="AK665" s="1" t="str">
        <f>IF(AJ665="","",LOOKUP(AJ665,Grundlagen!$A$3:$A$10,Grundlagen!$B$3:$B$10))</f>
        <v/>
      </c>
      <c r="AL665" s="1" t="str">
        <f t="shared" si="195"/>
        <v/>
      </c>
      <c r="AM665" s="1" t="str">
        <f>IF(AJ665="","",LOOKUP(AJ665,Grundlagen!$A$3:$A$10,Grundlagen!$C$3:$C$10))</f>
        <v/>
      </c>
      <c r="AN665" s="1" t="str">
        <f t="shared" si="196"/>
        <v/>
      </c>
      <c r="AO665" s="34" t="str">
        <f t="shared" si="197"/>
        <v/>
      </c>
    </row>
    <row r="666" spans="1:41" x14ac:dyDescent="0.25">
      <c r="A666" s="1" t="str">
        <f>IF('Events einzeln'!A666="","",'Events einzeln'!A666)</f>
        <v/>
      </c>
      <c r="B666" s="1" t="str">
        <f>IF('Events einzeln'!B666="","",'Events einzeln'!B666)</f>
        <v/>
      </c>
      <c r="C666" s="1" t="str">
        <f>IF('Events einzeln'!C666="","",'Events einzeln'!C666)</f>
        <v/>
      </c>
      <c r="D666" s="32" t="str">
        <f>IF('Events einzeln'!E666="","",'Events einzeln'!E666)</f>
        <v/>
      </c>
      <c r="E666" s="1" t="str">
        <f>IF('Events einzeln'!F666="","",'Events einzeln'!F666)</f>
        <v/>
      </c>
      <c r="F666" s="34" t="str">
        <f>IF('Events einzeln'!G666="","",'Events einzeln'!G666)</f>
        <v/>
      </c>
      <c r="G666" s="34" t="str">
        <f>IF(F666="","",LOOKUP(F666,Grundlagen!$A$3:$A$10,Grundlagen!$B$3:$B$10))</f>
        <v/>
      </c>
      <c r="H666" s="34" t="str">
        <f t="shared" si="182"/>
        <v/>
      </c>
      <c r="I666" s="34" t="str">
        <f>IF(F666="","",LOOKUP(F666,Grundlagen!$A$3:$A$10,Grundlagen!$C$3:$C$10))</f>
        <v/>
      </c>
      <c r="J666" s="34" t="str">
        <f t="shared" si="183"/>
        <v/>
      </c>
      <c r="K666" s="34" t="str">
        <f t="shared" si="181"/>
        <v/>
      </c>
      <c r="L666" s="34" t="str">
        <f>IF('Events einzeln'!H666="","",'Events einzeln'!H666)</f>
        <v/>
      </c>
      <c r="M666" s="1" t="str">
        <f>IF(L666="","",LOOKUP(L666,Grundlagen!$A$3:$A$10,Grundlagen!$B$3:$B$10))</f>
        <v/>
      </c>
      <c r="N666" s="1" t="str">
        <f t="shared" si="184"/>
        <v/>
      </c>
      <c r="O666" s="1" t="str">
        <f>IF(L666="","",LOOKUP(L666,Grundlagen!$A$3:$A$10,Grundlagen!$C$3:$C$10))</f>
        <v/>
      </c>
      <c r="P666" s="1" t="str">
        <f t="shared" si="185"/>
        <v/>
      </c>
      <c r="Q666" s="34" t="str">
        <f t="shared" si="198"/>
        <v/>
      </c>
      <c r="R666" s="34" t="str">
        <f>IF('Events einzeln'!I666="","",'Events einzeln'!I666)</f>
        <v/>
      </c>
      <c r="S666" s="34" t="str">
        <f>IF(R666="","",LOOKUP(R666,Grundlagen!$A$3:$A$10,Grundlagen!$B$3:$B$10))</f>
        <v/>
      </c>
      <c r="T666" s="34" t="str">
        <f t="shared" si="186"/>
        <v/>
      </c>
      <c r="U666" s="34" t="str">
        <f>IF(R666="","",LOOKUP(R666,Grundlagen!$A$3:$A$10,Grundlagen!$C$3:$C$10))</f>
        <v/>
      </c>
      <c r="V666" s="34" t="str">
        <f t="shared" si="187"/>
        <v/>
      </c>
      <c r="W666" s="34" t="str">
        <f t="shared" si="188"/>
        <v/>
      </c>
      <c r="X666" s="34" t="str">
        <f>IF('Events einzeln'!J666="","",'Events einzeln'!J666)</f>
        <v/>
      </c>
      <c r="Y666" s="1" t="str">
        <f>IF(X666="","",LOOKUP(X666,Grundlagen!$A$3:$A$10,Grundlagen!$B$3:$B$10))</f>
        <v/>
      </c>
      <c r="Z666" s="1" t="str">
        <f t="shared" si="189"/>
        <v/>
      </c>
      <c r="AA666" s="1" t="str">
        <f>IF(X666="","",LOOKUP(X666,Grundlagen!$A$3:$A$10,Grundlagen!$C$3:$C$10))</f>
        <v/>
      </c>
      <c r="AB666" s="1" t="str">
        <f t="shared" si="190"/>
        <v/>
      </c>
      <c r="AC666" s="34" t="str">
        <f t="shared" si="191"/>
        <v/>
      </c>
      <c r="AD666" s="34" t="str">
        <f>IF('Events einzeln'!K666="","",'Events einzeln'!K666)</f>
        <v/>
      </c>
      <c r="AE666" s="34" t="str">
        <f>IF(AD666="","",LOOKUP(AD666,Grundlagen!$A$3:$A$10,Grundlagen!$B$3:$B$10))</f>
        <v/>
      </c>
      <c r="AF666" s="34" t="str">
        <f t="shared" si="192"/>
        <v/>
      </c>
      <c r="AG666" s="34" t="str">
        <f>IF(AD666="","",LOOKUP(AD666,Grundlagen!$A$3:$A$10,Grundlagen!$C$3:$C$10))</f>
        <v/>
      </c>
      <c r="AH666" s="34" t="str">
        <f t="shared" si="193"/>
        <v/>
      </c>
      <c r="AI666" s="34" t="str">
        <f t="shared" si="194"/>
        <v/>
      </c>
      <c r="AJ666" s="34" t="str">
        <f>IF('Events einzeln'!L666="","",'Events einzeln'!L666)</f>
        <v/>
      </c>
      <c r="AK666" s="1" t="str">
        <f>IF(AJ666="","",LOOKUP(AJ666,Grundlagen!$A$3:$A$10,Grundlagen!$B$3:$B$10))</f>
        <v/>
      </c>
      <c r="AL666" s="1" t="str">
        <f t="shared" si="195"/>
        <v/>
      </c>
      <c r="AM666" s="1" t="str">
        <f>IF(AJ666="","",LOOKUP(AJ666,Grundlagen!$A$3:$A$10,Grundlagen!$C$3:$C$10))</f>
        <v/>
      </c>
      <c r="AN666" s="1" t="str">
        <f t="shared" si="196"/>
        <v/>
      </c>
      <c r="AO666" s="34" t="str">
        <f t="shared" si="197"/>
        <v/>
      </c>
    </row>
    <row r="667" spans="1:41" x14ac:dyDescent="0.25">
      <c r="A667" s="1" t="str">
        <f>IF('Events einzeln'!A667="","",'Events einzeln'!A667)</f>
        <v/>
      </c>
      <c r="B667" s="1" t="str">
        <f>IF('Events einzeln'!B667="","",'Events einzeln'!B667)</f>
        <v/>
      </c>
      <c r="C667" s="1" t="str">
        <f>IF('Events einzeln'!C667="","",'Events einzeln'!C667)</f>
        <v/>
      </c>
      <c r="D667" s="32" t="str">
        <f>IF('Events einzeln'!E667="","",'Events einzeln'!E667)</f>
        <v/>
      </c>
      <c r="E667" s="1" t="str">
        <f>IF('Events einzeln'!F667="","",'Events einzeln'!F667)</f>
        <v/>
      </c>
      <c r="F667" s="34" t="str">
        <f>IF('Events einzeln'!G667="","",'Events einzeln'!G667)</f>
        <v/>
      </c>
      <c r="G667" s="34" t="str">
        <f>IF(F667="","",LOOKUP(F667,Grundlagen!$A$3:$A$10,Grundlagen!$B$3:$B$10))</f>
        <v/>
      </c>
      <c r="H667" s="34" t="str">
        <f t="shared" si="182"/>
        <v/>
      </c>
      <c r="I667" s="34" t="str">
        <f>IF(F667="","",LOOKUP(F667,Grundlagen!$A$3:$A$10,Grundlagen!$C$3:$C$10))</f>
        <v/>
      </c>
      <c r="J667" s="34" t="str">
        <f t="shared" si="183"/>
        <v/>
      </c>
      <c r="K667" s="34" t="str">
        <f t="shared" si="181"/>
        <v/>
      </c>
      <c r="L667" s="34" t="str">
        <f>IF('Events einzeln'!H667="","",'Events einzeln'!H667)</f>
        <v/>
      </c>
      <c r="M667" s="1" t="str">
        <f>IF(L667="","",LOOKUP(L667,Grundlagen!$A$3:$A$10,Grundlagen!$B$3:$B$10))</f>
        <v/>
      </c>
      <c r="N667" s="1" t="str">
        <f t="shared" si="184"/>
        <v/>
      </c>
      <c r="O667" s="1" t="str">
        <f>IF(L667="","",LOOKUP(L667,Grundlagen!$A$3:$A$10,Grundlagen!$C$3:$C$10))</f>
        <v/>
      </c>
      <c r="P667" s="1" t="str">
        <f t="shared" si="185"/>
        <v/>
      </c>
      <c r="Q667" s="34" t="str">
        <f t="shared" si="198"/>
        <v/>
      </c>
      <c r="R667" s="34" t="str">
        <f>IF('Events einzeln'!I667="","",'Events einzeln'!I667)</f>
        <v/>
      </c>
      <c r="S667" s="34" t="str">
        <f>IF(R667="","",LOOKUP(R667,Grundlagen!$A$3:$A$10,Grundlagen!$B$3:$B$10))</f>
        <v/>
      </c>
      <c r="T667" s="34" t="str">
        <f t="shared" si="186"/>
        <v/>
      </c>
      <c r="U667" s="34" t="str">
        <f>IF(R667="","",LOOKUP(R667,Grundlagen!$A$3:$A$10,Grundlagen!$C$3:$C$10))</f>
        <v/>
      </c>
      <c r="V667" s="34" t="str">
        <f t="shared" si="187"/>
        <v/>
      </c>
      <c r="W667" s="34" t="str">
        <f t="shared" si="188"/>
        <v/>
      </c>
      <c r="X667" s="34" t="str">
        <f>IF('Events einzeln'!J667="","",'Events einzeln'!J667)</f>
        <v/>
      </c>
      <c r="Y667" s="1" t="str">
        <f>IF(X667="","",LOOKUP(X667,Grundlagen!$A$3:$A$10,Grundlagen!$B$3:$B$10))</f>
        <v/>
      </c>
      <c r="Z667" s="1" t="str">
        <f t="shared" si="189"/>
        <v/>
      </c>
      <c r="AA667" s="1" t="str">
        <f>IF(X667="","",LOOKUP(X667,Grundlagen!$A$3:$A$10,Grundlagen!$C$3:$C$10))</f>
        <v/>
      </c>
      <c r="AB667" s="1" t="str">
        <f t="shared" si="190"/>
        <v/>
      </c>
      <c r="AC667" s="34" t="str">
        <f t="shared" si="191"/>
        <v/>
      </c>
      <c r="AD667" s="34" t="str">
        <f>IF('Events einzeln'!K667="","",'Events einzeln'!K667)</f>
        <v/>
      </c>
      <c r="AE667" s="34" t="str">
        <f>IF(AD667="","",LOOKUP(AD667,Grundlagen!$A$3:$A$10,Grundlagen!$B$3:$B$10))</f>
        <v/>
      </c>
      <c r="AF667" s="34" t="str">
        <f t="shared" si="192"/>
        <v/>
      </c>
      <c r="AG667" s="34" t="str">
        <f>IF(AD667="","",LOOKUP(AD667,Grundlagen!$A$3:$A$10,Grundlagen!$C$3:$C$10))</f>
        <v/>
      </c>
      <c r="AH667" s="34" t="str">
        <f t="shared" si="193"/>
        <v/>
      </c>
      <c r="AI667" s="34" t="str">
        <f t="shared" si="194"/>
        <v/>
      </c>
      <c r="AJ667" s="34" t="str">
        <f>IF('Events einzeln'!L667="","",'Events einzeln'!L667)</f>
        <v/>
      </c>
      <c r="AK667" s="1" t="str">
        <f>IF(AJ667="","",LOOKUP(AJ667,Grundlagen!$A$3:$A$10,Grundlagen!$B$3:$B$10))</f>
        <v/>
      </c>
      <c r="AL667" s="1" t="str">
        <f t="shared" si="195"/>
        <v/>
      </c>
      <c r="AM667" s="1" t="str">
        <f>IF(AJ667="","",LOOKUP(AJ667,Grundlagen!$A$3:$A$10,Grundlagen!$C$3:$C$10))</f>
        <v/>
      </c>
      <c r="AN667" s="1" t="str">
        <f t="shared" si="196"/>
        <v/>
      </c>
      <c r="AO667" s="34" t="str">
        <f t="shared" si="197"/>
        <v/>
      </c>
    </row>
    <row r="668" spans="1:41" x14ac:dyDescent="0.25">
      <c r="A668" s="1" t="str">
        <f>IF('Events einzeln'!A668="","",'Events einzeln'!A668)</f>
        <v/>
      </c>
      <c r="B668" s="1" t="str">
        <f>IF('Events einzeln'!B668="","",'Events einzeln'!B668)</f>
        <v/>
      </c>
      <c r="C668" s="1" t="str">
        <f>IF('Events einzeln'!C668="","",'Events einzeln'!C668)</f>
        <v/>
      </c>
      <c r="D668" s="32" t="str">
        <f>IF('Events einzeln'!E668="","",'Events einzeln'!E668)</f>
        <v/>
      </c>
      <c r="E668" s="1" t="str">
        <f>IF('Events einzeln'!F668="","",'Events einzeln'!F668)</f>
        <v/>
      </c>
      <c r="F668" s="34" t="str">
        <f>IF('Events einzeln'!G668="","",'Events einzeln'!G668)</f>
        <v/>
      </c>
      <c r="G668" s="34" t="str">
        <f>IF(F668="","",LOOKUP(F668,Grundlagen!$A$3:$A$10,Grundlagen!$B$3:$B$10))</f>
        <v/>
      </c>
      <c r="H668" s="34" t="str">
        <f t="shared" si="182"/>
        <v/>
      </c>
      <c r="I668" s="34" t="str">
        <f>IF(F668="","",LOOKUP(F668,Grundlagen!$A$3:$A$10,Grundlagen!$C$3:$C$10))</f>
        <v/>
      </c>
      <c r="J668" s="34" t="str">
        <f t="shared" si="183"/>
        <v/>
      </c>
      <c r="K668" s="34" t="str">
        <f t="shared" si="181"/>
        <v/>
      </c>
      <c r="L668" s="34" t="str">
        <f>IF('Events einzeln'!H668="","",'Events einzeln'!H668)</f>
        <v/>
      </c>
      <c r="M668" s="1" t="str">
        <f>IF(L668="","",LOOKUP(L668,Grundlagen!$A$3:$A$10,Grundlagen!$B$3:$B$10))</f>
        <v/>
      </c>
      <c r="N668" s="1" t="str">
        <f t="shared" si="184"/>
        <v/>
      </c>
      <c r="O668" s="1" t="str">
        <f>IF(L668="","",LOOKUP(L668,Grundlagen!$A$3:$A$10,Grundlagen!$C$3:$C$10))</f>
        <v/>
      </c>
      <c r="P668" s="1" t="str">
        <f t="shared" si="185"/>
        <v/>
      </c>
      <c r="Q668" s="34" t="str">
        <f t="shared" si="198"/>
        <v/>
      </c>
      <c r="R668" s="34" t="str">
        <f>IF('Events einzeln'!I668="","",'Events einzeln'!I668)</f>
        <v/>
      </c>
      <c r="S668" s="34" t="str">
        <f>IF(R668="","",LOOKUP(R668,Grundlagen!$A$3:$A$10,Grundlagen!$B$3:$B$10))</f>
        <v/>
      </c>
      <c r="T668" s="34" t="str">
        <f t="shared" si="186"/>
        <v/>
      </c>
      <c r="U668" s="34" t="str">
        <f>IF(R668="","",LOOKUP(R668,Grundlagen!$A$3:$A$10,Grundlagen!$C$3:$C$10))</f>
        <v/>
      </c>
      <c r="V668" s="34" t="str">
        <f t="shared" si="187"/>
        <v/>
      </c>
      <c r="W668" s="34" t="str">
        <f t="shared" si="188"/>
        <v/>
      </c>
      <c r="X668" s="34" t="str">
        <f>IF('Events einzeln'!J668="","",'Events einzeln'!J668)</f>
        <v/>
      </c>
      <c r="Y668" s="1" t="str">
        <f>IF(X668="","",LOOKUP(X668,Grundlagen!$A$3:$A$10,Grundlagen!$B$3:$B$10))</f>
        <v/>
      </c>
      <c r="Z668" s="1" t="str">
        <f t="shared" si="189"/>
        <v/>
      </c>
      <c r="AA668" s="1" t="str">
        <f>IF(X668="","",LOOKUP(X668,Grundlagen!$A$3:$A$10,Grundlagen!$C$3:$C$10))</f>
        <v/>
      </c>
      <c r="AB668" s="1" t="str">
        <f t="shared" si="190"/>
        <v/>
      </c>
      <c r="AC668" s="34" t="str">
        <f t="shared" si="191"/>
        <v/>
      </c>
      <c r="AD668" s="34" t="str">
        <f>IF('Events einzeln'!K668="","",'Events einzeln'!K668)</f>
        <v/>
      </c>
      <c r="AE668" s="34" t="str">
        <f>IF(AD668="","",LOOKUP(AD668,Grundlagen!$A$3:$A$10,Grundlagen!$B$3:$B$10))</f>
        <v/>
      </c>
      <c r="AF668" s="34" t="str">
        <f t="shared" si="192"/>
        <v/>
      </c>
      <c r="AG668" s="34" t="str">
        <f>IF(AD668="","",LOOKUP(AD668,Grundlagen!$A$3:$A$10,Grundlagen!$C$3:$C$10))</f>
        <v/>
      </c>
      <c r="AH668" s="34" t="str">
        <f t="shared" si="193"/>
        <v/>
      </c>
      <c r="AI668" s="34" t="str">
        <f t="shared" si="194"/>
        <v/>
      </c>
      <c r="AJ668" s="34" t="str">
        <f>IF('Events einzeln'!L668="","",'Events einzeln'!L668)</f>
        <v/>
      </c>
      <c r="AK668" s="1" t="str">
        <f>IF(AJ668="","",LOOKUP(AJ668,Grundlagen!$A$3:$A$10,Grundlagen!$B$3:$B$10))</f>
        <v/>
      </c>
      <c r="AL668" s="1" t="str">
        <f t="shared" si="195"/>
        <v/>
      </c>
      <c r="AM668" s="1" t="str">
        <f>IF(AJ668="","",LOOKUP(AJ668,Grundlagen!$A$3:$A$10,Grundlagen!$C$3:$C$10))</f>
        <v/>
      </c>
      <c r="AN668" s="1" t="str">
        <f t="shared" si="196"/>
        <v/>
      </c>
      <c r="AO668" s="34" t="str">
        <f t="shared" si="197"/>
        <v/>
      </c>
    </row>
    <row r="669" spans="1:41" x14ac:dyDescent="0.25">
      <c r="A669" s="1" t="str">
        <f>IF('Events einzeln'!A669="","",'Events einzeln'!A669)</f>
        <v/>
      </c>
      <c r="B669" s="1" t="str">
        <f>IF('Events einzeln'!B669="","",'Events einzeln'!B669)</f>
        <v/>
      </c>
      <c r="C669" s="1" t="str">
        <f>IF('Events einzeln'!C669="","",'Events einzeln'!C669)</f>
        <v/>
      </c>
      <c r="D669" s="32" t="str">
        <f>IF('Events einzeln'!E669="","",'Events einzeln'!E669)</f>
        <v/>
      </c>
      <c r="E669" s="1" t="str">
        <f>IF('Events einzeln'!F669="","",'Events einzeln'!F669)</f>
        <v/>
      </c>
      <c r="F669" s="34" t="str">
        <f>IF('Events einzeln'!G669="","",'Events einzeln'!G669)</f>
        <v/>
      </c>
      <c r="G669" s="34" t="str">
        <f>IF(F669="","",LOOKUP(F669,Grundlagen!$A$3:$A$10,Grundlagen!$B$3:$B$10))</f>
        <v/>
      </c>
      <c r="H669" s="34" t="str">
        <f t="shared" si="182"/>
        <v/>
      </c>
      <c r="I669" s="34" t="str">
        <f>IF(F669="","",LOOKUP(F669,Grundlagen!$A$3:$A$10,Grundlagen!$C$3:$C$10))</f>
        <v/>
      </c>
      <c r="J669" s="34" t="str">
        <f t="shared" si="183"/>
        <v/>
      </c>
      <c r="K669" s="34" t="str">
        <f t="shared" si="181"/>
        <v/>
      </c>
      <c r="L669" s="34" t="str">
        <f>IF('Events einzeln'!H669="","",'Events einzeln'!H669)</f>
        <v/>
      </c>
      <c r="M669" s="1" t="str">
        <f>IF(L669="","",LOOKUP(L669,Grundlagen!$A$3:$A$10,Grundlagen!$B$3:$B$10))</f>
        <v/>
      </c>
      <c r="N669" s="1" t="str">
        <f t="shared" si="184"/>
        <v/>
      </c>
      <c r="O669" s="1" t="str">
        <f>IF(L669="","",LOOKUP(L669,Grundlagen!$A$3:$A$10,Grundlagen!$C$3:$C$10))</f>
        <v/>
      </c>
      <c r="P669" s="1" t="str">
        <f t="shared" si="185"/>
        <v/>
      </c>
      <c r="Q669" s="34" t="str">
        <f t="shared" si="198"/>
        <v/>
      </c>
      <c r="R669" s="34" t="str">
        <f>IF('Events einzeln'!I669="","",'Events einzeln'!I669)</f>
        <v/>
      </c>
      <c r="S669" s="34" t="str">
        <f>IF(R669="","",LOOKUP(R669,Grundlagen!$A$3:$A$10,Grundlagen!$B$3:$B$10))</f>
        <v/>
      </c>
      <c r="T669" s="34" t="str">
        <f t="shared" si="186"/>
        <v/>
      </c>
      <c r="U669" s="34" t="str">
        <f>IF(R669="","",LOOKUP(R669,Grundlagen!$A$3:$A$10,Grundlagen!$C$3:$C$10))</f>
        <v/>
      </c>
      <c r="V669" s="34" t="str">
        <f t="shared" si="187"/>
        <v/>
      </c>
      <c r="W669" s="34" t="str">
        <f t="shared" si="188"/>
        <v/>
      </c>
      <c r="X669" s="34" t="str">
        <f>IF('Events einzeln'!J669="","",'Events einzeln'!J669)</f>
        <v/>
      </c>
      <c r="Y669" s="1" t="str">
        <f>IF(X669="","",LOOKUP(X669,Grundlagen!$A$3:$A$10,Grundlagen!$B$3:$B$10))</f>
        <v/>
      </c>
      <c r="Z669" s="1" t="str">
        <f t="shared" si="189"/>
        <v/>
      </c>
      <c r="AA669" s="1" t="str">
        <f>IF(X669="","",LOOKUP(X669,Grundlagen!$A$3:$A$10,Grundlagen!$C$3:$C$10))</f>
        <v/>
      </c>
      <c r="AB669" s="1" t="str">
        <f t="shared" si="190"/>
        <v/>
      </c>
      <c r="AC669" s="34" t="str">
        <f t="shared" si="191"/>
        <v/>
      </c>
      <c r="AD669" s="34" t="str">
        <f>IF('Events einzeln'!K669="","",'Events einzeln'!K669)</f>
        <v/>
      </c>
      <c r="AE669" s="34" t="str">
        <f>IF(AD669="","",LOOKUP(AD669,Grundlagen!$A$3:$A$10,Grundlagen!$B$3:$B$10))</f>
        <v/>
      </c>
      <c r="AF669" s="34" t="str">
        <f t="shared" si="192"/>
        <v/>
      </c>
      <c r="AG669" s="34" t="str">
        <f>IF(AD669="","",LOOKUP(AD669,Grundlagen!$A$3:$A$10,Grundlagen!$C$3:$C$10))</f>
        <v/>
      </c>
      <c r="AH669" s="34" t="str">
        <f t="shared" si="193"/>
        <v/>
      </c>
      <c r="AI669" s="34" t="str">
        <f t="shared" si="194"/>
        <v/>
      </c>
      <c r="AJ669" s="34" t="str">
        <f>IF('Events einzeln'!L669="","",'Events einzeln'!L669)</f>
        <v/>
      </c>
      <c r="AK669" s="1" t="str">
        <f>IF(AJ669="","",LOOKUP(AJ669,Grundlagen!$A$3:$A$10,Grundlagen!$B$3:$B$10))</f>
        <v/>
      </c>
      <c r="AL669" s="1" t="str">
        <f t="shared" si="195"/>
        <v/>
      </c>
      <c r="AM669" s="1" t="str">
        <f>IF(AJ669="","",LOOKUP(AJ669,Grundlagen!$A$3:$A$10,Grundlagen!$C$3:$C$10))</f>
        <v/>
      </c>
      <c r="AN669" s="1" t="str">
        <f t="shared" si="196"/>
        <v/>
      </c>
      <c r="AO669" s="34" t="str">
        <f t="shared" si="197"/>
        <v/>
      </c>
    </row>
    <row r="670" spans="1:41" x14ac:dyDescent="0.25">
      <c r="A670" s="1" t="str">
        <f>IF('Events einzeln'!A670="","",'Events einzeln'!A670)</f>
        <v/>
      </c>
      <c r="B670" s="1" t="str">
        <f>IF('Events einzeln'!B670="","",'Events einzeln'!B670)</f>
        <v/>
      </c>
      <c r="C670" s="1" t="str">
        <f>IF('Events einzeln'!C670="","",'Events einzeln'!C670)</f>
        <v/>
      </c>
      <c r="D670" s="32" t="str">
        <f>IF('Events einzeln'!E670="","",'Events einzeln'!E670)</f>
        <v/>
      </c>
      <c r="E670" s="1" t="str">
        <f>IF('Events einzeln'!F670="","",'Events einzeln'!F670)</f>
        <v/>
      </c>
      <c r="F670" s="34" t="str">
        <f>IF('Events einzeln'!G670="","",'Events einzeln'!G670)</f>
        <v/>
      </c>
      <c r="G670" s="34" t="str">
        <f>IF(F670="","",LOOKUP(F670,Grundlagen!$A$3:$A$10,Grundlagen!$B$3:$B$10))</f>
        <v/>
      </c>
      <c r="H670" s="34" t="str">
        <f t="shared" si="182"/>
        <v/>
      </c>
      <c r="I670" s="34" t="str">
        <f>IF(F670="","",LOOKUP(F670,Grundlagen!$A$3:$A$10,Grundlagen!$C$3:$C$10))</f>
        <v/>
      </c>
      <c r="J670" s="34" t="str">
        <f t="shared" si="183"/>
        <v/>
      </c>
      <c r="K670" s="34" t="str">
        <f t="shared" si="181"/>
        <v/>
      </c>
      <c r="L670" s="34" t="str">
        <f>IF('Events einzeln'!H670="","",'Events einzeln'!H670)</f>
        <v/>
      </c>
      <c r="M670" s="1" t="str">
        <f>IF(L670="","",LOOKUP(L670,Grundlagen!$A$3:$A$10,Grundlagen!$B$3:$B$10))</f>
        <v/>
      </c>
      <c r="N670" s="1" t="str">
        <f t="shared" si="184"/>
        <v/>
      </c>
      <c r="O670" s="1" t="str">
        <f>IF(L670="","",LOOKUP(L670,Grundlagen!$A$3:$A$10,Grundlagen!$C$3:$C$10))</f>
        <v/>
      </c>
      <c r="P670" s="1" t="str">
        <f t="shared" si="185"/>
        <v/>
      </c>
      <c r="Q670" s="34" t="str">
        <f t="shared" si="198"/>
        <v/>
      </c>
      <c r="R670" s="34" t="str">
        <f>IF('Events einzeln'!I670="","",'Events einzeln'!I670)</f>
        <v/>
      </c>
      <c r="S670" s="34" t="str">
        <f>IF(R670="","",LOOKUP(R670,Grundlagen!$A$3:$A$10,Grundlagen!$B$3:$B$10))</f>
        <v/>
      </c>
      <c r="T670" s="34" t="str">
        <f t="shared" si="186"/>
        <v/>
      </c>
      <c r="U670" s="34" t="str">
        <f>IF(R670="","",LOOKUP(R670,Grundlagen!$A$3:$A$10,Grundlagen!$C$3:$C$10))</f>
        <v/>
      </c>
      <c r="V670" s="34" t="str">
        <f t="shared" si="187"/>
        <v/>
      </c>
      <c r="W670" s="34" t="str">
        <f t="shared" si="188"/>
        <v/>
      </c>
      <c r="X670" s="34" t="str">
        <f>IF('Events einzeln'!J670="","",'Events einzeln'!J670)</f>
        <v/>
      </c>
      <c r="Y670" s="1" t="str">
        <f>IF(X670="","",LOOKUP(X670,Grundlagen!$A$3:$A$10,Grundlagen!$B$3:$B$10))</f>
        <v/>
      </c>
      <c r="Z670" s="1" t="str">
        <f t="shared" si="189"/>
        <v/>
      </c>
      <c r="AA670" s="1" t="str">
        <f>IF(X670="","",LOOKUP(X670,Grundlagen!$A$3:$A$10,Grundlagen!$C$3:$C$10))</f>
        <v/>
      </c>
      <c r="AB670" s="1" t="str">
        <f t="shared" si="190"/>
        <v/>
      </c>
      <c r="AC670" s="34" t="str">
        <f t="shared" si="191"/>
        <v/>
      </c>
      <c r="AD670" s="34" t="str">
        <f>IF('Events einzeln'!K670="","",'Events einzeln'!K670)</f>
        <v/>
      </c>
      <c r="AE670" s="34" t="str">
        <f>IF(AD670="","",LOOKUP(AD670,Grundlagen!$A$3:$A$10,Grundlagen!$B$3:$B$10))</f>
        <v/>
      </c>
      <c r="AF670" s="34" t="str">
        <f t="shared" si="192"/>
        <v/>
      </c>
      <c r="AG670" s="34" t="str">
        <f>IF(AD670="","",LOOKUP(AD670,Grundlagen!$A$3:$A$10,Grundlagen!$C$3:$C$10))</f>
        <v/>
      </c>
      <c r="AH670" s="34" t="str">
        <f t="shared" si="193"/>
        <v/>
      </c>
      <c r="AI670" s="34" t="str">
        <f t="shared" si="194"/>
        <v/>
      </c>
      <c r="AJ670" s="34" t="str">
        <f>IF('Events einzeln'!L670="","",'Events einzeln'!L670)</f>
        <v/>
      </c>
      <c r="AK670" s="1" t="str">
        <f>IF(AJ670="","",LOOKUP(AJ670,Grundlagen!$A$3:$A$10,Grundlagen!$B$3:$B$10))</f>
        <v/>
      </c>
      <c r="AL670" s="1" t="str">
        <f t="shared" si="195"/>
        <v/>
      </c>
      <c r="AM670" s="1" t="str">
        <f>IF(AJ670="","",LOOKUP(AJ670,Grundlagen!$A$3:$A$10,Grundlagen!$C$3:$C$10))</f>
        <v/>
      </c>
      <c r="AN670" s="1" t="str">
        <f t="shared" si="196"/>
        <v/>
      </c>
      <c r="AO670" s="34" t="str">
        <f t="shared" si="197"/>
        <v/>
      </c>
    </row>
    <row r="671" spans="1:41" x14ac:dyDescent="0.25">
      <c r="A671" s="1" t="str">
        <f>IF('Events einzeln'!A671="","",'Events einzeln'!A671)</f>
        <v/>
      </c>
      <c r="B671" s="1" t="str">
        <f>IF('Events einzeln'!B671="","",'Events einzeln'!B671)</f>
        <v/>
      </c>
      <c r="C671" s="1" t="str">
        <f>IF('Events einzeln'!C671="","",'Events einzeln'!C671)</f>
        <v/>
      </c>
      <c r="D671" s="32" t="str">
        <f>IF('Events einzeln'!E671="","",'Events einzeln'!E671)</f>
        <v/>
      </c>
      <c r="E671" s="1" t="str">
        <f>IF('Events einzeln'!F671="","",'Events einzeln'!F671)</f>
        <v/>
      </c>
      <c r="F671" s="34" t="str">
        <f>IF('Events einzeln'!G671="","",'Events einzeln'!G671)</f>
        <v/>
      </c>
      <c r="G671" s="34" t="str">
        <f>IF(F671="","",LOOKUP(F671,Grundlagen!$A$3:$A$10,Grundlagen!$B$3:$B$10))</f>
        <v/>
      </c>
      <c r="H671" s="34" t="str">
        <f t="shared" si="182"/>
        <v/>
      </c>
      <c r="I671" s="34" t="str">
        <f>IF(F671="","",LOOKUP(F671,Grundlagen!$A$3:$A$10,Grundlagen!$C$3:$C$10))</f>
        <v/>
      </c>
      <c r="J671" s="34" t="str">
        <f t="shared" si="183"/>
        <v/>
      </c>
      <c r="K671" s="34" t="str">
        <f t="shared" si="181"/>
        <v/>
      </c>
      <c r="L671" s="34" t="str">
        <f>IF('Events einzeln'!H671="","",'Events einzeln'!H671)</f>
        <v/>
      </c>
      <c r="M671" s="1" t="str">
        <f>IF(L671="","",LOOKUP(L671,Grundlagen!$A$3:$A$10,Grundlagen!$B$3:$B$10))</f>
        <v/>
      </c>
      <c r="N671" s="1" t="str">
        <f t="shared" si="184"/>
        <v/>
      </c>
      <c r="O671" s="1" t="str">
        <f>IF(L671="","",LOOKUP(L671,Grundlagen!$A$3:$A$10,Grundlagen!$C$3:$C$10))</f>
        <v/>
      </c>
      <c r="P671" s="1" t="str">
        <f t="shared" si="185"/>
        <v/>
      </c>
      <c r="Q671" s="34" t="str">
        <f t="shared" si="198"/>
        <v/>
      </c>
      <c r="R671" s="34" t="str">
        <f>IF('Events einzeln'!I671="","",'Events einzeln'!I671)</f>
        <v/>
      </c>
      <c r="S671" s="34" t="str">
        <f>IF(R671="","",LOOKUP(R671,Grundlagen!$A$3:$A$10,Grundlagen!$B$3:$B$10))</f>
        <v/>
      </c>
      <c r="T671" s="34" t="str">
        <f t="shared" si="186"/>
        <v/>
      </c>
      <c r="U671" s="34" t="str">
        <f>IF(R671="","",LOOKUP(R671,Grundlagen!$A$3:$A$10,Grundlagen!$C$3:$C$10))</f>
        <v/>
      </c>
      <c r="V671" s="34" t="str">
        <f t="shared" si="187"/>
        <v/>
      </c>
      <c r="W671" s="34" t="str">
        <f t="shared" si="188"/>
        <v/>
      </c>
      <c r="X671" s="34" t="str">
        <f>IF('Events einzeln'!J671="","",'Events einzeln'!J671)</f>
        <v/>
      </c>
      <c r="Y671" s="1" t="str">
        <f>IF(X671="","",LOOKUP(X671,Grundlagen!$A$3:$A$10,Grundlagen!$B$3:$B$10))</f>
        <v/>
      </c>
      <c r="Z671" s="1" t="str">
        <f t="shared" si="189"/>
        <v/>
      </c>
      <c r="AA671" s="1" t="str">
        <f>IF(X671="","",LOOKUP(X671,Grundlagen!$A$3:$A$10,Grundlagen!$C$3:$C$10))</f>
        <v/>
      </c>
      <c r="AB671" s="1" t="str">
        <f t="shared" si="190"/>
        <v/>
      </c>
      <c r="AC671" s="34" t="str">
        <f t="shared" si="191"/>
        <v/>
      </c>
      <c r="AD671" s="34" t="str">
        <f>IF('Events einzeln'!K671="","",'Events einzeln'!K671)</f>
        <v/>
      </c>
      <c r="AE671" s="34" t="str">
        <f>IF(AD671="","",LOOKUP(AD671,Grundlagen!$A$3:$A$10,Grundlagen!$B$3:$B$10))</f>
        <v/>
      </c>
      <c r="AF671" s="34" t="str">
        <f t="shared" si="192"/>
        <v/>
      </c>
      <c r="AG671" s="34" t="str">
        <f>IF(AD671="","",LOOKUP(AD671,Grundlagen!$A$3:$A$10,Grundlagen!$C$3:$C$10))</f>
        <v/>
      </c>
      <c r="AH671" s="34" t="str">
        <f t="shared" si="193"/>
        <v/>
      </c>
      <c r="AI671" s="34" t="str">
        <f t="shared" si="194"/>
        <v/>
      </c>
      <c r="AJ671" s="34" t="str">
        <f>IF('Events einzeln'!L671="","",'Events einzeln'!L671)</f>
        <v/>
      </c>
      <c r="AK671" s="1" t="str">
        <f>IF(AJ671="","",LOOKUP(AJ671,Grundlagen!$A$3:$A$10,Grundlagen!$B$3:$B$10))</f>
        <v/>
      </c>
      <c r="AL671" s="1" t="str">
        <f t="shared" si="195"/>
        <v/>
      </c>
      <c r="AM671" s="1" t="str">
        <f>IF(AJ671="","",LOOKUP(AJ671,Grundlagen!$A$3:$A$10,Grundlagen!$C$3:$C$10))</f>
        <v/>
      </c>
      <c r="AN671" s="1" t="str">
        <f t="shared" si="196"/>
        <v/>
      </c>
      <c r="AO671" s="34" t="str">
        <f t="shared" si="197"/>
        <v/>
      </c>
    </row>
    <row r="672" spans="1:41" x14ac:dyDescent="0.25">
      <c r="A672" s="1" t="str">
        <f>IF('Events einzeln'!A672="","",'Events einzeln'!A672)</f>
        <v/>
      </c>
      <c r="B672" s="1" t="str">
        <f>IF('Events einzeln'!B672="","",'Events einzeln'!B672)</f>
        <v/>
      </c>
      <c r="C672" s="1" t="str">
        <f>IF('Events einzeln'!C672="","",'Events einzeln'!C672)</f>
        <v/>
      </c>
      <c r="D672" s="32" t="str">
        <f>IF('Events einzeln'!E672="","",'Events einzeln'!E672)</f>
        <v/>
      </c>
      <c r="E672" s="1" t="str">
        <f>IF('Events einzeln'!F672="","",'Events einzeln'!F672)</f>
        <v/>
      </c>
      <c r="F672" s="34" t="str">
        <f>IF('Events einzeln'!G672="","",'Events einzeln'!G672)</f>
        <v/>
      </c>
      <c r="G672" s="34" t="str">
        <f>IF(F672="","",LOOKUP(F672,Grundlagen!$A$3:$A$10,Grundlagen!$B$3:$B$10))</f>
        <v/>
      </c>
      <c r="H672" s="34" t="str">
        <f t="shared" si="182"/>
        <v/>
      </c>
      <c r="I672" s="34" t="str">
        <f>IF(F672="","",LOOKUP(F672,Grundlagen!$A$3:$A$10,Grundlagen!$C$3:$C$10))</f>
        <v/>
      </c>
      <c r="J672" s="34" t="str">
        <f t="shared" si="183"/>
        <v/>
      </c>
      <c r="K672" s="34" t="str">
        <f t="shared" si="181"/>
        <v/>
      </c>
      <c r="L672" s="34" t="str">
        <f>IF('Events einzeln'!H672="","",'Events einzeln'!H672)</f>
        <v/>
      </c>
      <c r="M672" s="1" t="str">
        <f>IF(L672="","",LOOKUP(L672,Grundlagen!$A$3:$A$10,Grundlagen!$B$3:$B$10))</f>
        <v/>
      </c>
      <c r="N672" s="1" t="str">
        <f t="shared" si="184"/>
        <v/>
      </c>
      <c r="O672" s="1" t="str">
        <f>IF(L672="","",LOOKUP(L672,Grundlagen!$A$3:$A$10,Grundlagen!$C$3:$C$10))</f>
        <v/>
      </c>
      <c r="P672" s="1" t="str">
        <f t="shared" si="185"/>
        <v/>
      </c>
      <c r="Q672" s="34" t="str">
        <f t="shared" si="198"/>
        <v/>
      </c>
      <c r="R672" s="34" t="str">
        <f>IF('Events einzeln'!I672="","",'Events einzeln'!I672)</f>
        <v/>
      </c>
      <c r="S672" s="34" t="str">
        <f>IF(R672="","",LOOKUP(R672,Grundlagen!$A$3:$A$10,Grundlagen!$B$3:$B$10))</f>
        <v/>
      </c>
      <c r="T672" s="34" t="str">
        <f t="shared" si="186"/>
        <v/>
      </c>
      <c r="U672" s="34" t="str">
        <f>IF(R672="","",LOOKUP(R672,Grundlagen!$A$3:$A$10,Grundlagen!$C$3:$C$10))</f>
        <v/>
      </c>
      <c r="V672" s="34" t="str">
        <f t="shared" si="187"/>
        <v/>
      </c>
      <c r="W672" s="34" t="str">
        <f t="shared" si="188"/>
        <v/>
      </c>
      <c r="X672" s="34" t="str">
        <f>IF('Events einzeln'!J672="","",'Events einzeln'!J672)</f>
        <v/>
      </c>
      <c r="Y672" s="1" t="str">
        <f>IF(X672="","",LOOKUP(X672,Grundlagen!$A$3:$A$10,Grundlagen!$B$3:$B$10))</f>
        <v/>
      </c>
      <c r="Z672" s="1" t="str">
        <f t="shared" si="189"/>
        <v/>
      </c>
      <c r="AA672" s="1" t="str">
        <f>IF(X672="","",LOOKUP(X672,Grundlagen!$A$3:$A$10,Grundlagen!$C$3:$C$10))</f>
        <v/>
      </c>
      <c r="AB672" s="1" t="str">
        <f t="shared" si="190"/>
        <v/>
      </c>
      <c r="AC672" s="34" t="str">
        <f t="shared" si="191"/>
        <v/>
      </c>
      <c r="AD672" s="34" t="str">
        <f>IF('Events einzeln'!K672="","",'Events einzeln'!K672)</f>
        <v/>
      </c>
      <c r="AE672" s="34" t="str">
        <f>IF(AD672="","",LOOKUP(AD672,Grundlagen!$A$3:$A$10,Grundlagen!$B$3:$B$10))</f>
        <v/>
      </c>
      <c r="AF672" s="34" t="str">
        <f t="shared" si="192"/>
        <v/>
      </c>
      <c r="AG672" s="34" t="str">
        <f>IF(AD672="","",LOOKUP(AD672,Grundlagen!$A$3:$A$10,Grundlagen!$C$3:$C$10))</f>
        <v/>
      </c>
      <c r="AH672" s="34" t="str">
        <f t="shared" si="193"/>
        <v/>
      </c>
      <c r="AI672" s="34" t="str">
        <f t="shared" si="194"/>
        <v/>
      </c>
      <c r="AJ672" s="34" t="str">
        <f>IF('Events einzeln'!L672="","",'Events einzeln'!L672)</f>
        <v/>
      </c>
      <c r="AK672" s="1" t="str">
        <f>IF(AJ672="","",LOOKUP(AJ672,Grundlagen!$A$3:$A$10,Grundlagen!$B$3:$B$10))</f>
        <v/>
      </c>
      <c r="AL672" s="1" t="str">
        <f t="shared" si="195"/>
        <v/>
      </c>
      <c r="AM672" s="1" t="str">
        <f>IF(AJ672="","",LOOKUP(AJ672,Grundlagen!$A$3:$A$10,Grundlagen!$C$3:$C$10))</f>
        <v/>
      </c>
      <c r="AN672" s="1" t="str">
        <f t="shared" si="196"/>
        <v/>
      </c>
      <c r="AO672" s="34" t="str">
        <f t="shared" si="197"/>
        <v/>
      </c>
    </row>
    <row r="673" spans="1:41" x14ac:dyDescent="0.25">
      <c r="A673" s="1" t="str">
        <f>IF('Events einzeln'!A673="","",'Events einzeln'!A673)</f>
        <v/>
      </c>
      <c r="B673" s="1" t="str">
        <f>IF('Events einzeln'!B673="","",'Events einzeln'!B673)</f>
        <v/>
      </c>
      <c r="C673" s="1" t="str">
        <f>IF('Events einzeln'!C673="","",'Events einzeln'!C673)</f>
        <v/>
      </c>
      <c r="D673" s="32" t="str">
        <f>IF('Events einzeln'!E673="","",'Events einzeln'!E673)</f>
        <v/>
      </c>
      <c r="E673" s="1" t="str">
        <f>IF('Events einzeln'!F673="","",'Events einzeln'!F673)</f>
        <v/>
      </c>
      <c r="F673" s="34" t="str">
        <f>IF('Events einzeln'!G673="","",'Events einzeln'!G673)</f>
        <v/>
      </c>
      <c r="G673" s="34" t="str">
        <f>IF(F673="","",LOOKUP(F673,Grundlagen!$A$3:$A$10,Grundlagen!$B$3:$B$10))</f>
        <v/>
      </c>
      <c r="H673" s="34" t="str">
        <f t="shared" si="182"/>
        <v/>
      </c>
      <c r="I673" s="34" t="str">
        <f>IF(F673="","",LOOKUP(F673,Grundlagen!$A$3:$A$10,Grundlagen!$C$3:$C$10))</f>
        <v/>
      </c>
      <c r="J673" s="34" t="str">
        <f t="shared" si="183"/>
        <v/>
      </c>
      <c r="K673" s="34" t="str">
        <f t="shared" si="181"/>
        <v/>
      </c>
      <c r="L673" s="34" t="str">
        <f>IF('Events einzeln'!H673="","",'Events einzeln'!H673)</f>
        <v/>
      </c>
      <c r="M673" s="1" t="str">
        <f>IF(L673="","",LOOKUP(L673,Grundlagen!$A$3:$A$10,Grundlagen!$B$3:$B$10))</f>
        <v/>
      </c>
      <c r="N673" s="1" t="str">
        <f t="shared" si="184"/>
        <v/>
      </c>
      <c r="O673" s="1" t="str">
        <f>IF(L673="","",LOOKUP(L673,Grundlagen!$A$3:$A$10,Grundlagen!$C$3:$C$10))</f>
        <v/>
      </c>
      <c r="P673" s="1" t="str">
        <f t="shared" si="185"/>
        <v/>
      </c>
      <c r="Q673" s="34" t="str">
        <f t="shared" si="198"/>
        <v/>
      </c>
      <c r="R673" s="34" t="str">
        <f>IF('Events einzeln'!I673="","",'Events einzeln'!I673)</f>
        <v/>
      </c>
      <c r="S673" s="34" t="str">
        <f>IF(R673="","",LOOKUP(R673,Grundlagen!$A$3:$A$10,Grundlagen!$B$3:$B$10))</f>
        <v/>
      </c>
      <c r="T673" s="34" t="str">
        <f t="shared" si="186"/>
        <v/>
      </c>
      <c r="U673" s="34" t="str">
        <f>IF(R673="","",LOOKUP(R673,Grundlagen!$A$3:$A$10,Grundlagen!$C$3:$C$10))</f>
        <v/>
      </c>
      <c r="V673" s="34" t="str">
        <f t="shared" si="187"/>
        <v/>
      </c>
      <c r="W673" s="34" t="str">
        <f t="shared" si="188"/>
        <v/>
      </c>
      <c r="X673" s="34" t="str">
        <f>IF('Events einzeln'!J673="","",'Events einzeln'!J673)</f>
        <v/>
      </c>
      <c r="Y673" s="1" t="str">
        <f>IF(X673="","",LOOKUP(X673,Grundlagen!$A$3:$A$10,Grundlagen!$B$3:$B$10))</f>
        <v/>
      </c>
      <c r="Z673" s="1" t="str">
        <f t="shared" si="189"/>
        <v/>
      </c>
      <c r="AA673" s="1" t="str">
        <f>IF(X673="","",LOOKUP(X673,Grundlagen!$A$3:$A$10,Grundlagen!$C$3:$C$10))</f>
        <v/>
      </c>
      <c r="AB673" s="1" t="str">
        <f t="shared" si="190"/>
        <v/>
      </c>
      <c r="AC673" s="34" t="str">
        <f t="shared" si="191"/>
        <v/>
      </c>
      <c r="AD673" s="34" t="str">
        <f>IF('Events einzeln'!K673="","",'Events einzeln'!K673)</f>
        <v/>
      </c>
      <c r="AE673" s="34" t="str">
        <f>IF(AD673="","",LOOKUP(AD673,Grundlagen!$A$3:$A$10,Grundlagen!$B$3:$B$10))</f>
        <v/>
      </c>
      <c r="AF673" s="34" t="str">
        <f t="shared" si="192"/>
        <v/>
      </c>
      <c r="AG673" s="34" t="str">
        <f>IF(AD673="","",LOOKUP(AD673,Grundlagen!$A$3:$A$10,Grundlagen!$C$3:$C$10))</f>
        <v/>
      </c>
      <c r="AH673" s="34" t="str">
        <f t="shared" si="193"/>
        <v/>
      </c>
      <c r="AI673" s="34" t="str">
        <f t="shared" si="194"/>
        <v/>
      </c>
      <c r="AJ673" s="34" t="str">
        <f>IF('Events einzeln'!L673="","",'Events einzeln'!L673)</f>
        <v/>
      </c>
      <c r="AK673" s="1" t="str">
        <f>IF(AJ673="","",LOOKUP(AJ673,Grundlagen!$A$3:$A$10,Grundlagen!$B$3:$B$10))</f>
        <v/>
      </c>
      <c r="AL673" s="1" t="str">
        <f t="shared" si="195"/>
        <v/>
      </c>
      <c r="AM673" s="1" t="str">
        <f>IF(AJ673="","",LOOKUP(AJ673,Grundlagen!$A$3:$A$10,Grundlagen!$C$3:$C$10))</f>
        <v/>
      </c>
      <c r="AN673" s="1" t="str">
        <f t="shared" si="196"/>
        <v/>
      </c>
      <c r="AO673" s="34" t="str">
        <f t="shared" si="197"/>
        <v/>
      </c>
    </row>
    <row r="674" spans="1:41" x14ac:dyDescent="0.25">
      <c r="A674" s="1" t="str">
        <f>IF('Events einzeln'!A674="","",'Events einzeln'!A674)</f>
        <v/>
      </c>
      <c r="B674" s="1" t="str">
        <f>IF('Events einzeln'!B674="","",'Events einzeln'!B674)</f>
        <v/>
      </c>
      <c r="C674" s="1" t="str">
        <f>IF('Events einzeln'!C674="","",'Events einzeln'!C674)</f>
        <v/>
      </c>
      <c r="D674" s="32" t="str">
        <f>IF('Events einzeln'!E674="","",'Events einzeln'!E674)</f>
        <v/>
      </c>
      <c r="E674" s="1" t="str">
        <f>IF('Events einzeln'!F674="","",'Events einzeln'!F674)</f>
        <v/>
      </c>
      <c r="F674" s="34" t="str">
        <f>IF('Events einzeln'!G674="","",'Events einzeln'!G674)</f>
        <v/>
      </c>
      <c r="G674" s="34" t="str">
        <f>IF(F674="","",LOOKUP(F674,Grundlagen!$A$3:$A$10,Grundlagen!$B$3:$B$10))</f>
        <v/>
      </c>
      <c r="H674" s="34" t="str">
        <f t="shared" si="182"/>
        <v/>
      </c>
      <c r="I674" s="34" t="str">
        <f>IF(F674="","",LOOKUP(F674,Grundlagen!$A$3:$A$10,Grundlagen!$C$3:$C$10))</f>
        <v/>
      </c>
      <c r="J674" s="34" t="str">
        <f t="shared" si="183"/>
        <v/>
      </c>
      <c r="K674" s="34" t="str">
        <f t="shared" si="181"/>
        <v/>
      </c>
      <c r="L674" s="34" t="str">
        <f>IF('Events einzeln'!H674="","",'Events einzeln'!H674)</f>
        <v/>
      </c>
      <c r="M674" s="1" t="str">
        <f>IF(L674="","",LOOKUP(L674,Grundlagen!$A$3:$A$10,Grundlagen!$B$3:$B$10))</f>
        <v/>
      </c>
      <c r="N674" s="1" t="str">
        <f t="shared" si="184"/>
        <v/>
      </c>
      <c r="O674" s="1" t="str">
        <f>IF(L674="","",LOOKUP(L674,Grundlagen!$A$3:$A$10,Grundlagen!$C$3:$C$10))</f>
        <v/>
      </c>
      <c r="P674" s="1" t="str">
        <f t="shared" si="185"/>
        <v/>
      </c>
      <c r="Q674" s="34" t="str">
        <f t="shared" si="198"/>
        <v/>
      </c>
      <c r="R674" s="34" t="str">
        <f>IF('Events einzeln'!I674="","",'Events einzeln'!I674)</f>
        <v/>
      </c>
      <c r="S674" s="34" t="str">
        <f>IF(R674="","",LOOKUP(R674,Grundlagen!$A$3:$A$10,Grundlagen!$B$3:$B$10))</f>
        <v/>
      </c>
      <c r="T674" s="34" t="str">
        <f t="shared" si="186"/>
        <v/>
      </c>
      <c r="U674" s="34" t="str">
        <f>IF(R674="","",LOOKUP(R674,Grundlagen!$A$3:$A$10,Grundlagen!$C$3:$C$10))</f>
        <v/>
      </c>
      <c r="V674" s="34" t="str">
        <f t="shared" si="187"/>
        <v/>
      </c>
      <c r="W674" s="34" t="str">
        <f t="shared" si="188"/>
        <v/>
      </c>
      <c r="X674" s="34" t="str">
        <f>IF('Events einzeln'!J674="","",'Events einzeln'!J674)</f>
        <v/>
      </c>
      <c r="Y674" s="1" t="str">
        <f>IF(X674="","",LOOKUP(X674,Grundlagen!$A$3:$A$10,Grundlagen!$B$3:$B$10))</f>
        <v/>
      </c>
      <c r="Z674" s="1" t="str">
        <f t="shared" si="189"/>
        <v/>
      </c>
      <c r="AA674" s="1" t="str">
        <f>IF(X674="","",LOOKUP(X674,Grundlagen!$A$3:$A$10,Grundlagen!$C$3:$C$10))</f>
        <v/>
      </c>
      <c r="AB674" s="1" t="str">
        <f t="shared" si="190"/>
        <v/>
      </c>
      <c r="AC674" s="34" t="str">
        <f t="shared" si="191"/>
        <v/>
      </c>
      <c r="AD674" s="34" t="str">
        <f>IF('Events einzeln'!K674="","",'Events einzeln'!K674)</f>
        <v/>
      </c>
      <c r="AE674" s="34" t="str">
        <f>IF(AD674="","",LOOKUP(AD674,Grundlagen!$A$3:$A$10,Grundlagen!$B$3:$B$10))</f>
        <v/>
      </c>
      <c r="AF674" s="34" t="str">
        <f t="shared" si="192"/>
        <v/>
      </c>
      <c r="AG674" s="34" t="str">
        <f>IF(AD674="","",LOOKUP(AD674,Grundlagen!$A$3:$A$10,Grundlagen!$C$3:$C$10))</f>
        <v/>
      </c>
      <c r="AH674" s="34" t="str">
        <f t="shared" si="193"/>
        <v/>
      </c>
      <c r="AI674" s="34" t="str">
        <f t="shared" si="194"/>
        <v/>
      </c>
      <c r="AJ674" s="34" t="str">
        <f>IF('Events einzeln'!L674="","",'Events einzeln'!L674)</f>
        <v/>
      </c>
      <c r="AK674" s="1" t="str">
        <f>IF(AJ674="","",LOOKUP(AJ674,Grundlagen!$A$3:$A$10,Grundlagen!$B$3:$B$10))</f>
        <v/>
      </c>
      <c r="AL674" s="1" t="str">
        <f t="shared" si="195"/>
        <v/>
      </c>
      <c r="AM674" s="1" t="str">
        <f>IF(AJ674="","",LOOKUP(AJ674,Grundlagen!$A$3:$A$10,Grundlagen!$C$3:$C$10))</f>
        <v/>
      </c>
      <c r="AN674" s="1" t="str">
        <f t="shared" si="196"/>
        <v/>
      </c>
      <c r="AO674" s="34" t="str">
        <f t="shared" si="197"/>
        <v/>
      </c>
    </row>
    <row r="675" spans="1:41" x14ac:dyDescent="0.25">
      <c r="A675" s="1" t="str">
        <f>IF('Events einzeln'!A675="","",'Events einzeln'!A675)</f>
        <v/>
      </c>
      <c r="B675" s="1" t="str">
        <f>IF('Events einzeln'!B675="","",'Events einzeln'!B675)</f>
        <v/>
      </c>
      <c r="C675" s="1" t="str">
        <f>IF('Events einzeln'!C675="","",'Events einzeln'!C675)</f>
        <v/>
      </c>
      <c r="D675" s="32" t="str">
        <f>IF('Events einzeln'!E675="","",'Events einzeln'!E675)</f>
        <v/>
      </c>
      <c r="E675" s="1" t="str">
        <f>IF('Events einzeln'!F675="","",'Events einzeln'!F675)</f>
        <v/>
      </c>
      <c r="F675" s="34" t="str">
        <f>IF('Events einzeln'!G675="","",'Events einzeln'!G675)</f>
        <v/>
      </c>
      <c r="G675" s="34" t="str">
        <f>IF(F675="","",LOOKUP(F675,Grundlagen!$A$3:$A$10,Grundlagen!$B$3:$B$10))</f>
        <v/>
      </c>
      <c r="H675" s="34" t="str">
        <f t="shared" si="182"/>
        <v/>
      </c>
      <c r="I675" s="34" t="str">
        <f>IF(F675="","",LOOKUP(F675,Grundlagen!$A$3:$A$10,Grundlagen!$C$3:$C$10))</f>
        <v/>
      </c>
      <c r="J675" s="34" t="str">
        <f t="shared" si="183"/>
        <v/>
      </c>
      <c r="K675" s="34" t="str">
        <f t="shared" si="181"/>
        <v/>
      </c>
      <c r="L675" s="34" t="str">
        <f>IF('Events einzeln'!H675="","",'Events einzeln'!H675)</f>
        <v/>
      </c>
      <c r="M675" s="1" t="str">
        <f>IF(L675="","",LOOKUP(L675,Grundlagen!$A$3:$A$10,Grundlagen!$B$3:$B$10))</f>
        <v/>
      </c>
      <c r="N675" s="1" t="str">
        <f t="shared" si="184"/>
        <v/>
      </c>
      <c r="O675" s="1" t="str">
        <f>IF(L675="","",LOOKUP(L675,Grundlagen!$A$3:$A$10,Grundlagen!$C$3:$C$10))</f>
        <v/>
      </c>
      <c r="P675" s="1" t="str">
        <f t="shared" si="185"/>
        <v/>
      </c>
      <c r="Q675" s="34" t="str">
        <f t="shared" si="198"/>
        <v/>
      </c>
      <c r="R675" s="34" t="str">
        <f>IF('Events einzeln'!I675="","",'Events einzeln'!I675)</f>
        <v/>
      </c>
      <c r="S675" s="34" t="str">
        <f>IF(R675="","",LOOKUP(R675,Grundlagen!$A$3:$A$10,Grundlagen!$B$3:$B$10))</f>
        <v/>
      </c>
      <c r="T675" s="34" t="str">
        <f t="shared" si="186"/>
        <v/>
      </c>
      <c r="U675" s="34" t="str">
        <f>IF(R675="","",LOOKUP(R675,Grundlagen!$A$3:$A$10,Grundlagen!$C$3:$C$10))</f>
        <v/>
      </c>
      <c r="V675" s="34" t="str">
        <f t="shared" si="187"/>
        <v/>
      </c>
      <c r="W675" s="34" t="str">
        <f t="shared" si="188"/>
        <v/>
      </c>
      <c r="X675" s="34" t="str">
        <f>IF('Events einzeln'!J675="","",'Events einzeln'!J675)</f>
        <v/>
      </c>
      <c r="Y675" s="1" t="str">
        <f>IF(X675="","",LOOKUP(X675,Grundlagen!$A$3:$A$10,Grundlagen!$B$3:$B$10))</f>
        <v/>
      </c>
      <c r="Z675" s="1" t="str">
        <f t="shared" si="189"/>
        <v/>
      </c>
      <c r="AA675" s="1" t="str">
        <f>IF(X675="","",LOOKUP(X675,Grundlagen!$A$3:$A$10,Grundlagen!$C$3:$C$10))</f>
        <v/>
      </c>
      <c r="AB675" s="1" t="str">
        <f t="shared" si="190"/>
        <v/>
      </c>
      <c r="AC675" s="34" t="str">
        <f t="shared" si="191"/>
        <v/>
      </c>
      <c r="AD675" s="34" t="str">
        <f>IF('Events einzeln'!K675="","",'Events einzeln'!K675)</f>
        <v/>
      </c>
      <c r="AE675" s="34" t="str">
        <f>IF(AD675="","",LOOKUP(AD675,Grundlagen!$A$3:$A$10,Grundlagen!$B$3:$B$10))</f>
        <v/>
      </c>
      <c r="AF675" s="34" t="str">
        <f t="shared" si="192"/>
        <v/>
      </c>
      <c r="AG675" s="34" t="str">
        <f>IF(AD675="","",LOOKUP(AD675,Grundlagen!$A$3:$A$10,Grundlagen!$C$3:$C$10))</f>
        <v/>
      </c>
      <c r="AH675" s="34" t="str">
        <f t="shared" si="193"/>
        <v/>
      </c>
      <c r="AI675" s="34" t="str">
        <f t="shared" si="194"/>
        <v/>
      </c>
      <c r="AJ675" s="34" t="str">
        <f>IF('Events einzeln'!L675="","",'Events einzeln'!L675)</f>
        <v/>
      </c>
      <c r="AK675" s="1" t="str">
        <f>IF(AJ675="","",LOOKUP(AJ675,Grundlagen!$A$3:$A$10,Grundlagen!$B$3:$B$10))</f>
        <v/>
      </c>
      <c r="AL675" s="1" t="str">
        <f t="shared" si="195"/>
        <v/>
      </c>
      <c r="AM675" s="1" t="str">
        <f>IF(AJ675="","",LOOKUP(AJ675,Grundlagen!$A$3:$A$10,Grundlagen!$C$3:$C$10))</f>
        <v/>
      </c>
      <c r="AN675" s="1" t="str">
        <f t="shared" si="196"/>
        <v/>
      </c>
      <c r="AO675" s="34" t="str">
        <f t="shared" si="197"/>
        <v/>
      </c>
    </row>
    <row r="676" spans="1:41" x14ac:dyDescent="0.25">
      <c r="A676" s="1" t="str">
        <f>IF('Events einzeln'!A676="","",'Events einzeln'!A676)</f>
        <v/>
      </c>
      <c r="B676" s="1" t="str">
        <f>IF('Events einzeln'!B676="","",'Events einzeln'!B676)</f>
        <v/>
      </c>
      <c r="C676" s="1" t="str">
        <f>IF('Events einzeln'!C676="","",'Events einzeln'!C676)</f>
        <v/>
      </c>
      <c r="D676" s="32" t="str">
        <f>IF('Events einzeln'!E676="","",'Events einzeln'!E676)</f>
        <v/>
      </c>
      <c r="E676" s="1" t="str">
        <f>IF('Events einzeln'!F676="","",'Events einzeln'!F676)</f>
        <v/>
      </c>
      <c r="F676" s="34" t="str">
        <f>IF('Events einzeln'!G676="","",'Events einzeln'!G676)</f>
        <v/>
      </c>
      <c r="G676" s="34" t="str">
        <f>IF(F676="","",LOOKUP(F676,Grundlagen!$A$3:$A$10,Grundlagen!$B$3:$B$10))</f>
        <v/>
      </c>
      <c r="H676" s="34" t="str">
        <f t="shared" si="182"/>
        <v/>
      </c>
      <c r="I676" s="34" t="str">
        <f>IF(F676="","",LOOKUP(F676,Grundlagen!$A$3:$A$10,Grundlagen!$C$3:$C$10))</f>
        <v/>
      </c>
      <c r="J676" s="34" t="str">
        <f t="shared" si="183"/>
        <v/>
      </c>
      <c r="K676" s="34" t="str">
        <f t="shared" si="181"/>
        <v/>
      </c>
      <c r="L676" s="34" t="str">
        <f>IF('Events einzeln'!H676="","",'Events einzeln'!H676)</f>
        <v/>
      </c>
      <c r="M676" s="1" t="str">
        <f>IF(L676="","",LOOKUP(L676,Grundlagen!$A$3:$A$10,Grundlagen!$B$3:$B$10))</f>
        <v/>
      </c>
      <c r="N676" s="1" t="str">
        <f t="shared" si="184"/>
        <v/>
      </c>
      <c r="O676" s="1" t="str">
        <f>IF(L676="","",LOOKUP(L676,Grundlagen!$A$3:$A$10,Grundlagen!$C$3:$C$10))</f>
        <v/>
      </c>
      <c r="P676" s="1" t="str">
        <f t="shared" si="185"/>
        <v/>
      </c>
      <c r="Q676" s="34" t="str">
        <f t="shared" si="198"/>
        <v/>
      </c>
      <c r="R676" s="34" t="str">
        <f>IF('Events einzeln'!I676="","",'Events einzeln'!I676)</f>
        <v/>
      </c>
      <c r="S676" s="34" t="str">
        <f>IF(R676="","",LOOKUP(R676,Grundlagen!$A$3:$A$10,Grundlagen!$B$3:$B$10))</f>
        <v/>
      </c>
      <c r="T676" s="34" t="str">
        <f t="shared" si="186"/>
        <v/>
      </c>
      <c r="U676" s="34" t="str">
        <f>IF(R676="","",LOOKUP(R676,Grundlagen!$A$3:$A$10,Grundlagen!$C$3:$C$10))</f>
        <v/>
      </c>
      <c r="V676" s="34" t="str">
        <f t="shared" si="187"/>
        <v/>
      </c>
      <c r="W676" s="34" t="str">
        <f t="shared" si="188"/>
        <v/>
      </c>
      <c r="X676" s="34" t="str">
        <f>IF('Events einzeln'!J676="","",'Events einzeln'!J676)</f>
        <v/>
      </c>
      <c r="Y676" s="1" t="str">
        <f>IF(X676="","",LOOKUP(X676,Grundlagen!$A$3:$A$10,Grundlagen!$B$3:$B$10))</f>
        <v/>
      </c>
      <c r="Z676" s="1" t="str">
        <f t="shared" si="189"/>
        <v/>
      </c>
      <c r="AA676" s="1" t="str">
        <f>IF(X676="","",LOOKUP(X676,Grundlagen!$A$3:$A$10,Grundlagen!$C$3:$C$10))</f>
        <v/>
      </c>
      <c r="AB676" s="1" t="str">
        <f t="shared" si="190"/>
        <v/>
      </c>
      <c r="AC676" s="34" t="str">
        <f t="shared" si="191"/>
        <v/>
      </c>
      <c r="AD676" s="34" t="str">
        <f>IF('Events einzeln'!K676="","",'Events einzeln'!K676)</f>
        <v/>
      </c>
      <c r="AE676" s="34" t="str">
        <f>IF(AD676="","",LOOKUP(AD676,Grundlagen!$A$3:$A$10,Grundlagen!$B$3:$B$10))</f>
        <v/>
      </c>
      <c r="AF676" s="34" t="str">
        <f t="shared" si="192"/>
        <v/>
      </c>
      <c r="AG676" s="34" t="str">
        <f>IF(AD676="","",LOOKUP(AD676,Grundlagen!$A$3:$A$10,Grundlagen!$C$3:$C$10))</f>
        <v/>
      </c>
      <c r="AH676" s="34" t="str">
        <f t="shared" si="193"/>
        <v/>
      </c>
      <c r="AI676" s="34" t="str">
        <f t="shared" si="194"/>
        <v/>
      </c>
      <c r="AJ676" s="34" t="str">
        <f>IF('Events einzeln'!L676="","",'Events einzeln'!L676)</f>
        <v/>
      </c>
      <c r="AK676" s="1" t="str">
        <f>IF(AJ676="","",LOOKUP(AJ676,Grundlagen!$A$3:$A$10,Grundlagen!$B$3:$B$10))</f>
        <v/>
      </c>
      <c r="AL676" s="1" t="str">
        <f t="shared" si="195"/>
        <v/>
      </c>
      <c r="AM676" s="1" t="str">
        <f>IF(AJ676="","",LOOKUP(AJ676,Grundlagen!$A$3:$A$10,Grundlagen!$C$3:$C$10))</f>
        <v/>
      </c>
      <c r="AN676" s="1" t="str">
        <f t="shared" si="196"/>
        <v/>
      </c>
      <c r="AO676" s="34" t="str">
        <f t="shared" si="197"/>
        <v/>
      </c>
    </row>
    <row r="677" spans="1:41" x14ac:dyDescent="0.25">
      <c r="A677" s="1" t="str">
        <f>IF('Events einzeln'!A677="","",'Events einzeln'!A677)</f>
        <v/>
      </c>
      <c r="B677" s="1" t="str">
        <f>IF('Events einzeln'!B677="","",'Events einzeln'!B677)</f>
        <v/>
      </c>
      <c r="C677" s="1" t="str">
        <f>IF('Events einzeln'!C677="","",'Events einzeln'!C677)</f>
        <v/>
      </c>
      <c r="D677" s="32" t="str">
        <f>IF('Events einzeln'!E677="","",'Events einzeln'!E677)</f>
        <v/>
      </c>
      <c r="E677" s="1" t="str">
        <f>IF('Events einzeln'!F677="","",'Events einzeln'!F677)</f>
        <v/>
      </c>
      <c r="F677" s="34" t="str">
        <f>IF('Events einzeln'!G677="","",'Events einzeln'!G677)</f>
        <v/>
      </c>
      <c r="G677" s="34" t="str">
        <f>IF(F677="","",LOOKUP(F677,Grundlagen!$A$3:$A$10,Grundlagen!$B$3:$B$10))</f>
        <v/>
      </c>
      <c r="H677" s="34" t="str">
        <f t="shared" si="182"/>
        <v/>
      </c>
      <c r="I677" s="34" t="str">
        <f>IF(F677="","",LOOKUP(F677,Grundlagen!$A$3:$A$10,Grundlagen!$C$3:$C$10))</f>
        <v/>
      </c>
      <c r="J677" s="34" t="str">
        <f t="shared" si="183"/>
        <v/>
      </c>
      <c r="K677" s="34" t="str">
        <f t="shared" si="181"/>
        <v/>
      </c>
      <c r="L677" s="34" t="str">
        <f>IF('Events einzeln'!H677="","",'Events einzeln'!H677)</f>
        <v/>
      </c>
      <c r="M677" s="1" t="str">
        <f>IF(L677="","",LOOKUP(L677,Grundlagen!$A$3:$A$10,Grundlagen!$B$3:$B$10))</f>
        <v/>
      </c>
      <c r="N677" s="1" t="str">
        <f t="shared" si="184"/>
        <v/>
      </c>
      <c r="O677" s="1" t="str">
        <f>IF(L677="","",LOOKUP(L677,Grundlagen!$A$3:$A$10,Grundlagen!$C$3:$C$10))</f>
        <v/>
      </c>
      <c r="P677" s="1" t="str">
        <f t="shared" si="185"/>
        <v/>
      </c>
      <c r="Q677" s="34" t="str">
        <f t="shared" si="198"/>
        <v/>
      </c>
      <c r="R677" s="34" t="str">
        <f>IF('Events einzeln'!I677="","",'Events einzeln'!I677)</f>
        <v/>
      </c>
      <c r="S677" s="34" t="str">
        <f>IF(R677="","",LOOKUP(R677,Grundlagen!$A$3:$A$10,Grundlagen!$B$3:$B$10))</f>
        <v/>
      </c>
      <c r="T677" s="34" t="str">
        <f t="shared" si="186"/>
        <v/>
      </c>
      <c r="U677" s="34" t="str">
        <f>IF(R677="","",LOOKUP(R677,Grundlagen!$A$3:$A$10,Grundlagen!$C$3:$C$10))</f>
        <v/>
      </c>
      <c r="V677" s="34" t="str">
        <f t="shared" si="187"/>
        <v/>
      </c>
      <c r="W677" s="34" t="str">
        <f t="shared" si="188"/>
        <v/>
      </c>
      <c r="X677" s="34" t="str">
        <f>IF('Events einzeln'!J677="","",'Events einzeln'!J677)</f>
        <v/>
      </c>
      <c r="Y677" s="1" t="str">
        <f>IF(X677="","",LOOKUP(X677,Grundlagen!$A$3:$A$10,Grundlagen!$B$3:$B$10))</f>
        <v/>
      </c>
      <c r="Z677" s="1" t="str">
        <f t="shared" si="189"/>
        <v/>
      </c>
      <c r="AA677" s="1" t="str">
        <f>IF(X677="","",LOOKUP(X677,Grundlagen!$A$3:$A$10,Grundlagen!$C$3:$C$10))</f>
        <v/>
      </c>
      <c r="AB677" s="1" t="str">
        <f t="shared" si="190"/>
        <v/>
      </c>
      <c r="AC677" s="34" t="str">
        <f t="shared" si="191"/>
        <v/>
      </c>
      <c r="AD677" s="34" t="str">
        <f>IF('Events einzeln'!K677="","",'Events einzeln'!K677)</f>
        <v/>
      </c>
      <c r="AE677" s="34" t="str">
        <f>IF(AD677="","",LOOKUP(AD677,Grundlagen!$A$3:$A$10,Grundlagen!$B$3:$B$10))</f>
        <v/>
      </c>
      <c r="AF677" s="34" t="str">
        <f t="shared" si="192"/>
        <v/>
      </c>
      <c r="AG677" s="34" t="str">
        <f>IF(AD677="","",LOOKUP(AD677,Grundlagen!$A$3:$A$10,Grundlagen!$C$3:$C$10))</f>
        <v/>
      </c>
      <c r="AH677" s="34" t="str">
        <f t="shared" si="193"/>
        <v/>
      </c>
      <c r="AI677" s="34" t="str">
        <f t="shared" si="194"/>
        <v/>
      </c>
      <c r="AJ677" s="34" t="str">
        <f>IF('Events einzeln'!L677="","",'Events einzeln'!L677)</f>
        <v/>
      </c>
      <c r="AK677" s="1" t="str">
        <f>IF(AJ677="","",LOOKUP(AJ677,Grundlagen!$A$3:$A$10,Grundlagen!$B$3:$B$10))</f>
        <v/>
      </c>
      <c r="AL677" s="1" t="str">
        <f t="shared" si="195"/>
        <v/>
      </c>
      <c r="AM677" s="1" t="str">
        <f>IF(AJ677="","",LOOKUP(AJ677,Grundlagen!$A$3:$A$10,Grundlagen!$C$3:$C$10))</f>
        <v/>
      </c>
      <c r="AN677" s="1" t="str">
        <f t="shared" si="196"/>
        <v/>
      </c>
      <c r="AO677" s="34" t="str">
        <f t="shared" si="197"/>
        <v/>
      </c>
    </row>
    <row r="678" spans="1:41" x14ac:dyDescent="0.25">
      <c r="A678" s="1" t="str">
        <f>IF('Events einzeln'!A678="","",'Events einzeln'!A678)</f>
        <v/>
      </c>
      <c r="B678" s="1" t="str">
        <f>IF('Events einzeln'!B678="","",'Events einzeln'!B678)</f>
        <v/>
      </c>
      <c r="C678" s="1" t="str">
        <f>IF('Events einzeln'!C678="","",'Events einzeln'!C678)</f>
        <v/>
      </c>
      <c r="D678" s="32" t="str">
        <f>IF('Events einzeln'!E678="","",'Events einzeln'!E678)</f>
        <v/>
      </c>
      <c r="E678" s="1" t="str">
        <f>IF('Events einzeln'!F678="","",'Events einzeln'!F678)</f>
        <v/>
      </c>
      <c r="F678" s="34" t="str">
        <f>IF('Events einzeln'!G678="","",'Events einzeln'!G678)</f>
        <v/>
      </c>
      <c r="G678" s="34" t="str">
        <f>IF(F678="","",LOOKUP(F678,Grundlagen!$A$3:$A$10,Grundlagen!$B$3:$B$10))</f>
        <v/>
      </c>
      <c r="H678" s="34" t="str">
        <f t="shared" si="182"/>
        <v/>
      </c>
      <c r="I678" s="34" t="str">
        <f>IF(F678="","",LOOKUP(F678,Grundlagen!$A$3:$A$10,Grundlagen!$C$3:$C$10))</f>
        <v/>
      </c>
      <c r="J678" s="34" t="str">
        <f t="shared" si="183"/>
        <v/>
      </c>
      <c r="K678" s="34" t="str">
        <f t="shared" si="181"/>
        <v/>
      </c>
      <c r="L678" s="34" t="str">
        <f>IF('Events einzeln'!H678="","",'Events einzeln'!H678)</f>
        <v/>
      </c>
      <c r="M678" s="1" t="str">
        <f>IF(L678="","",LOOKUP(L678,Grundlagen!$A$3:$A$10,Grundlagen!$B$3:$B$10))</f>
        <v/>
      </c>
      <c r="N678" s="1" t="str">
        <f t="shared" si="184"/>
        <v/>
      </c>
      <c r="O678" s="1" t="str">
        <f>IF(L678="","",LOOKUP(L678,Grundlagen!$A$3:$A$10,Grundlagen!$C$3:$C$10))</f>
        <v/>
      </c>
      <c r="P678" s="1" t="str">
        <f t="shared" si="185"/>
        <v/>
      </c>
      <c r="Q678" s="34" t="str">
        <f t="shared" si="198"/>
        <v/>
      </c>
      <c r="R678" s="34" t="str">
        <f>IF('Events einzeln'!I678="","",'Events einzeln'!I678)</f>
        <v/>
      </c>
      <c r="S678" s="34" t="str">
        <f>IF(R678="","",LOOKUP(R678,Grundlagen!$A$3:$A$10,Grundlagen!$B$3:$B$10))</f>
        <v/>
      </c>
      <c r="T678" s="34" t="str">
        <f t="shared" si="186"/>
        <v/>
      </c>
      <c r="U678" s="34" t="str">
        <f>IF(R678="","",LOOKUP(R678,Grundlagen!$A$3:$A$10,Grundlagen!$C$3:$C$10))</f>
        <v/>
      </c>
      <c r="V678" s="34" t="str">
        <f t="shared" si="187"/>
        <v/>
      </c>
      <c r="W678" s="34" t="str">
        <f t="shared" si="188"/>
        <v/>
      </c>
      <c r="X678" s="34" t="str">
        <f>IF('Events einzeln'!J678="","",'Events einzeln'!J678)</f>
        <v/>
      </c>
      <c r="Y678" s="1" t="str">
        <f>IF(X678="","",LOOKUP(X678,Grundlagen!$A$3:$A$10,Grundlagen!$B$3:$B$10))</f>
        <v/>
      </c>
      <c r="Z678" s="1" t="str">
        <f t="shared" si="189"/>
        <v/>
      </c>
      <c r="AA678" s="1" t="str">
        <f>IF(X678="","",LOOKUP(X678,Grundlagen!$A$3:$A$10,Grundlagen!$C$3:$C$10))</f>
        <v/>
      </c>
      <c r="AB678" s="1" t="str">
        <f t="shared" si="190"/>
        <v/>
      </c>
      <c r="AC678" s="34" t="str">
        <f t="shared" si="191"/>
        <v/>
      </c>
      <c r="AD678" s="34" t="str">
        <f>IF('Events einzeln'!K678="","",'Events einzeln'!K678)</f>
        <v/>
      </c>
      <c r="AE678" s="34" t="str">
        <f>IF(AD678="","",LOOKUP(AD678,Grundlagen!$A$3:$A$10,Grundlagen!$B$3:$B$10))</f>
        <v/>
      </c>
      <c r="AF678" s="34" t="str">
        <f t="shared" si="192"/>
        <v/>
      </c>
      <c r="AG678" s="34" t="str">
        <f>IF(AD678="","",LOOKUP(AD678,Grundlagen!$A$3:$A$10,Grundlagen!$C$3:$C$10))</f>
        <v/>
      </c>
      <c r="AH678" s="34" t="str">
        <f t="shared" si="193"/>
        <v/>
      </c>
      <c r="AI678" s="34" t="str">
        <f t="shared" si="194"/>
        <v/>
      </c>
      <c r="AJ678" s="34" t="str">
        <f>IF('Events einzeln'!L678="","",'Events einzeln'!L678)</f>
        <v/>
      </c>
      <c r="AK678" s="1" t="str">
        <f>IF(AJ678="","",LOOKUP(AJ678,Grundlagen!$A$3:$A$10,Grundlagen!$B$3:$B$10))</f>
        <v/>
      </c>
      <c r="AL678" s="1" t="str">
        <f t="shared" si="195"/>
        <v/>
      </c>
      <c r="AM678" s="1" t="str">
        <f>IF(AJ678="","",LOOKUP(AJ678,Grundlagen!$A$3:$A$10,Grundlagen!$C$3:$C$10))</f>
        <v/>
      </c>
      <c r="AN678" s="1" t="str">
        <f t="shared" si="196"/>
        <v/>
      </c>
      <c r="AO678" s="34" t="str">
        <f t="shared" si="197"/>
        <v/>
      </c>
    </row>
    <row r="679" spans="1:41" x14ac:dyDescent="0.25">
      <c r="A679" s="1" t="str">
        <f>IF('Events einzeln'!A679="","",'Events einzeln'!A679)</f>
        <v/>
      </c>
      <c r="B679" s="1" t="str">
        <f>IF('Events einzeln'!B679="","",'Events einzeln'!B679)</f>
        <v/>
      </c>
      <c r="C679" s="1" t="str">
        <f>IF('Events einzeln'!C679="","",'Events einzeln'!C679)</f>
        <v/>
      </c>
      <c r="D679" s="32" t="str">
        <f>IF('Events einzeln'!E679="","",'Events einzeln'!E679)</f>
        <v/>
      </c>
      <c r="E679" s="1" t="str">
        <f>IF('Events einzeln'!F679="","",'Events einzeln'!F679)</f>
        <v/>
      </c>
      <c r="F679" s="34" t="str">
        <f>IF('Events einzeln'!G679="","",'Events einzeln'!G679)</f>
        <v/>
      </c>
      <c r="G679" s="34" t="str">
        <f>IF(F679="","",LOOKUP(F679,Grundlagen!$A$3:$A$10,Grundlagen!$B$3:$B$10))</f>
        <v/>
      </c>
      <c r="H679" s="34" t="str">
        <f t="shared" si="182"/>
        <v/>
      </c>
      <c r="I679" s="34" t="str">
        <f>IF(F679="","",LOOKUP(F679,Grundlagen!$A$3:$A$10,Grundlagen!$C$3:$C$10))</f>
        <v/>
      </c>
      <c r="J679" s="34" t="str">
        <f t="shared" si="183"/>
        <v/>
      </c>
      <c r="K679" s="34" t="str">
        <f t="shared" si="181"/>
        <v/>
      </c>
      <c r="L679" s="34" t="str">
        <f>IF('Events einzeln'!H679="","",'Events einzeln'!H679)</f>
        <v/>
      </c>
      <c r="M679" s="1" t="str">
        <f>IF(L679="","",LOOKUP(L679,Grundlagen!$A$3:$A$10,Grundlagen!$B$3:$B$10))</f>
        <v/>
      </c>
      <c r="N679" s="1" t="str">
        <f t="shared" si="184"/>
        <v/>
      </c>
      <c r="O679" s="1" t="str">
        <f>IF(L679="","",LOOKUP(L679,Grundlagen!$A$3:$A$10,Grundlagen!$C$3:$C$10))</f>
        <v/>
      </c>
      <c r="P679" s="1" t="str">
        <f t="shared" si="185"/>
        <v/>
      </c>
      <c r="Q679" s="34" t="str">
        <f t="shared" si="198"/>
        <v/>
      </c>
      <c r="R679" s="34" t="str">
        <f>IF('Events einzeln'!I679="","",'Events einzeln'!I679)</f>
        <v/>
      </c>
      <c r="S679" s="34" t="str">
        <f>IF(R679="","",LOOKUP(R679,Grundlagen!$A$3:$A$10,Grundlagen!$B$3:$B$10))</f>
        <v/>
      </c>
      <c r="T679" s="34" t="str">
        <f t="shared" si="186"/>
        <v/>
      </c>
      <c r="U679" s="34" t="str">
        <f>IF(R679="","",LOOKUP(R679,Grundlagen!$A$3:$A$10,Grundlagen!$C$3:$C$10))</f>
        <v/>
      </c>
      <c r="V679" s="34" t="str">
        <f t="shared" si="187"/>
        <v/>
      </c>
      <c r="W679" s="34" t="str">
        <f t="shared" si="188"/>
        <v/>
      </c>
      <c r="X679" s="34" t="str">
        <f>IF('Events einzeln'!J679="","",'Events einzeln'!J679)</f>
        <v/>
      </c>
      <c r="Y679" s="1" t="str">
        <f>IF(X679="","",LOOKUP(X679,Grundlagen!$A$3:$A$10,Grundlagen!$B$3:$B$10))</f>
        <v/>
      </c>
      <c r="Z679" s="1" t="str">
        <f t="shared" si="189"/>
        <v/>
      </c>
      <c r="AA679" s="1" t="str">
        <f>IF(X679="","",LOOKUP(X679,Grundlagen!$A$3:$A$10,Grundlagen!$C$3:$C$10))</f>
        <v/>
      </c>
      <c r="AB679" s="1" t="str">
        <f t="shared" si="190"/>
        <v/>
      </c>
      <c r="AC679" s="34" t="str">
        <f t="shared" si="191"/>
        <v/>
      </c>
      <c r="AD679" s="34" t="str">
        <f>IF('Events einzeln'!K679="","",'Events einzeln'!K679)</f>
        <v/>
      </c>
      <c r="AE679" s="34" t="str">
        <f>IF(AD679="","",LOOKUP(AD679,Grundlagen!$A$3:$A$10,Grundlagen!$B$3:$B$10))</f>
        <v/>
      </c>
      <c r="AF679" s="34" t="str">
        <f t="shared" si="192"/>
        <v/>
      </c>
      <c r="AG679" s="34" t="str">
        <f>IF(AD679="","",LOOKUP(AD679,Grundlagen!$A$3:$A$10,Grundlagen!$C$3:$C$10))</f>
        <v/>
      </c>
      <c r="AH679" s="34" t="str">
        <f t="shared" si="193"/>
        <v/>
      </c>
      <c r="AI679" s="34" t="str">
        <f t="shared" si="194"/>
        <v/>
      </c>
      <c r="AJ679" s="34" t="str">
        <f>IF('Events einzeln'!L679="","",'Events einzeln'!L679)</f>
        <v/>
      </c>
      <c r="AK679" s="1" t="str">
        <f>IF(AJ679="","",LOOKUP(AJ679,Grundlagen!$A$3:$A$10,Grundlagen!$B$3:$B$10))</f>
        <v/>
      </c>
      <c r="AL679" s="1" t="str">
        <f t="shared" si="195"/>
        <v/>
      </c>
      <c r="AM679" s="1" t="str">
        <f>IF(AJ679="","",LOOKUP(AJ679,Grundlagen!$A$3:$A$10,Grundlagen!$C$3:$C$10))</f>
        <v/>
      </c>
      <c r="AN679" s="1" t="str">
        <f t="shared" si="196"/>
        <v/>
      </c>
      <c r="AO679" s="34" t="str">
        <f t="shared" si="197"/>
        <v/>
      </c>
    </row>
    <row r="680" spans="1:41" x14ac:dyDescent="0.25">
      <c r="A680" s="1" t="str">
        <f>IF('Events einzeln'!A680="","",'Events einzeln'!A680)</f>
        <v/>
      </c>
      <c r="B680" s="1" t="str">
        <f>IF('Events einzeln'!B680="","",'Events einzeln'!B680)</f>
        <v/>
      </c>
      <c r="C680" s="1" t="str">
        <f>IF('Events einzeln'!C680="","",'Events einzeln'!C680)</f>
        <v/>
      </c>
      <c r="D680" s="32" t="str">
        <f>IF('Events einzeln'!E680="","",'Events einzeln'!E680)</f>
        <v/>
      </c>
      <c r="E680" s="1" t="str">
        <f>IF('Events einzeln'!F680="","",'Events einzeln'!F680)</f>
        <v/>
      </c>
      <c r="F680" s="34" t="str">
        <f>IF('Events einzeln'!G680="","",'Events einzeln'!G680)</f>
        <v/>
      </c>
      <c r="G680" s="34" t="str">
        <f>IF(F680="","",LOOKUP(F680,Grundlagen!$A$3:$A$10,Grundlagen!$B$3:$B$10))</f>
        <v/>
      </c>
      <c r="H680" s="34" t="str">
        <f t="shared" si="182"/>
        <v/>
      </c>
      <c r="I680" s="34" t="str">
        <f>IF(F680="","",LOOKUP(F680,Grundlagen!$A$3:$A$10,Grundlagen!$C$3:$C$10))</f>
        <v/>
      </c>
      <c r="J680" s="34" t="str">
        <f t="shared" si="183"/>
        <v/>
      </c>
      <c r="K680" s="34" t="str">
        <f t="shared" si="181"/>
        <v/>
      </c>
      <c r="L680" s="34" t="str">
        <f>IF('Events einzeln'!H680="","",'Events einzeln'!H680)</f>
        <v/>
      </c>
      <c r="M680" s="1" t="str">
        <f>IF(L680="","",LOOKUP(L680,Grundlagen!$A$3:$A$10,Grundlagen!$B$3:$B$10))</f>
        <v/>
      </c>
      <c r="N680" s="1" t="str">
        <f t="shared" si="184"/>
        <v/>
      </c>
      <c r="O680" s="1" t="str">
        <f>IF(L680="","",LOOKUP(L680,Grundlagen!$A$3:$A$10,Grundlagen!$C$3:$C$10))</f>
        <v/>
      </c>
      <c r="P680" s="1" t="str">
        <f t="shared" si="185"/>
        <v/>
      </c>
      <c r="Q680" s="34" t="str">
        <f t="shared" si="198"/>
        <v/>
      </c>
      <c r="R680" s="34" t="str">
        <f>IF('Events einzeln'!I680="","",'Events einzeln'!I680)</f>
        <v/>
      </c>
      <c r="S680" s="34" t="str">
        <f>IF(R680="","",LOOKUP(R680,Grundlagen!$A$3:$A$10,Grundlagen!$B$3:$B$10))</f>
        <v/>
      </c>
      <c r="T680" s="34" t="str">
        <f t="shared" si="186"/>
        <v/>
      </c>
      <c r="U680" s="34" t="str">
        <f>IF(R680="","",LOOKUP(R680,Grundlagen!$A$3:$A$10,Grundlagen!$C$3:$C$10))</f>
        <v/>
      </c>
      <c r="V680" s="34" t="str">
        <f t="shared" si="187"/>
        <v/>
      </c>
      <c r="W680" s="34" t="str">
        <f t="shared" si="188"/>
        <v/>
      </c>
      <c r="X680" s="34" t="str">
        <f>IF('Events einzeln'!J680="","",'Events einzeln'!J680)</f>
        <v/>
      </c>
      <c r="Y680" s="1" t="str">
        <f>IF(X680="","",LOOKUP(X680,Grundlagen!$A$3:$A$10,Grundlagen!$B$3:$B$10))</f>
        <v/>
      </c>
      <c r="Z680" s="1" t="str">
        <f t="shared" si="189"/>
        <v/>
      </c>
      <c r="AA680" s="1" t="str">
        <f>IF(X680="","",LOOKUP(X680,Grundlagen!$A$3:$A$10,Grundlagen!$C$3:$C$10))</f>
        <v/>
      </c>
      <c r="AB680" s="1" t="str">
        <f t="shared" si="190"/>
        <v/>
      </c>
      <c r="AC680" s="34" t="str">
        <f t="shared" si="191"/>
        <v/>
      </c>
      <c r="AD680" s="34" t="str">
        <f>IF('Events einzeln'!K680="","",'Events einzeln'!K680)</f>
        <v/>
      </c>
      <c r="AE680" s="34" t="str">
        <f>IF(AD680="","",LOOKUP(AD680,Grundlagen!$A$3:$A$10,Grundlagen!$B$3:$B$10))</f>
        <v/>
      </c>
      <c r="AF680" s="34" t="str">
        <f t="shared" si="192"/>
        <v/>
      </c>
      <c r="AG680" s="34" t="str">
        <f>IF(AD680="","",LOOKUP(AD680,Grundlagen!$A$3:$A$10,Grundlagen!$C$3:$C$10))</f>
        <v/>
      </c>
      <c r="AH680" s="34" t="str">
        <f t="shared" si="193"/>
        <v/>
      </c>
      <c r="AI680" s="34" t="str">
        <f t="shared" si="194"/>
        <v/>
      </c>
      <c r="AJ680" s="34" t="str">
        <f>IF('Events einzeln'!L680="","",'Events einzeln'!L680)</f>
        <v/>
      </c>
      <c r="AK680" s="1" t="str">
        <f>IF(AJ680="","",LOOKUP(AJ680,Grundlagen!$A$3:$A$10,Grundlagen!$B$3:$B$10))</f>
        <v/>
      </c>
      <c r="AL680" s="1" t="str">
        <f t="shared" si="195"/>
        <v/>
      </c>
      <c r="AM680" s="1" t="str">
        <f>IF(AJ680="","",LOOKUP(AJ680,Grundlagen!$A$3:$A$10,Grundlagen!$C$3:$C$10))</f>
        <v/>
      </c>
      <c r="AN680" s="1" t="str">
        <f t="shared" si="196"/>
        <v/>
      </c>
      <c r="AO680" s="34" t="str">
        <f t="shared" si="197"/>
        <v/>
      </c>
    </row>
    <row r="681" spans="1:41" x14ac:dyDescent="0.25">
      <c r="A681" s="1" t="str">
        <f>IF('Events einzeln'!A681="","",'Events einzeln'!A681)</f>
        <v/>
      </c>
      <c r="B681" s="1" t="str">
        <f>IF('Events einzeln'!B681="","",'Events einzeln'!B681)</f>
        <v/>
      </c>
      <c r="C681" s="1" t="str">
        <f>IF('Events einzeln'!C681="","",'Events einzeln'!C681)</f>
        <v/>
      </c>
      <c r="D681" s="32" t="str">
        <f>IF('Events einzeln'!E681="","",'Events einzeln'!E681)</f>
        <v/>
      </c>
      <c r="E681" s="1" t="str">
        <f>IF('Events einzeln'!F681="","",'Events einzeln'!F681)</f>
        <v/>
      </c>
      <c r="F681" s="34" t="str">
        <f>IF('Events einzeln'!G681="","",'Events einzeln'!G681)</f>
        <v/>
      </c>
      <c r="G681" s="34" t="str">
        <f>IF(F681="","",LOOKUP(F681,Grundlagen!$A$3:$A$10,Grundlagen!$B$3:$B$10))</f>
        <v/>
      </c>
      <c r="H681" s="34" t="str">
        <f t="shared" si="182"/>
        <v/>
      </c>
      <c r="I681" s="34" t="str">
        <f>IF(F681="","",LOOKUP(F681,Grundlagen!$A$3:$A$10,Grundlagen!$C$3:$C$10))</f>
        <v/>
      </c>
      <c r="J681" s="34" t="str">
        <f t="shared" si="183"/>
        <v/>
      </c>
      <c r="K681" s="34" t="str">
        <f t="shared" si="181"/>
        <v/>
      </c>
      <c r="L681" s="34" t="str">
        <f>IF('Events einzeln'!H681="","",'Events einzeln'!H681)</f>
        <v/>
      </c>
      <c r="M681" s="1" t="str">
        <f>IF(L681="","",LOOKUP(L681,Grundlagen!$A$3:$A$10,Grundlagen!$B$3:$B$10))</f>
        <v/>
      </c>
      <c r="N681" s="1" t="str">
        <f t="shared" si="184"/>
        <v/>
      </c>
      <c r="O681" s="1" t="str">
        <f>IF(L681="","",LOOKUP(L681,Grundlagen!$A$3:$A$10,Grundlagen!$C$3:$C$10))</f>
        <v/>
      </c>
      <c r="P681" s="1" t="str">
        <f t="shared" si="185"/>
        <v/>
      </c>
      <c r="Q681" s="34" t="str">
        <f t="shared" si="198"/>
        <v/>
      </c>
      <c r="R681" s="34" t="str">
        <f>IF('Events einzeln'!I681="","",'Events einzeln'!I681)</f>
        <v/>
      </c>
      <c r="S681" s="34" t="str">
        <f>IF(R681="","",LOOKUP(R681,Grundlagen!$A$3:$A$10,Grundlagen!$B$3:$B$10))</f>
        <v/>
      </c>
      <c r="T681" s="34" t="str">
        <f t="shared" si="186"/>
        <v/>
      </c>
      <c r="U681" s="34" t="str">
        <f>IF(R681="","",LOOKUP(R681,Grundlagen!$A$3:$A$10,Grundlagen!$C$3:$C$10))</f>
        <v/>
      </c>
      <c r="V681" s="34" t="str">
        <f t="shared" si="187"/>
        <v/>
      </c>
      <c r="W681" s="34" t="str">
        <f t="shared" si="188"/>
        <v/>
      </c>
      <c r="X681" s="34" t="str">
        <f>IF('Events einzeln'!J681="","",'Events einzeln'!J681)</f>
        <v/>
      </c>
      <c r="Y681" s="1" t="str">
        <f>IF(X681="","",LOOKUP(X681,Grundlagen!$A$3:$A$10,Grundlagen!$B$3:$B$10))</f>
        <v/>
      </c>
      <c r="Z681" s="1" t="str">
        <f t="shared" si="189"/>
        <v/>
      </c>
      <c r="AA681" s="1" t="str">
        <f>IF(X681="","",LOOKUP(X681,Grundlagen!$A$3:$A$10,Grundlagen!$C$3:$C$10))</f>
        <v/>
      </c>
      <c r="AB681" s="1" t="str">
        <f t="shared" si="190"/>
        <v/>
      </c>
      <c r="AC681" s="34" t="str">
        <f t="shared" si="191"/>
        <v/>
      </c>
      <c r="AD681" s="34" t="str">
        <f>IF('Events einzeln'!K681="","",'Events einzeln'!K681)</f>
        <v/>
      </c>
      <c r="AE681" s="34" t="str">
        <f>IF(AD681="","",LOOKUP(AD681,Grundlagen!$A$3:$A$10,Grundlagen!$B$3:$B$10))</f>
        <v/>
      </c>
      <c r="AF681" s="34" t="str">
        <f t="shared" si="192"/>
        <v/>
      </c>
      <c r="AG681" s="34" t="str">
        <f>IF(AD681="","",LOOKUP(AD681,Grundlagen!$A$3:$A$10,Grundlagen!$C$3:$C$10))</f>
        <v/>
      </c>
      <c r="AH681" s="34" t="str">
        <f t="shared" si="193"/>
        <v/>
      </c>
      <c r="AI681" s="34" t="str">
        <f t="shared" si="194"/>
        <v/>
      </c>
      <c r="AJ681" s="34" t="str">
        <f>IF('Events einzeln'!L681="","",'Events einzeln'!L681)</f>
        <v/>
      </c>
      <c r="AK681" s="1" t="str">
        <f>IF(AJ681="","",LOOKUP(AJ681,Grundlagen!$A$3:$A$10,Grundlagen!$B$3:$B$10))</f>
        <v/>
      </c>
      <c r="AL681" s="1" t="str">
        <f t="shared" si="195"/>
        <v/>
      </c>
      <c r="AM681" s="1" t="str">
        <f>IF(AJ681="","",LOOKUP(AJ681,Grundlagen!$A$3:$A$10,Grundlagen!$C$3:$C$10))</f>
        <v/>
      </c>
      <c r="AN681" s="1" t="str">
        <f t="shared" si="196"/>
        <v/>
      </c>
      <c r="AO681" s="34" t="str">
        <f t="shared" si="197"/>
        <v/>
      </c>
    </row>
    <row r="682" spans="1:41" x14ac:dyDescent="0.25">
      <c r="A682" s="1" t="str">
        <f>IF('Events einzeln'!A682="","",'Events einzeln'!A682)</f>
        <v/>
      </c>
      <c r="B682" s="1" t="str">
        <f>IF('Events einzeln'!B682="","",'Events einzeln'!B682)</f>
        <v/>
      </c>
      <c r="C682" s="1" t="str">
        <f>IF('Events einzeln'!C682="","",'Events einzeln'!C682)</f>
        <v/>
      </c>
      <c r="D682" s="32" t="str">
        <f>IF('Events einzeln'!E682="","",'Events einzeln'!E682)</f>
        <v/>
      </c>
      <c r="E682" s="1" t="str">
        <f>IF('Events einzeln'!F682="","",'Events einzeln'!F682)</f>
        <v/>
      </c>
      <c r="F682" s="34" t="str">
        <f>IF('Events einzeln'!G682="","",'Events einzeln'!G682)</f>
        <v/>
      </c>
      <c r="G682" s="34" t="str">
        <f>IF(F682="","",LOOKUP(F682,Grundlagen!$A$3:$A$10,Grundlagen!$B$3:$B$10))</f>
        <v/>
      </c>
      <c r="H682" s="34" t="str">
        <f t="shared" si="182"/>
        <v/>
      </c>
      <c r="I682" s="34" t="str">
        <f>IF(F682="","",LOOKUP(F682,Grundlagen!$A$3:$A$10,Grundlagen!$C$3:$C$10))</f>
        <v/>
      </c>
      <c r="J682" s="34" t="str">
        <f t="shared" si="183"/>
        <v/>
      </c>
      <c r="K682" s="34" t="str">
        <f t="shared" si="181"/>
        <v/>
      </c>
      <c r="L682" s="34" t="str">
        <f>IF('Events einzeln'!H682="","",'Events einzeln'!H682)</f>
        <v/>
      </c>
      <c r="M682" s="1" t="str">
        <f>IF(L682="","",LOOKUP(L682,Grundlagen!$A$3:$A$10,Grundlagen!$B$3:$B$10))</f>
        <v/>
      </c>
      <c r="N682" s="1" t="str">
        <f t="shared" si="184"/>
        <v/>
      </c>
      <c r="O682" s="1" t="str">
        <f>IF(L682="","",LOOKUP(L682,Grundlagen!$A$3:$A$10,Grundlagen!$C$3:$C$10))</f>
        <v/>
      </c>
      <c r="P682" s="1" t="str">
        <f t="shared" si="185"/>
        <v/>
      </c>
      <c r="Q682" s="34" t="str">
        <f t="shared" si="198"/>
        <v/>
      </c>
      <c r="R682" s="34" t="str">
        <f>IF('Events einzeln'!I682="","",'Events einzeln'!I682)</f>
        <v/>
      </c>
      <c r="S682" s="34" t="str">
        <f>IF(R682="","",LOOKUP(R682,Grundlagen!$A$3:$A$10,Grundlagen!$B$3:$B$10))</f>
        <v/>
      </c>
      <c r="T682" s="34" t="str">
        <f t="shared" si="186"/>
        <v/>
      </c>
      <c r="U682" s="34" t="str">
        <f>IF(R682="","",LOOKUP(R682,Grundlagen!$A$3:$A$10,Grundlagen!$C$3:$C$10))</f>
        <v/>
      </c>
      <c r="V682" s="34" t="str">
        <f t="shared" si="187"/>
        <v/>
      </c>
      <c r="W682" s="34" t="str">
        <f t="shared" si="188"/>
        <v/>
      </c>
      <c r="X682" s="34" t="str">
        <f>IF('Events einzeln'!J682="","",'Events einzeln'!J682)</f>
        <v/>
      </c>
      <c r="Y682" s="1" t="str">
        <f>IF(X682="","",LOOKUP(X682,Grundlagen!$A$3:$A$10,Grundlagen!$B$3:$B$10))</f>
        <v/>
      </c>
      <c r="Z682" s="1" t="str">
        <f t="shared" si="189"/>
        <v/>
      </c>
      <c r="AA682" s="1" t="str">
        <f>IF(X682="","",LOOKUP(X682,Grundlagen!$A$3:$A$10,Grundlagen!$C$3:$C$10))</f>
        <v/>
      </c>
      <c r="AB682" s="1" t="str">
        <f t="shared" si="190"/>
        <v/>
      </c>
      <c r="AC682" s="34" t="str">
        <f t="shared" si="191"/>
        <v/>
      </c>
      <c r="AD682" s="34" t="str">
        <f>IF('Events einzeln'!K682="","",'Events einzeln'!K682)</f>
        <v/>
      </c>
      <c r="AE682" s="34" t="str">
        <f>IF(AD682="","",LOOKUP(AD682,Grundlagen!$A$3:$A$10,Grundlagen!$B$3:$B$10))</f>
        <v/>
      </c>
      <c r="AF682" s="34" t="str">
        <f t="shared" si="192"/>
        <v/>
      </c>
      <c r="AG682" s="34" t="str">
        <f>IF(AD682="","",LOOKUP(AD682,Grundlagen!$A$3:$A$10,Grundlagen!$C$3:$C$10))</f>
        <v/>
      </c>
      <c r="AH682" s="34" t="str">
        <f t="shared" si="193"/>
        <v/>
      </c>
      <c r="AI682" s="34" t="str">
        <f t="shared" si="194"/>
        <v/>
      </c>
      <c r="AJ682" s="34" t="str">
        <f>IF('Events einzeln'!L682="","",'Events einzeln'!L682)</f>
        <v/>
      </c>
      <c r="AK682" s="1" t="str">
        <f>IF(AJ682="","",LOOKUP(AJ682,Grundlagen!$A$3:$A$10,Grundlagen!$B$3:$B$10))</f>
        <v/>
      </c>
      <c r="AL682" s="1" t="str">
        <f t="shared" si="195"/>
        <v/>
      </c>
      <c r="AM682" s="1" t="str">
        <f>IF(AJ682="","",LOOKUP(AJ682,Grundlagen!$A$3:$A$10,Grundlagen!$C$3:$C$10))</f>
        <v/>
      </c>
      <c r="AN682" s="1" t="str">
        <f t="shared" si="196"/>
        <v/>
      </c>
      <c r="AO682" s="34" t="str">
        <f t="shared" si="197"/>
        <v/>
      </c>
    </row>
    <row r="683" spans="1:41" x14ac:dyDescent="0.25">
      <c r="A683" s="1" t="str">
        <f>IF('Events einzeln'!A683="","",'Events einzeln'!A683)</f>
        <v/>
      </c>
      <c r="B683" s="1" t="str">
        <f>IF('Events einzeln'!B683="","",'Events einzeln'!B683)</f>
        <v/>
      </c>
      <c r="C683" s="1" t="str">
        <f>IF('Events einzeln'!C683="","",'Events einzeln'!C683)</f>
        <v/>
      </c>
      <c r="D683" s="32" t="str">
        <f>IF('Events einzeln'!E683="","",'Events einzeln'!E683)</f>
        <v/>
      </c>
      <c r="E683" s="1" t="str">
        <f>IF('Events einzeln'!F683="","",'Events einzeln'!F683)</f>
        <v/>
      </c>
      <c r="F683" s="34" t="str">
        <f>IF('Events einzeln'!G683="","",'Events einzeln'!G683)</f>
        <v/>
      </c>
      <c r="G683" s="34" t="str">
        <f>IF(F683="","",LOOKUP(F683,Grundlagen!$A$3:$A$10,Grundlagen!$B$3:$B$10))</f>
        <v/>
      </c>
      <c r="H683" s="34" t="str">
        <f t="shared" si="182"/>
        <v/>
      </c>
      <c r="I683" s="34" t="str">
        <f>IF(F683="","",LOOKUP(F683,Grundlagen!$A$3:$A$10,Grundlagen!$C$3:$C$10))</f>
        <v/>
      </c>
      <c r="J683" s="34" t="str">
        <f t="shared" si="183"/>
        <v/>
      </c>
      <c r="K683" s="34" t="str">
        <f t="shared" si="181"/>
        <v/>
      </c>
      <c r="L683" s="34" t="str">
        <f>IF('Events einzeln'!H683="","",'Events einzeln'!H683)</f>
        <v/>
      </c>
      <c r="M683" s="1" t="str">
        <f>IF(L683="","",LOOKUP(L683,Grundlagen!$A$3:$A$10,Grundlagen!$B$3:$B$10))</f>
        <v/>
      </c>
      <c r="N683" s="1" t="str">
        <f t="shared" si="184"/>
        <v/>
      </c>
      <c r="O683" s="1" t="str">
        <f>IF(L683="","",LOOKUP(L683,Grundlagen!$A$3:$A$10,Grundlagen!$C$3:$C$10))</f>
        <v/>
      </c>
      <c r="P683" s="1" t="str">
        <f t="shared" si="185"/>
        <v/>
      </c>
      <c r="Q683" s="34" t="str">
        <f t="shared" si="198"/>
        <v/>
      </c>
      <c r="R683" s="34" t="str">
        <f>IF('Events einzeln'!I683="","",'Events einzeln'!I683)</f>
        <v/>
      </c>
      <c r="S683" s="34" t="str">
        <f>IF(R683="","",LOOKUP(R683,Grundlagen!$A$3:$A$10,Grundlagen!$B$3:$B$10))</f>
        <v/>
      </c>
      <c r="T683" s="34" t="str">
        <f t="shared" si="186"/>
        <v/>
      </c>
      <c r="U683" s="34" t="str">
        <f>IF(R683="","",LOOKUP(R683,Grundlagen!$A$3:$A$10,Grundlagen!$C$3:$C$10))</f>
        <v/>
      </c>
      <c r="V683" s="34" t="str">
        <f t="shared" si="187"/>
        <v/>
      </c>
      <c r="W683" s="34" t="str">
        <f t="shared" si="188"/>
        <v/>
      </c>
      <c r="X683" s="34" t="str">
        <f>IF('Events einzeln'!J683="","",'Events einzeln'!J683)</f>
        <v/>
      </c>
      <c r="Y683" s="1" t="str">
        <f>IF(X683="","",LOOKUP(X683,Grundlagen!$A$3:$A$10,Grundlagen!$B$3:$B$10))</f>
        <v/>
      </c>
      <c r="Z683" s="1" t="str">
        <f t="shared" si="189"/>
        <v/>
      </c>
      <c r="AA683" s="1" t="str">
        <f>IF(X683="","",LOOKUP(X683,Grundlagen!$A$3:$A$10,Grundlagen!$C$3:$C$10))</f>
        <v/>
      </c>
      <c r="AB683" s="1" t="str">
        <f t="shared" si="190"/>
        <v/>
      </c>
      <c r="AC683" s="34" t="str">
        <f t="shared" si="191"/>
        <v/>
      </c>
      <c r="AD683" s="34" t="str">
        <f>IF('Events einzeln'!K683="","",'Events einzeln'!K683)</f>
        <v/>
      </c>
      <c r="AE683" s="34" t="str">
        <f>IF(AD683="","",LOOKUP(AD683,Grundlagen!$A$3:$A$10,Grundlagen!$B$3:$B$10))</f>
        <v/>
      </c>
      <c r="AF683" s="34" t="str">
        <f t="shared" si="192"/>
        <v/>
      </c>
      <c r="AG683" s="34" t="str">
        <f>IF(AD683="","",LOOKUP(AD683,Grundlagen!$A$3:$A$10,Grundlagen!$C$3:$C$10))</f>
        <v/>
      </c>
      <c r="AH683" s="34" t="str">
        <f t="shared" si="193"/>
        <v/>
      </c>
      <c r="AI683" s="34" t="str">
        <f t="shared" si="194"/>
        <v/>
      </c>
      <c r="AJ683" s="34" t="str">
        <f>IF('Events einzeln'!L683="","",'Events einzeln'!L683)</f>
        <v/>
      </c>
      <c r="AK683" s="1" t="str">
        <f>IF(AJ683="","",LOOKUP(AJ683,Grundlagen!$A$3:$A$10,Grundlagen!$B$3:$B$10))</f>
        <v/>
      </c>
      <c r="AL683" s="1" t="str">
        <f t="shared" si="195"/>
        <v/>
      </c>
      <c r="AM683" s="1" t="str">
        <f>IF(AJ683="","",LOOKUP(AJ683,Grundlagen!$A$3:$A$10,Grundlagen!$C$3:$C$10))</f>
        <v/>
      </c>
      <c r="AN683" s="1" t="str">
        <f t="shared" si="196"/>
        <v/>
      </c>
      <c r="AO683" s="34" t="str">
        <f t="shared" si="197"/>
        <v/>
      </c>
    </row>
    <row r="684" spans="1:41" x14ac:dyDescent="0.25">
      <c r="A684" s="1" t="str">
        <f>IF('Events einzeln'!A684="","",'Events einzeln'!A684)</f>
        <v/>
      </c>
      <c r="B684" s="1" t="str">
        <f>IF('Events einzeln'!B684="","",'Events einzeln'!B684)</f>
        <v/>
      </c>
      <c r="C684" s="1" t="str">
        <f>IF('Events einzeln'!C684="","",'Events einzeln'!C684)</f>
        <v/>
      </c>
      <c r="D684" s="32" t="str">
        <f>IF('Events einzeln'!E684="","",'Events einzeln'!E684)</f>
        <v/>
      </c>
      <c r="E684" s="1" t="str">
        <f>IF('Events einzeln'!F684="","",'Events einzeln'!F684)</f>
        <v/>
      </c>
      <c r="F684" s="34" t="str">
        <f>IF('Events einzeln'!G684="","",'Events einzeln'!G684)</f>
        <v/>
      </c>
      <c r="G684" s="34" t="str">
        <f>IF(F684="","",LOOKUP(F684,Grundlagen!$A$3:$A$10,Grundlagen!$B$3:$B$10))</f>
        <v/>
      </c>
      <c r="H684" s="34" t="str">
        <f t="shared" si="182"/>
        <v/>
      </c>
      <c r="I684" s="34" t="str">
        <f>IF(F684="","",LOOKUP(F684,Grundlagen!$A$3:$A$10,Grundlagen!$C$3:$C$10))</f>
        <v/>
      </c>
      <c r="J684" s="34" t="str">
        <f t="shared" si="183"/>
        <v/>
      </c>
      <c r="K684" s="34" t="str">
        <f t="shared" si="181"/>
        <v/>
      </c>
      <c r="L684" s="34" t="str">
        <f>IF('Events einzeln'!H684="","",'Events einzeln'!H684)</f>
        <v/>
      </c>
      <c r="M684" s="1" t="str">
        <f>IF(L684="","",LOOKUP(L684,Grundlagen!$A$3:$A$10,Grundlagen!$B$3:$B$10))</f>
        <v/>
      </c>
      <c r="N684" s="1" t="str">
        <f t="shared" si="184"/>
        <v/>
      </c>
      <c r="O684" s="1" t="str">
        <f>IF(L684="","",LOOKUP(L684,Grundlagen!$A$3:$A$10,Grundlagen!$C$3:$C$10))</f>
        <v/>
      </c>
      <c r="P684" s="1" t="str">
        <f t="shared" si="185"/>
        <v/>
      </c>
      <c r="Q684" s="34" t="str">
        <f t="shared" si="198"/>
        <v/>
      </c>
      <c r="R684" s="34" t="str">
        <f>IF('Events einzeln'!I684="","",'Events einzeln'!I684)</f>
        <v/>
      </c>
      <c r="S684" s="34" t="str">
        <f>IF(R684="","",LOOKUP(R684,Grundlagen!$A$3:$A$10,Grundlagen!$B$3:$B$10))</f>
        <v/>
      </c>
      <c r="T684" s="34" t="str">
        <f t="shared" si="186"/>
        <v/>
      </c>
      <c r="U684" s="34" t="str">
        <f>IF(R684="","",LOOKUP(R684,Grundlagen!$A$3:$A$10,Grundlagen!$C$3:$C$10))</f>
        <v/>
      </c>
      <c r="V684" s="34" t="str">
        <f t="shared" si="187"/>
        <v/>
      </c>
      <c r="W684" s="34" t="str">
        <f t="shared" si="188"/>
        <v/>
      </c>
      <c r="X684" s="34" t="str">
        <f>IF('Events einzeln'!J684="","",'Events einzeln'!J684)</f>
        <v/>
      </c>
      <c r="Y684" s="1" t="str">
        <f>IF(X684="","",LOOKUP(X684,Grundlagen!$A$3:$A$10,Grundlagen!$B$3:$B$10))</f>
        <v/>
      </c>
      <c r="Z684" s="1" t="str">
        <f t="shared" si="189"/>
        <v/>
      </c>
      <c r="AA684" s="1" t="str">
        <f>IF(X684="","",LOOKUP(X684,Grundlagen!$A$3:$A$10,Grundlagen!$C$3:$C$10))</f>
        <v/>
      </c>
      <c r="AB684" s="1" t="str">
        <f t="shared" si="190"/>
        <v/>
      </c>
      <c r="AC684" s="34" t="str">
        <f t="shared" si="191"/>
        <v/>
      </c>
      <c r="AD684" s="34" t="str">
        <f>IF('Events einzeln'!K684="","",'Events einzeln'!K684)</f>
        <v/>
      </c>
      <c r="AE684" s="34" t="str">
        <f>IF(AD684="","",LOOKUP(AD684,Grundlagen!$A$3:$A$10,Grundlagen!$B$3:$B$10))</f>
        <v/>
      </c>
      <c r="AF684" s="34" t="str">
        <f t="shared" si="192"/>
        <v/>
      </c>
      <c r="AG684" s="34" t="str">
        <f>IF(AD684="","",LOOKUP(AD684,Grundlagen!$A$3:$A$10,Grundlagen!$C$3:$C$10))</f>
        <v/>
      </c>
      <c r="AH684" s="34" t="str">
        <f t="shared" si="193"/>
        <v/>
      </c>
      <c r="AI684" s="34" t="str">
        <f t="shared" si="194"/>
        <v/>
      </c>
      <c r="AJ684" s="34" t="str">
        <f>IF('Events einzeln'!L684="","",'Events einzeln'!L684)</f>
        <v/>
      </c>
      <c r="AK684" s="1" t="str">
        <f>IF(AJ684="","",LOOKUP(AJ684,Grundlagen!$A$3:$A$10,Grundlagen!$B$3:$B$10))</f>
        <v/>
      </c>
      <c r="AL684" s="1" t="str">
        <f t="shared" si="195"/>
        <v/>
      </c>
      <c r="AM684" s="1" t="str">
        <f>IF(AJ684="","",LOOKUP(AJ684,Grundlagen!$A$3:$A$10,Grundlagen!$C$3:$C$10))</f>
        <v/>
      </c>
      <c r="AN684" s="1" t="str">
        <f t="shared" si="196"/>
        <v/>
      </c>
      <c r="AO684" s="34" t="str">
        <f t="shared" si="197"/>
        <v/>
      </c>
    </row>
    <row r="685" spans="1:41" x14ac:dyDescent="0.25">
      <c r="A685" s="1" t="str">
        <f>IF('Events einzeln'!A685="","",'Events einzeln'!A685)</f>
        <v/>
      </c>
      <c r="B685" s="1" t="str">
        <f>IF('Events einzeln'!B685="","",'Events einzeln'!B685)</f>
        <v/>
      </c>
      <c r="C685" s="1" t="str">
        <f>IF('Events einzeln'!C685="","",'Events einzeln'!C685)</f>
        <v/>
      </c>
      <c r="D685" s="32" t="str">
        <f>IF('Events einzeln'!E685="","",'Events einzeln'!E685)</f>
        <v/>
      </c>
      <c r="E685" s="1" t="str">
        <f>IF('Events einzeln'!F685="","",'Events einzeln'!F685)</f>
        <v/>
      </c>
      <c r="F685" s="34" t="str">
        <f>IF('Events einzeln'!G685="","",'Events einzeln'!G685)</f>
        <v/>
      </c>
      <c r="G685" s="34" t="str">
        <f>IF(F685="","",LOOKUP(F685,Grundlagen!$A$3:$A$10,Grundlagen!$B$3:$B$10))</f>
        <v/>
      </c>
      <c r="H685" s="34" t="str">
        <f t="shared" si="182"/>
        <v/>
      </c>
      <c r="I685" s="34" t="str">
        <f>IF(F685="","",LOOKUP(F685,Grundlagen!$A$3:$A$10,Grundlagen!$C$3:$C$10))</f>
        <v/>
      </c>
      <c r="J685" s="34" t="str">
        <f t="shared" si="183"/>
        <v/>
      </c>
      <c r="K685" s="34" t="str">
        <f t="shared" si="181"/>
        <v/>
      </c>
      <c r="L685" s="34" t="str">
        <f>IF('Events einzeln'!H685="","",'Events einzeln'!H685)</f>
        <v/>
      </c>
      <c r="M685" s="1" t="str">
        <f>IF(L685="","",LOOKUP(L685,Grundlagen!$A$3:$A$10,Grundlagen!$B$3:$B$10))</f>
        <v/>
      </c>
      <c r="N685" s="1" t="str">
        <f t="shared" si="184"/>
        <v/>
      </c>
      <c r="O685" s="1" t="str">
        <f>IF(L685="","",LOOKUP(L685,Grundlagen!$A$3:$A$10,Grundlagen!$C$3:$C$10))</f>
        <v/>
      </c>
      <c r="P685" s="1" t="str">
        <f t="shared" si="185"/>
        <v/>
      </c>
      <c r="Q685" s="34" t="str">
        <f t="shared" si="198"/>
        <v/>
      </c>
      <c r="R685" s="34" t="str">
        <f>IF('Events einzeln'!I685="","",'Events einzeln'!I685)</f>
        <v/>
      </c>
      <c r="S685" s="34" t="str">
        <f>IF(R685="","",LOOKUP(R685,Grundlagen!$A$3:$A$10,Grundlagen!$B$3:$B$10))</f>
        <v/>
      </c>
      <c r="T685" s="34" t="str">
        <f t="shared" si="186"/>
        <v/>
      </c>
      <c r="U685" s="34" t="str">
        <f>IF(R685="","",LOOKUP(R685,Grundlagen!$A$3:$A$10,Grundlagen!$C$3:$C$10))</f>
        <v/>
      </c>
      <c r="V685" s="34" t="str">
        <f t="shared" si="187"/>
        <v/>
      </c>
      <c r="W685" s="34" t="str">
        <f t="shared" si="188"/>
        <v/>
      </c>
      <c r="X685" s="34" t="str">
        <f>IF('Events einzeln'!J685="","",'Events einzeln'!J685)</f>
        <v/>
      </c>
      <c r="Y685" s="1" t="str">
        <f>IF(X685="","",LOOKUP(X685,Grundlagen!$A$3:$A$10,Grundlagen!$B$3:$B$10))</f>
        <v/>
      </c>
      <c r="Z685" s="1" t="str">
        <f t="shared" si="189"/>
        <v/>
      </c>
      <c r="AA685" s="1" t="str">
        <f>IF(X685="","",LOOKUP(X685,Grundlagen!$A$3:$A$10,Grundlagen!$C$3:$C$10))</f>
        <v/>
      </c>
      <c r="AB685" s="1" t="str">
        <f t="shared" si="190"/>
        <v/>
      </c>
      <c r="AC685" s="34" t="str">
        <f t="shared" si="191"/>
        <v/>
      </c>
      <c r="AD685" s="34" t="str">
        <f>IF('Events einzeln'!K685="","",'Events einzeln'!K685)</f>
        <v/>
      </c>
      <c r="AE685" s="34" t="str">
        <f>IF(AD685="","",LOOKUP(AD685,Grundlagen!$A$3:$A$10,Grundlagen!$B$3:$B$10))</f>
        <v/>
      </c>
      <c r="AF685" s="34" t="str">
        <f t="shared" si="192"/>
        <v/>
      </c>
      <c r="AG685" s="34" t="str">
        <f>IF(AD685="","",LOOKUP(AD685,Grundlagen!$A$3:$A$10,Grundlagen!$C$3:$C$10))</f>
        <v/>
      </c>
      <c r="AH685" s="34" t="str">
        <f t="shared" si="193"/>
        <v/>
      </c>
      <c r="AI685" s="34" t="str">
        <f t="shared" si="194"/>
        <v/>
      </c>
      <c r="AJ685" s="34" t="str">
        <f>IF('Events einzeln'!L685="","",'Events einzeln'!L685)</f>
        <v/>
      </c>
      <c r="AK685" s="1" t="str">
        <f>IF(AJ685="","",LOOKUP(AJ685,Grundlagen!$A$3:$A$10,Grundlagen!$B$3:$B$10))</f>
        <v/>
      </c>
      <c r="AL685" s="1" t="str">
        <f t="shared" si="195"/>
        <v/>
      </c>
      <c r="AM685" s="1" t="str">
        <f>IF(AJ685="","",LOOKUP(AJ685,Grundlagen!$A$3:$A$10,Grundlagen!$C$3:$C$10))</f>
        <v/>
      </c>
      <c r="AN685" s="1" t="str">
        <f t="shared" si="196"/>
        <v/>
      </c>
      <c r="AO685" s="34" t="str">
        <f t="shared" si="197"/>
        <v/>
      </c>
    </row>
    <row r="686" spans="1:41" x14ac:dyDescent="0.25">
      <c r="A686" s="1" t="str">
        <f>IF('Events einzeln'!A686="","",'Events einzeln'!A686)</f>
        <v/>
      </c>
      <c r="B686" s="1" t="str">
        <f>IF('Events einzeln'!B686="","",'Events einzeln'!B686)</f>
        <v/>
      </c>
      <c r="C686" s="1" t="str">
        <f>IF('Events einzeln'!C686="","",'Events einzeln'!C686)</f>
        <v/>
      </c>
      <c r="D686" s="32" t="str">
        <f>IF('Events einzeln'!E686="","",'Events einzeln'!E686)</f>
        <v/>
      </c>
      <c r="E686" s="1" t="str">
        <f>IF('Events einzeln'!F686="","",'Events einzeln'!F686)</f>
        <v/>
      </c>
      <c r="F686" s="34" t="str">
        <f>IF('Events einzeln'!G686="","",'Events einzeln'!G686)</f>
        <v/>
      </c>
      <c r="G686" s="34" t="str">
        <f>IF(F686="","",LOOKUP(F686,Grundlagen!$A$3:$A$10,Grundlagen!$B$3:$B$10))</f>
        <v/>
      </c>
      <c r="H686" s="34" t="str">
        <f t="shared" si="182"/>
        <v/>
      </c>
      <c r="I686" s="34" t="str">
        <f>IF(F686="","",LOOKUP(F686,Grundlagen!$A$3:$A$10,Grundlagen!$C$3:$C$10))</f>
        <v/>
      </c>
      <c r="J686" s="34" t="str">
        <f t="shared" si="183"/>
        <v/>
      </c>
      <c r="K686" s="34" t="str">
        <f t="shared" si="181"/>
        <v/>
      </c>
      <c r="L686" s="34" t="str">
        <f>IF('Events einzeln'!H686="","",'Events einzeln'!H686)</f>
        <v/>
      </c>
      <c r="M686" s="1" t="str">
        <f>IF(L686="","",LOOKUP(L686,Grundlagen!$A$3:$A$10,Grundlagen!$B$3:$B$10))</f>
        <v/>
      </c>
      <c r="N686" s="1" t="str">
        <f t="shared" si="184"/>
        <v/>
      </c>
      <c r="O686" s="1" t="str">
        <f>IF(L686="","",LOOKUP(L686,Grundlagen!$A$3:$A$10,Grundlagen!$C$3:$C$10))</f>
        <v/>
      </c>
      <c r="P686" s="1" t="str">
        <f t="shared" si="185"/>
        <v/>
      </c>
      <c r="Q686" s="34" t="str">
        <f t="shared" si="198"/>
        <v/>
      </c>
      <c r="R686" s="34" t="str">
        <f>IF('Events einzeln'!I686="","",'Events einzeln'!I686)</f>
        <v/>
      </c>
      <c r="S686" s="34" t="str">
        <f>IF(R686="","",LOOKUP(R686,Grundlagen!$A$3:$A$10,Grundlagen!$B$3:$B$10))</f>
        <v/>
      </c>
      <c r="T686" s="34" t="str">
        <f t="shared" si="186"/>
        <v/>
      </c>
      <c r="U686" s="34" t="str">
        <f>IF(R686="","",LOOKUP(R686,Grundlagen!$A$3:$A$10,Grundlagen!$C$3:$C$10))</f>
        <v/>
      </c>
      <c r="V686" s="34" t="str">
        <f t="shared" si="187"/>
        <v/>
      </c>
      <c r="W686" s="34" t="str">
        <f t="shared" si="188"/>
        <v/>
      </c>
      <c r="X686" s="34" t="str">
        <f>IF('Events einzeln'!J686="","",'Events einzeln'!J686)</f>
        <v/>
      </c>
      <c r="Y686" s="1" t="str">
        <f>IF(X686="","",LOOKUP(X686,Grundlagen!$A$3:$A$10,Grundlagen!$B$3:$B$10))</f>
        <v/>
      </c>
      <c r="Z686" s="1" t="str">
        <f t="shared" si="189"/>
        <v/>
      </c>
      <c r="AA686" s="1" t="str">
        <f>IF(X686="","",LOOKUP(X686,Grundlagen!$A$3:$A$10,Grundlagen!$C$3:$C$10))</f>
        <v/>
      </c>
      <c r="AB686" s="1" t="str">
        <f t="shared" si="190"/>
        <v/>
      </c>
      <c r="AC686" s="34" t="str">
        <f t="shared" si="191"/>
        <v/>
      </c>
      <c r="AD686" s="34" t="str">
        <f>IF('Events einzeln'!K686="","",'Events einzeln'!K686)</f>
        <v/>
      </c>
      <c r="AE686" s="34" t="str">
        <f>IF(AD686="","",LOOKUP(AD686,Grundlagen!$A$3:$A$10,Grundlagen!$B$3:$B$10))</f>
        <v/>
      </c>
      <c r="AF686" s="34" t="str">
        <f t="shared" si="192"/>
        <v/>
      </c>
      <c r="AG686" s="34" t="str">
        <f>IF(AD686="","",LOOKUP(AD686,Grundlagen!$A$3:$A$10,Grundlagen!$C$3:$C$10))</f>
        <v/>
      </c>
      <c r="AH686" s="34" t="str">
        <f t="shared" si="193"/>
        <v/>
      </c>
      <c r="AI686" s="34" t="str">
        <f t="shared" si="194"/>
        <v/>
      </c>
      <c r="AJ686" s="34" t="str">
        <f>IF('Events einzeln'!L686="","",'Events einzeln'!L686)</f>
        <v/>
      </c>
      <c r="AK686" s="1" t="str">
        <f>IF(AJ686="","",LOOKUP(AJ686,Grundlagen!$A$3:$A$10,Grundlagen!$B$3:$B$10))</f>
        <v/>
      </c>
      <c r="AL686" s="1" t="str">
        <f t="shared" si="195"/>
        <v/>
      </c>
      <c r="AM686" s="1" t="str">
        <f>IF(AJ686="","",LOOKUP(AJ686,Grundlagen!$A$3:$A$10,Grundlagen!$C$3:$C$10))</f>
        <v/>
      </c>
      <c r="AN686" s="1" t="str">
        <f t="shared" si="196"/>
        <v/>
      </c>
      <c r="AO686" s="34" t="str">
        <f t="shared" si="197"/>
        <v/>
      </c>
    </row>
    <row r="687" spans="1:41" x14ac:dyDescent="0.25">
      <c r="A687" s="1" t="str">
        <f>IF('Events einzeln'!A687="","",'Events einzeln'!A687)</f>
        <v/>
      </c>
      <c r="B687" s="1" t="str">
        <f>IF('Events einzeln'!B687="","",'Events einzeln'!B687)</f>
        <v/>
      </c>
      <c r="C687" s="1" t="str">
        <f>IF('Events einzeln'!C687="","",'Events einzeln'!C687)</f>
        <v/>
      </c>
      <c r="D687" s="32" t="str">
        <f>IF('Events einzeln'!E687="","",'Events einzeln'!E687)</f>
        <v/>
      </c>
      <c r="E687" s="1" t="str">
        <f>IF('Events einzeln'!F687="","",'Events einzeln'!F687)</f>
        <v/>
      </c>
      <c r="F687" s="34" t="str">
        <f>IF('Events einzeln'!G687="","",'Events einzeln'!G687)</f>
        <v/>
      </c>
      <c r="G687" s="34" t="str">
        <f>IF(F687="","",LOOKUP(F687,Grundlagen!$A$3:$A$10,Grundlagen!$B$3:$B$10))</f>
        <v/>
      </c>
      <c r="H687" s="34" t="str">
        <f t="shared" si="182"/>
        <v/>
      </c>
      <c r="I687" s="34" t="str">
        <f>IF(F687="","",LOOKUP(F687,Grundlagen!$A$3:$A$10,Grundlagen!$C$3:$C$10))</f>
        <v/>
      </c>
      <c r="J687" s="34" t="str">
        <f t="shared" si="183"/>
        <v/>
      </c>
      <c r="K687" s="34" t="str">
        <f t="shared" si="181"/>
        <v/>
      </c>
      <c r="L687" s="34" t="str">
        <f>IF('Events einzeln'!H687="","",'Events einzeln'!H687)</f>
        <v/>
      </c>
      <c r="M687" s="1" t="str">
        <f>IF(L687="","",LOOKUP(L687,Grundlagen!$A$3:$A$10,Grundlagen!$B$3:$B$10))</f>
        <v/>
      </c>
      <c r="N687" s="1" t="str">
        <f t="shared" si="184"/>
        <v/>
      </c>
      <c r="O687" s="1" t="str">
        <f>IF(L687="","",LOOKUP(L687,Grundlagen!$A$3:$A$10,Grundlagen!$C$3:$C$10))</f>
        <v/>
      </c>
      <c r="P687" s="1" t="str">
        <f t="shared" si="185"/>
        <v/>
      </c>
      <c r="Q687" s="34" t="str">
        <f t="shared" si="198"/>
        <v/>
      </c>
      <c r="R687" s="34" t="str">
        <f>IF('Events einzeln'!I687="","",'Events einzeln'!I687)</f>
        <v/>
      </c>
      <c r="S687" s="34" t="str">
        <f>IF(R687="","",LOOKUP(R687,Grundlagen!$A$3:$A$10,Grundlagen!$B$3:$B$10))</f>
        <v/>
      </c>
      <c r="T687" s="34" t="str">
        <f t="shared" si="186"/>
        <v/>
      </c>
      <c r="U687" s="34" t="str">
        <f>IF(R687="","",LOOKUP(R687,Grundlagen!$A$3:$A$10,Grundlagen!$C$3:$C$10))</f>
        <v/>
      </c>
      <c r="V687" s="34" t="str">
        <f t="shared" si="187"/>
        <v/>
      </c>
      <c r="W687" s="34" t="str">
        <f t="shared" si="188"/>
        <v/>
      </c>
      <c r="X687" s="34" t="str">
        <f>IF('Events einzeln'!J687="","",'Events einzeln'!J687)</f>
        <v/>
      </c>
      <c r="Y687" s="1" t="str">
        <f>IF(X687="","",LOOKUP(X687,Grundlagen!$A$3:$A$10,Grundlagen!$B$3:$B$10))</f>
        <v/>
      </c>
      <c r="Z687" s="1" t="str">
        <f t="shared" si="189"/>
        <v/>
      </c>
      <c r="AA687" s="1" t="str">
        <f>IF(X687="","",LOOKUP(X687,Grundlagen!$A$3:$A$10,Grundlagen!$C$3:$C$10))</f>
        <v/>
      </c>
      <c r="AB687" s="1" t="str">
        <f t="shared" si="190"/>
        <v/>
      </c>
      <c r="AC687" s="34" t="str">
        <f t="shared" si="191"/>
        <v/>
      </c>
      <c r="AD687" s="34" t="str">
        <f>IF('Events einzeln'!K687="","",'Events einzeln'!K687)</f>
        <v/>
      </c>
      <c r="AE687" s="34" t="str">
        <f>IF(AD687="","",LOOKUP(AD687,Grundlagen!$A$3:$A$10,Grundlagen!$B$3:$B$10))</f>
        <v/>
      </c>
      <c r="AF687" s="34" t="str">
        <f t="shared" si="192"/>
        <v/>
      </c>
      <c r="AG687" s="34" t="str">
        <f>IF(AD687="","",LOOKUP(AD687,Grundlagen!$A$3:$A$10,Grundlagen!$C$3:$C$10))</f>
        <v/>
      </c>
      <c r="AH687" s="34" t="str">
        <f t="shared" si="193"/>
        <v/>
      </c>
      <c r="AI687" s="34" t="str">
        <f t="shared" si="194"/>
        <v/>
      </c>
      <c r="AJ687" s="34" t="str">
        <f>IF('Events einzeln'!L687="","",'Events einzeln'!L687)</f>
        <v/>
      </c>
      <c r="AK687" s="1" t="str">
        <f>IF(AJ687="","",LOOKUP(AJ687,Grundlagen!$A$3:$A$10,Grundlagen!$B$3:$B$10))</f>
        <v/>
      </c>
      <c r="AL687" s="1" t="str">
        <f t="shared" si="195"/>
        <v/>
      </c>
      <c r="AM687" s="1" t="str">
        <f>IF(AJ687="","",LOOKUP(AJ687,Grundlagen!$A$3:$A$10,Grundlagen!$C$3:$C$10))</f>
        <v/>
      </c>
      <c r="AN687" s="1" t="str">
        <f t="shared" si="196"/>
        <v/>
      </c>
      <c r="AO687" s="34" t="str">
        <f t="shared" si="197"/>
        <v/>
      </c>
    </row>
    <row r="688" spans="1:41" x14ac:dyDescent="0.25">
      <c r="A688" s="1" t="str">
        <f>IF('Events einzeln'!A688="","",'Events einzeln'!A688)</f>
        <v/>
      </c>
      <c r="B688" s="1" t="str">
        <f>IF('Events einzeln'!B688="","",'Events einzeln'!B688)</f>
        <v/>
      </c>
      <c r="C688" s="1" t="str">
        <f>IF('Events einzeln'!C688="","",'Events einzeln'!C688)</f>
        <v/>
      </c>
      <c r="D688" s="32" t="str">
        <f>IF('Events einzeln'!E688="","",'Events einzeln'!E688)</f>
        <v/>
      </c>
      <c r="E688" s="1" t="str">
        <f>IF('Events einzeln'!F688="","",'Events einzeln'!F688)</f>
        <v/>
      </c>
      <c r="F688" s="34" t="str">
        <f>IF('Events einzeln'!G688="","",'Events einzeln'!G688)</f>
        <v/>
      </c>
      <c r="G688" s="34" t="str">
        <f>IF(F688="","",LOOKUP(F688,Grundlagen!$A$3:$A$10,Grundlagen!$B$3:$B$10))</f>
        <v/>
      </c>
      <c r="H688" s="34" t="str">
        <f t="shared" si="182"/>
        <v/>
      </c>
      <c r="I688" s="34" t="str">
        <f>IF(F688="","",LOOKUP(F688,Grundlagen!$A$3:$A$10,Grundlagen!$C$3:$C$10))</f>
        <v/>
      </c>
      <c r="J688" s="34" t="str">
        <f t="shared" si="183"/>
        <v/>
      </c>
      <c r="K688" s="34" t="str">
        <f t="shared" si="181"/>
        <v/>
      </c>
      <c r="L688" s="34" t="str">
        <f>IF('Events einzeln'!H688="","",'Events einzeln'!H688)</f>
        <v/>
      </c>
      <c r="M688" s="1" t="str">
        <f>IF(L688="","",LOOKUP(L688,Grundlagen!$A$3:$A$10,Grundlagen!$B$3:$B$10))</f>
        <v/>
      </c>
      <c r="N688" s="1" t="str">
        <f t="shared" si="184"/>
        <v/>
      </c>
      <c r="O688" s="1" t="str">
        <f>IF(L688="","",LOOKUP(L688,Grundlagen!$A$3:$A$10,Grundlagen!$C$3:$C$10))</f>
        <v/>
      </c>
      <c r="P688" s="1" t="str">
        <f t="shared" si="185"/>
        <v/>
      </c>
      <c r="Q688" s="34" t="str">
        <f t="shared" si="198"/>
        <v/>
      </c>
      <c r="R688" s="34" t="str">
        <f>IF('Events einzeln'!I688="","",'Events einzeln'!I688)</f>
        <v/>
      </c>
      <c r="S688" s="34" t="str">
        <f>IF(R688="","",LOOKUP(R688,Grundlagen!$A$3:$A$10,Grundlagen!$B$3:$B$10))</f>
        <v/>
      </c>
      <c r="T688" s="34" t="str">
        <f t="shared" si="186"/>
        <v/>
      </c>
      <c r="U688" s="34" t="str">
        <f>IF(R688="","",LOOKUP(R688,Grundlagen!$A$3:$A$10,Grundlagen!$C$3:$C$10))</f>
        <v/>
      </c>
      <c r="V688" s="34" t="str">
        <f t="shared" si="187"/>
        <v/>
      </c>
      <c r="W688" s="34" t="str">
        <f t="shared" si="188"/>
        <v/>
      </c>
      <c r="X688" s="34" t="str">
        <f>IF('Events einzeln'!J688="","",'Events einzeln'!J688)</f>
        <v/>
      </c>
      <c r="Y688" s="1" t="str">
        <f>IF(X688="","",LOOKUP(X688,Grundlagen!$A$3:$A$10,Grundlagen!$B$3:$B$10))</f>
        <v/>
      </c>
      <c r="Z688" s="1" t="str">
        <f t="shared" si="189"/>
        <v/>
      </c>
      <c r="AA688" s="1" t="str">
        <f>IF(X688="","",LOOKUP(X688,Grundlagen!$A$3:$A$10,Grundlagen!$C$3:$C$10))</f>
        <v/>
      </c>
      <c r="AB688" s="1" t="str">
        <f t="shared" si="190"/>
        <v/>
      </c>
      <c r="AC688" s="34" t="str">
        <f t="shared" si="191"/>
        <v/>
      </c>
      <c r="AD688" s="34" t="str">
        <f>IF('Events einzeln'!K688="","",'Events einzeln'!K688)</f>
        <v/>
      </c>
      <c r="AE688" s="34" t="str">
        <f>IF(AD688="","",LOOKUP(AD688,Grundlagen!$A$3:$A$10,Grundlagen!$B$3:$B$10))</f>
        <v/>
      </c>
      <c r="AF688" s="34" t="str">
        <f t="shared" si="192"/>
        <v/>
      </c>
      <c r="AG688" s="34" t="str">
        <f>IF(AD688="","",LOOKUP(AD688,Grundlagen!$A$3:$A$10,Grundlagen!$C$3:$C$10))</f>
        <v/>
      </c>
      <c r="AH688" s="34" t="str">
        <f t="shared" si="193"/>
        <v/>
      </c>
      <c r="AI688" s="34" t="str">
        <f t="shared" si="194"/>
        <v/>
      </c>
      <c r="AJ688" s="34" t="str">
        <f>IF('Events einzeln'!L688="","",'Events einzeln'!L688)</f>
        <v/>
      </c>
      <c r="AK688" s="1" t="str">
        <f>IF(AJ688="","",LOOKUP(AJ688,Grundlagen!$A$3:$A$10,Grundlagen!$B$3:$B$10))</f>
        <v/>
      </c>
      <c r="AL688" s="1" t="str">
        <f t="shared" si="195"/>
        <v/>
      </c>
      <c r="AM688" s="1" t="str">
        <f>IF(AJ688="","",LOOKUP(AJ688,Grundlagen!$A$3:$A$10,Grundlagen!$C$3:$C$10))</f>
        <v/>
      </c>
      <c r="AN688" s="1" t="str">
        <f t="shared" si="196"/>
        <v/>
      </c>
      <c r="AO688" s="34" t="str">
        <f t="shared" si="197"/>
        <v/>
      </c>
    </row>
    <row r="689" spans="1:41" x14ac:dyDescent="0.25">
      <c r="A689" s="1" t="str">
        <f>IF('Events einzeln'!A689="","",'Events einzeln'!A689)</f>
        <v/>
      </c>
      <c r="B689" s="1" t="str">
        <f>IF('Events einzeln'!B689="","",'Events einzeln'!B689)</f>
        <v/>
      </c>
      <c r="C689" s="1" t="str">
        <f>IF('Events einzeln'!C689="","",'Events einzeln'!C689)</f>
        <v/>
      </c>
      <c r="D689" s="32" t="str">
        <f>IF('Events einzeln'!E689="","",'Events einzeln'!E689)</f>
        <v/>
      </c>
      <c r="E689" s="1" t="str">
        <f>IF('Events einzeln'!F689="","",'Events einzeln'!F689)</f>
        <v/>
      </c>
      <c r="F689" s="34" t="str">
        <f>IF('Events einzeln'!G689="","",'Events einzeln'!G689)</f>
        <v/>
      </c>
      <c r="G689" s="34" t="str">
        <f>IF(F689="","",LOOKUP(F689,Grundlagen!$A$3:$A$10,Grundlagen!$B$3:$B$10))</f>
        <v/>
      </c>
      <c r="H689" s="34" t="str">
        <f t="shared" si="182"/>
        <v/>
      </c>
      <c r="I689" s="34" t="str">
        <f>IF(F689="","",LOOKUP(F689,Grundlagen!$A$3:$A$10,Grundlagen!$C$3:$C$10))</f>
        <v/>
      </c>
      <c r="J689" s="34" t="str">
        <f t="shared" si="183"/>
        <v/>
      </c>
      <c r="K689" s="34" t="str">
        <f t="shared" si="181"/>
        <v/>
      </c>
      <c r="L689" s="34" t="str">
        <f>IF('Events einzeln'!H689="","",'Events einzeln'!H689)</f>
        <v/>
      </c>
      <c r="M689" s="1" t="str">
        <f>IF(L689="","",LOOKUP(L689,Grundlagen!$A$3:$A$10,Grundlagen!$B$3:$B$10))</f>
        <v/>
      </c>
      <c r="N689" s="1" t="str">
        <f t="shared" si="184"/>
        <v/>
      </c>
      <c r="O689" s="1" t="str">
        <f>IF(L689="","",LOOKUP(L689,Grundlagen!$A$3:$A$10,Grundlagen!$C$3:$C$10))</f>
        <v/>
      </c>
      <c r="P689" s="1" t="str">
        <f t="shared" si="185"/>
        <v/>
      </c>
      <c r="Q689" s="34" t="str">
        <f t="shared" si="198"/>
        <v/>
      </c>
      <c r="R689" s="34" t="str">
        <f>IF('Events einzeln'!I689="","",'Events einzeln'!I689)</f>
        <v/>
      </c>
      <c r="S689" s="34" t="str">
        <f>IF(R689="","",LOOKUP(R689,Grundlagen!$A$3:$A$10,Grundlagen!$B$3:$B$10))</f>
        <v/>
      </c>
      <c r="T689" s="34" t="str">
        <f t="shared" si="186"/>
        <v/>
      </c>
      <c r="U689" s="34" t="str">
        <f>IF(R689="","",LOOKUP(R689,Grundlagen!$A$3:$A$10,Grundlagen!$C$3:$C$10))</f>
        <v/>
      </c>
      <c r="V689" s="34" t="str">
        <f t="shared" si="187"/>
        <v/>
      </c>
      <c r="W689" s="34" t="str">
        <f t="shared" si="188"/>
        <v/>
      </c>
      <c r="X689" s="34" t="str">
        <f>IF('Events einzeln'!J689="","",'Events einzeln'!J689)</f>
        <v/>
      </c>
      <c r="Y689" s="1" t="str">
        <f>IF(X689="","",LOOKUP(X689,Grundlagen!$A$3:$A$10,Grundlagen!$B$3:$B$10))</f>
        <v/>
      </c>
      <c r="Z689" s="1" t="str">
        <f t="shared" si="189"/>
        <v/>
      </c>
      <c r="AA689" s="1" t="str">
        <f>IF(X689="","",LOOKUP(X689,Grundlagen!$A$3:$A$10,Grundlagen!$C$3:$C$10))</f>
        <v/>
      </c>
      <c r="AB689" s="1" t="str">
        <f t="shared" si="190"/>
        <v/>
      </c>
      <c r="AC689" s="34" t="str">
        <f t="shared" si="191"/>
        <v/>
      </c>
      <c r="AD689" s="34" t="str">
        <f>IF('Events einzeln'!K689="","",'Events einzeln'!K689)</f>
        <v/>
      </c>
      <c r="AE689" s="34" t="str">
        <f>IF(AD689="","",LOOKUP(AD689,Grundlagen!$A$3:$A$10,Grundlagen!$B$3:$B$10))</f>
        <v/>
      </c>
      <c r="AF689" s="34" t="str">
        <f t="shared" si="192"/>
        <v/>
      </c>
      <c r="AG689" s="34" t="str">
        <f>IF(AD689="","",LOOKUP(AD689,Grundlagen!$A$3:$A$10,Grundlagen!$C$3:$C$10))</f>
        <v/>
      </c>
      <c r="AH689" s="34" t="str">
        <f t="shared" si="193"/>
        <v/>
      </c>
      <c r="AI689" s="34" t="str">
        <f t="shared" si="194"/>
        <v/>
      </c>
      <c r="AJ689" s="34" t="str">
        <f>IF('Events einzeln'!L689="","",'Events einzeln'!L689)</f>
        <v/>
      </c>
      <c r="AK689" s="1" t="str">
        <f>IF(AJ689="","",LOOKUP(AJ689,Grundlagen!$A$3:$A$10,Grundlagen!$B$3:$B$10))</f>
        <v/>
      </c>
      <c r="AL689" s="1" t="str">
        <f t="shared" si="195"/>
        <v/>
      </c>
      <c r="AM689" s="1" t="str">
        <f>IF(AJ689="","",LOOKUP(AJ689,Grundlagen!$A$3:$A$10,Grundlagen!$C$3:$C$10))</f>
        <v/>
      </c>
      <c r="AN689" s="1" t="str">
        <f t="shared" si="196"/>
        <v/>
      </c>
      <c r="AO689" s="34" t="str">
        <f t="shared" si="197"/>
        <v/>
      </c>
    </row>
    <row r="690" spans="1:41" x14ac:dyDescent="0.25">
      <c r="A690" s="1" t="str">
        <f>IF('Events einzeln'!A690="","",'Events einzeln'!A690)</f>
        <v/>
      </c>
      <c r="B690" s="1" t="str">
        <f>IF('Events einzeln'!B690="","",'Events einzeln'!B690)</f>
        <v/>
      </c>
      <c r="C690" s="1" t="str">
        <f>IF('Events einzeln'!C690="","",'Events einzeln'!C690)</f>
        <v/>
      </c>
      <c r="D690" s="32" t="str">
        <f>IF('Events einzeln'!E690="","",'Events einzeln'!E690)</f>
        <v/>
      </c>
      <c r="E690" s="1" t="str">
        <f>IF('Events einzeln'!F690="","",'Events einzeln'!F690)</f>
        <v/>
      </c>
      <c r="F690" s="34" t="str">
        <f>IF('Events einzeln'!G690="","",'Events einzeln'!G690)</f>
        <v/>
      </c>
      <c r="G690" s="34" t="str">
        <f>IF(F690="","",LOOKUP(F690,Grundlagen!$A$3:$A$10,Grundlagen!$B$3:$B$10))</f>
        <v/>
      </c>
      <c r="H690" s="34" t="str">
        <f t="shared" si="182"/>
        <v/>
      </c>
      <c r="I690" s="34" t="str">
        <f>IF(F690="","",LOOKUP(F690,Grundlagen!$A$3:$A$10,Grundlagen!$C$3:$C$10))</f>
        <v/>
      </c>
      <c r="J690" s="34" t="str">
        <f t="shared" si="183"/>
        <v/>
      </c>
      <c r="K690" s="34" t="str">
        <f t="shared" si="181"/>
        <v/>
      </c>
      <c r="L690" s="34" t="str">
        <f>IF('Events einzeln'!H690="","",'Events einzeln'!H690)</f>
        <v/>
      </c>
      <c r="M690" s="1" t="str">
        <f>IF(L690="","",LOOKUP(L690,Grundlagen!$A$3:$A$10,Grundlagen!$B$3:$B$10))</f>
        <v/>
      </c>
      <c r="N690" s="1" t="str">
        <f t="shared" si="184"/>
        <v/>
      </c>
      <c r="O690" s="1" t="str">
        <f>IF(L690="","",LOOKUP(L690,Grundlagen!$A$3:$A$10,Grundlagen!$C$3:$C$10))</f>
        <v/>
      </c>
      <c r="P690" s="1" t="str">
        <f t="shared" si="185"/>
        <v/>
      </c>
      <c r="Q690" s="34" t="str">
        <f t="shared" si="198"/>
        <v/>
      </c>
      <c r="R690" s="34" t="str">
        <f>IF('Events einzeln'!I690="","",'Events einzeln'!I690)</f>
        <v/>
      </c>
      <c r="S690" s="34" t="str">
        <f>IF(R690="","",LOOKUP(R690,Grundlagen!$A$3:$A$10,Grundlagen!$B$3:$B$10))</f>
        <v/>
      </c>
      <c r="T690" s="34" t="str">
        <f t="shared" si="186"/>
        <v/>
      </c>
      <c r="U690" s="34" t="str">
        <f>IF(R690="","",LOOKUP(R690,Grundlagen!$A$3:$A$10,Grundlagen!$C$3:$C$10))</f>
        <v/>
      </c>
      <c r="V690" s="34" t="str">
        <f t="shared" si="187"/>
        <v/>
      </c>
      <c r="W690" s="34" t="str">
        <f t="shared" si="188"/>
        <v/>
      </c>
      <c r="X690" s="34" t="str">
        <f>IF('Events einzeln'!J690="","",'Events einzeln'!J690)</f>
        <v/>
      </c>
      <c r="Y690" s="1" t="str">
        <f>IF(X690="","",LOOKUP(X690,Grundlagen!$A$3:$A$10,Grundlagen!$B$3:$B$10))</f>
        <v/>
      </c>
      <c r="Z690" s="1" t="str">
        <f t="shared" si="189"/>
        <v/>
      </c>
      <c r="AA690" s="1" t="str">
        <f>IF(X690="","",LOOKUP(X690,Grundlagen!$A$3:$A$10,Grundlagen!$C$3:$C$10))</f>
        <v/>
      </c>
      <c r="AB690" s="1" t="str">
        <f t="shared" si="190"/>
        <v/>
      </c>
      <c r="AC690" s="34" t="str">
        <f t="shared" si="191"/>
        <v/>
      </c>
      <c r="AD690" s="34" t="str">
        <f>IF('Events einzeln'!K690="","",'Events einzeln'!K690)</f>
        <v/>
      </c>
      <c r="AE690" s="34" t="str">
        <f>IF(AD690="","",LOOKUP(AD690,Grundlagen!$A$3:$A$10,Grundlagen!$B$3:$B$10))</f>
        <v/>
      </c>
      <c r="AF690" s="34" t="str">
        <f t="shared" si="192"/>
        <v/>
      </c>
      <c r="AG690" s="34" t="str">
        <f>IF(AD690="","",LOOKUP(AD690,Grundlagen!$A$3:$A$10,Grundlagen!$C$3:$C$10))</f>
        <v/>
      </c>
      <c r="AH690" s="34" t="str">
        <f t="shared" si="193"/>
        <v/>
      </c>
      <c r="AI690" s="34" t="str">
        <f t="shared" si="194"/>
        <v/>
      </c>
      <c r="AJ690" s="34" t="str">
        <f>IF('Events einzeln'!L690="","",'Events einzeln'!L690)</f>
        <v/>
      </c>
      <c r="AK690" s="1" t="str">
        <f>IF(AJ690="","",LOOKUP(AJ690,Grundlagen!$A$3:$A$10,Grundlagen!$B$3:$B$10))</f>
        <v/>
      </c>
      <c r="AL690" s="1" t="str">
        <f t="shared" si="195"/>
        <v/>
      </c>
      <c r="AM690" s="1" t="str">
        <f>IF(AJ690="","",LOOKUP(AJ690,Grundlagen!$A$3:$A$10,Grundlagen!$C$3:$C$10))</f>
        <v/>
      </c>
      <c r="AN690" s="1" t="str">
        <f t="shared" si="196"/>
        <v/>
      </c>
      <c r="AO690" s="34" t="str">
        <f t="shared" si="197"/>
        <v/>
      </c>
    </row>
    <row r="691" spans="1:41" x14ac:dyDescent="0.25">
      <c r="A691" s="1" t="str">
        <f>IF('Events einzeln'!A691="","",'Events einzeln'!A691)</f>
        <v/>
      </c>
      <c r="B691" s="1" t="str">
        <f>IF('Events einzeln'!B691="","",'Events einzeln'!B691)</f>
        <v/>
      </c>
      <c r="C691" s="1" t="str">
        <f>IF('Events einzeln'!C691="","",'Events einzeln'!C691)</f>
        <v/>
      </c>
      <c r="D691" s="32" t="str">
        <f>IF('Events einzeln'!E691="","",'Events einzeln'!E691)</f>
        <v/>
      </c>
      <c r="E691" s="1" t="str">
        <f>IF('Events einzeln'!F691="","",'Events einzeln'!F691)</f>
        <v/>
      </c>
      <c r="F691" s="34" t="str">
        <f>IF('Events einzeln'!G691="","",'Events einzeln'!G691)</f>
        <v/>
      </c>
      <c r="G691" s="34" t="str">
        <f>IF(F691="","",LOOKUP(F691,Grundlagen!$A$3:$A$10,Grundlagen!$B$3:$B$10))</f>
        <v/>
      </c>
      <c r="H691" s="34" t="str">
        <f t="shared" si="182"/>
        <v/>
      </c>
      <c r="I691" s="34" t="str">
        <f>IF(F691="","",LOOKUP(F691,Grundlagen!$A$3:$A$10,Grundlagen!$C$3:$C$10))</f>
        <v/>
      </c>
      <c r="J691" s="34" t="str">
        <f t="shared" si="183"/>
        <v/>
      </c>
      <c r="K691" s="34" t="str">
        <f t="shared" si="181"/>
        <v/>
      </c>
      <c r="L691" s="34" t="str">
        <f>IF('Events einzeln'!H691="","",'Events einzeln'!H691)</f>
        <v/>
      </c>
      <c r="M691" s="1" t="str">
        <f>IF(L691="","",LOOKUP(L691,Grundlagen!$A$3:$A$10,Grundlagen!$B$3:$B$10))</f>
        <v/>
      </c>
      <c r="N691" s="1" t="str">
        <f t="shared" si="184"/>
        <v/>
      </c>
      <c r="O691" s="1" t="str">
        <f>IF(L691="","",LOOKUP(L691,Grundlagen!$A$3:$A$10,Grundlagen!$C$3:$C$10))</f>
        <v/>
      </c>
      <c r="P691" s="1" t="str">
        <f t="shared" si="185"/>
        <v/>
      </c>
      <c r="Q691" s="34" t="str">
        <f t="shared" si="198"/>
        <v/>
      </c>
      <c r="R691" s="34" t="str">
        <f>IF('Events einzeln'!I691="","",'Events einzeln'!I691)</f>
        <v/>
      </c>
      <c r="S691" s="34" t="str">
        <f>IF(R691="","",LOOKUP(R691,Grundlagen!$A$3:$A$10,Grundlagen!$B$3:$B$10))</f>
        <v/>
      </c>
      <c r="T691" s="34" t="str">
        <f t="shared" si="186"/>
        <v/>
      </c>
      <c r="U691" s="34" t="str">
        <f>IF(R691="","",LOOKUP(R691,Grundlagen!$A$3:$A$10,Grundlagen!$C$3:$C$10))</f>
        <v/>
      </c>
      <c r="V691" s="34" t="str">
        <f t="shared" si="187"/>
        <v/>
      </c>
      <c r="W691" s="34" t="str">
        <f t="shared" si="188"/>
        <v/>
      </c>
      <c r="X691" s="34" t="str">
        <f>IF('Events einzeln'!J691="","",'Events einzeln'!J691)</f>
        <v/>
      </c>
      <c r="Y691" s="1" t="str">
        <f>IF(X691="","",LOOKUP(X691,Grundlagen!$A$3:$A$10,Grundlagen!$B$3:$B$10))</f>
        <v/>
      </c>
      <c r="Z691" s="1" t="str">
        <f t="shared" si="189"/>
        <v/>
      </c>
      <c r="AA691" s="1" t="str">
        <f>IF(X691="","",LOOKUP(X691,Grundlagen!$A$3:$A$10,Grundlagen!$C$3:$C$10))</f>
        <v/>
      </c>
      <c r="AB691" s="1" t="str">
        <f t="shared" si="190"/>
        <v/>
      </c>
      <c r="AC691" s="34" t="str">
        <f t="shared" si="191"/>
        <v/>
      </c>
      <c r="AD691" s="34" t="str">
        <f>IF('Events einzeln'!K691="","",'Events einzeln'!K691)</f>
        <v/>
      </c>
      <c r="AE691" s="34" t="str">
        <f>IF(AD691="","",LOOKUP(AD691,Grundlagen!$A$3:$A$10,Grundlagen!$B$3:$B$10))</f>
        <v/>
      </c>
      <c r="AF691" s="34" t="str">
        <f t="shared" si="192"/>
        <v/>
      </c>
      <c r="AG691" s="34" t="str">
        <f>IF(AD691="","",LOOKUP(AD691,Grundlagen!$A$3:$A$10,Grundlagen!$C$3:$C$10))</f>
        <v/>
      </c>
      <c r="AH691" s="34" t="str">
        <f t="shared" si="193"/>
        <v/>
      </c>
      <c r="AI691" s="34" t="str">
        <f t="shared" si="194"/>
        <v/>
      </c>
      <c r="AJ691" s="34" t="str">
        <f>IF('Events einzeln'!L691="","",'Events einzeln'!L691)</f>
        <v/>
      </c>
      <c r="AK691" s="1" t="str">
        <f>IF(AJ691="","",LOOKUP(AJ691,Grundlagen!$A$3:$A$10,Grundlagen!$B$3:$B$10))</f>
        <v/>
      </c>
      <c r="AL691" s="1" t="str">
        <f t="shared" si="195"/>
        <v/>
      </c>
      <c r="AM691" s="1" t="str">
        <f>IF(AJ691="","",LOOKUP(AJ691,Grundlagen!$A$3:$A$10,Grundlagen!$C$3:$C$10))</f>
        <v/>
      </c>
      <c r="AN691" s="1" t="str">
        <f t="shared" si="196"/>
        <v/>
      </c>
      <c r="AO691" s="34" t="str">
        <f t="shared" si="197"/>
        <v/>
      </c>
    </row>
    <row r="692" spans="1:41" x14ac:dyDescent="0.25">
      <c r="A692" s="1" t="str">
        <f>IF('Events einzeln'!A692="","",'Events einzeln'!A692)</f>
        <v/>
      </c>
      <c r="B692" s="1" t="str">
        <f>IF('Events einzeln'!B692="","",'Events einzeln'!B692)</f>
        <v/>
      </c>
      <c r="C692" s="1" t="str">
        <f>IF('Events einzeln'!C692="","",'Events einzeln'!C692)</f>
        <v/>
      </c>
      <c r="D692" s="32" t="str">
        <f>IF('Events einzeln'!E692="","",'Events einzeln'!E692)</f>
        <v/>
      </c>
      <c r="E692" s="1" t="str">
        <f>IF('Events einzeln'!F692="","",'Events einzeln'!F692)</f>
        <v/>
      </c>
      <c r="F692" s="34" t="str">
        <f>IF('Events einzeln'!G692="","",'Events einzeln'!G692)</f>
        <v/>
      </c>
      <c r="G692" s="34" t="str">
        <f>IF(F692="","",LOOKUP(F692,Grundlagen!$A$3:$A$10,Grundlagen!$B$3:$B$10))</f>
        <v/>
      </c>
      <c r="H692" s="34" t="str">
        <f t="shared" si="182"/>
        <v/>
      </c>
      <c r="I692" s="34" t="str">
        <f>IF(F692="","",LOOKUP(F692,Grundlagen!$A$3:$A$10,Grundlagen!$C$3:$C$10))</f>
        <v/>
      </c>
      <c r="J692" s="34" t="str">
        <f t="shared" si="183"/>
        <v/>
      </c>
      <c r="K692" s="34" t="str">
        <f t="shared" si="181"/>
        <v/>
      </c>
      <c r="L692" s="34" t="str">
        <f>IF('Events einzeln'!H692="","",'Events einzeln'!H692)</f>
        <v/>
      </c>
      <c r="M692" s="1" t="str">
        <f>IF(L692="","",LOOKUP(L692,Grundlagen!$A$3:$A$10,Grundlagen!$B$3:$B$10))</f>
        <v/>
      </c>
      <c r="N692" s="1" t="str">
        <f t="shared" si="184"/>
        <v/>
      </c>
      <c r="O692" s="1" t="str">
        <f>IF(L692="","",LOOKUP(L692,Grundlagen!$A$3:$A$10,Grundlagen!$C$3:$C$10))</f>
        <v/>
      </c>
      <c r="P692" s="1" t="str">
        <f t="shared" si="185"/>
        <v/>
      </c>
      <c r="Q692" s="34" t="str">
        <f t="shared" si="198"/>
        <v/>
      </c>
      <c r="R692" s="34" t="str">
        <f>IF('Events einzeln'!I692="","",'Events einzeln'!I692)</f>
        <v/>
      </c>
      <c r="S692" s="34" t="str">
        <f>IF(R692="","",LOOKUP(R692,Grundlagen!$A$3:$A$10,Grundlagen!$B$3:$B$10))</f>
        <v/>
      </c>
      <c r="T692" s="34" t="str">
        <f t="shared" si="186"/>
        <v/>
      </c>
      <c r="U692" s="34" t="str">
        <f>IF(R692="","",LOOKUP(R692,Grundlagen!$A$3:$A$10,Grundlagen!$C$3:$C$10))</f>
        <v/>
      </c>
      <c r="V692" s="34" t="str">
        <f t="shared" si="187"/>
        <v/>
      </c>
      <c r="W692" s="34" t="str">
        <f t="shared" si="188"/>
        <v/>
      </c>
      <c r="X692" s="34" t="str">
        <f>IF('Events einzeln'!J692="","",'Events einzeln'!J692)</f>
        <v/>
      </c>
      <c r="Y692" s="1" t="str">
        <f>IF(X692="","",LOOKUP(X692,Grundlagen!$A$3:$A$10,Grundlagen!$B$3:$B$10))</f>
        <v/>
      </c>
      <c r="Z692" s="1" t="str">
        <f t="shared" si="189"/>
        <v/>
      </c>
      <c r="AA692" s="1" t="str">
        <f>IF(X692="","",LOOKUP(X692,Grundlagen!$A$3:$A$10,Grundlagen!$C$3:$C$10))</f>
        <v/>
      </c>
      <c r="AB692" s="1" t="str">
        <f t="shared" si="190"/>
        <v/>
      </c>
      <c r="AC692" s="34" t="str">
        <f t="shared" si="191"/>
        <v/>
      </c>
      <c r="AD692" s="34" t="str">
        <f>IF('Events einzeln'!K692="","",'Events einzeln'!K692)</f>
        <v/>
      </c>
      <c r="AE692" s="34" t="str">
        <f>IF(AD692="","",LOOKUP(AD692,Grundlagen!$A$3:$A$10,Grundlagen!$B$3:$B$10))</f>
        <v/>
      </c>
      <c r="AF692" s="34" t="str">
        <f t="shared" si="192"/>
        <v/>
      </c>
      <c r="AG692" s="34" t="str">
        <f>IF(AD692="","",LOOKUP(AD692,Grundlagen!$A$3:$A$10,Grundlagen!$C$3:$C$10))</f>
        <v/>
      </c>
      <c r="AH692" s="34" t="str">
        <f t="shared" si="193"/>
        <v/>
      </c>
      <c r="AI692" s="34" t="str">
        <f t="shared" si="194"/>
        <v/>
      </c>
      <c r="AJ692" s="34" t="str">
        <f>IF('Events einzeln'!L692="","",'Events einzeln'!L692)</f>
        <v/>
      </c>
      <c r="AK692" s="1" t="str">
        <f>IF(AJ692="","",LOOKUP(AJ692,Grundlagen!$A$3:$A$10,Grundlagen!$B$3:$B$10))</f>
        <v/>
      </c>
      <c r="AL692" s="1" t="str">
        <f t="shared" si="195"/>
        <v/>
      </c>
      <c r="AM692" s="1" t="str">
        <f>IF(AJ692="","",LOOKUP(AJ692,Grundlagen!$A$3:$A$10,Grundlagen!$C$3:$C$10))</f>
        <v/>
      </c>
      <c r="AN692" s="1" t="str">
        <f t="shared" si="196"/>
        <v/>
      </c>
      <c r="AO692" s="34" t="str">
        <f t="shared" si="197"/>
        <v/>
      </c>
    </row>
    <row r="693" spans="1:41" x14ac:dyDescent="0.25">
      <c r="A693" s="1" t="str">
        <f>IF('Events einzeln'!A693="","",'Events einzeln'!A693)</f>
        <v/>
      </c>
      <c r="B693" s="1" t="str">
        <f>IF('Events einzeln'!B693="","",'Events einzeln'!B693)</f>
        <v/>
      </c>
      <c r="C693" s="1" t="str">
        <f>IF('Events einzeln'!C693="","",'Events einzeln'!C693)</f>
        <v/>
      </c>
      <c r="D693" s="32" t="str">
        <f>IF('Events einzeln'!E693="","",'Events einzeln'!E693)</f>
        <v/>
      </c>
      <c r="E693" s="1" t="str">
        <f>IF('Events einzeln'!F693="","",'Events einzeln'!F693)</f>
        <v/>
      </c>
      <c r="F693" s="34" t="str">
        <f>IF('Events einzeln'!G693="","",'Events einzeln'!G693)</f>
        <v/>
      </c>
      <c r="G693" s="34" t="str">
        <f>IF(F693="","",LOOKUP(F693,Grundlagen!$A$3:$A$10,Grundlagen!$B$3:$B$10))</f>
        <v/>
      </c>
      <c r="H693" s="34" t="str">
        <f t="shared" si="182"/>
        <v/>
      </c>
      <c r="I693" s="34" t="str">
        <f>IF(F693="","",LOOKUP(F693,Grundlagen!$A$3:$A$10,Grundlagen!$C$3:$C$10))</f>
        <v/>
      </c>
      <c r="J693" s="34" t="str">
        <f t="shared" si="183"/>
        <v/>
      </c>
      <c r="K693" s="34" t="str">
        <f t="shared" si="181"/>
        <v/>
      </c>
      <c r="L693" s="34" t="str">
        <f>IF('Events einzeln'!H693="","",'Events einzeln'!H693)</f>
        <v/>
      </c>
      <c r="M693" s="1" t="str">
        <f>IF(L693="","",LOOKUP(L693,Grundlagen!$A$3:$A$10,Grundlagen!$B$3:$B$10))</f>
        <v/>
      </c>
      <c r="N693" s="1" t="str">
        <f t="shared" si="184"/>
        <v/>
      </c>
      <c r="O693" s="1" t="str">
        <f>IF(L693="","",LOOKUP(L693,Grundlagen!$A$3:$A$10,Grundlagen!$C$3:$C$10))</f>
        <v/>
      </c>
      <c r="P693" s="1" t="str">
        <f t="shared" si="185"/>
        <v/>
      </c>
      <c r="Q693" s="34" t="str">
        <f t="shared" si="198"/>
        <v/>
      </c>
      <c r="R693" s="34" t="str">
        <f>IF('Events einzeln'!I693="","",'Events einzeln'!I693)</f>
        <v/>
      </c>
      <c r="S693" s="34" t="str">
        <f>IF(R693="","",LOOKUP(R693,Grundlagen!$A$3:$A$10,Grundlagen!$B$3:$B$10))</f>
        <v/>
      </c>
      <c r="T693" s="34" t="str">
        <f t="shared" si="186"/>
        <v/>
      </c>
      <c r="U693" s="34" t="str">
        <f>IF(R693="","",LOOKUP(R693,Grundlagen!$A$3:$A$10,Grundlagen!$C$3:$C$10))</f>
        <v/>
      </c>
      <c r="V693" s="34" t="str">
        <f t="shared" si="187"/>
        <v/>
      </c>
      <c r="W693" s="34" t="str">
        <f t="shared" si="188"/>
        <v/>
      </c>
      <c r="X693" s="34" t="str">
        <f>IF('Events einzeln'!J693="","",'Events einzeln'!J693)</f>
        <v/>
      </c>
      <c r="Y693" s="1" t="str">
        <f>IF(X693="","",LOOKUP(X693,Grundlagen!$A$3:$A$10,Grundlagen!$B$3:$B$10))</f>
        <v/>
      </c>
      <c r="Z693" s="1" t="str">
        <f t="shared" si="189"/>
        <v/>
      </c>
      <c r="AA693" s="1" t="str">
        <f>IF(X693="","",LOOKUP(X693,Grundlagen!$A$3:$A$10,Grundlagen!$C$3:$C$10))</f>
        <v/>
      </c>
      <c r="AB693" s="1" t="str">
        <f t="shared" si="190"/>
        <v/>
      </c>
      <c r="AC693" s="34" t="str">
        <f t="shared" si="191"/>
        <v/>
      </c>
      <c r="AD693" s="34" t="str">
        <f>IF('Events einzeln'!K693="","",'Events einzeln'!K693)</f>
        <v/>
      </c>
      <c r="AE693" s="34" t="str">
        <f>IF(AD693="","",LOOKUP(AD693,Grundlagen!$A$3:$A$10,Grundlagen!$B$3:$B$10))</f>
        <v/>
      </c>
      <c r="AF693" s="34" t="str">
        <f t="shared" si="192"/>
        <v/>
      </c>
      <c r="AG693" s="34" t="str">
        <f>IF(AD693="","",LOOKUP(AD693,Grundlagen!$A$3:$A$10,Grundlagen!$C$3:$C$10))</f>
        <v/>
      </c>
      <c r="AH693" s="34" t="str">
        <f t="shared" si="193"/>
        <v/>
      </c>
      <c r="AI693" s="34" t="str">
        <f t="shared" si="194"/>
        <v/>
      </c>
      <c r="AJ693" s="34" t="str">
        <f>IF('Events einzeln'!L693="","",'Events einzeln'!L693)</f>
        <v/>
      </c>
      <c r="AK693" s="1" t="str">
        <f>IF(AJ693="","",LOOKUP(AJ693,Grundlagen!$A$3:$A$10,Grundlagen!$B$3:$B$10))</f>
        <v/>
      </c>
      <c r="AL693" s="1" t="str">
        <f t="shared" si="195"/>
        <v/>
      </c>
      <c r="AM693" s="1" t="str">
        <f>IF(AJ693="","",LOOKUP(AJ693,Grundlagen!$A$3:$A$10,Grundlagen!$C$3:$C$10))</f>
        <v/>
      </c>
      <c r="AN693" s="1" t="str">
        <f t="shared" si="196"/>
        <v/>
      </c>
      <c r="AO693" s="34" t="str">
        <f t="shared" si="197"/>
        <v/>
      </c>
    </row>
    <row r="694" spans="1:41" x14ac:dyDescent="0.25">
      <c r="A694" s="1" t="str">
        <f>IF('Events einzeln'!A694="","",'Events einzeln'!A694)</f>
        <v/>
      </c>
      <c r="B694" s="1" t="str">
        <f>IF('Events einzeln'!B694="","",'Events einzeln'!B694)</f>
        <v/>
      </c>
      <c r="C694" s="1" t="str">
        <f>IF('Events einzeln'!C694="","",'Events einzeln'!C694)</f>
        <v/>
      </c>
      <c r="D694" s="32" t="str">
        <f>IF('Events einzeln'!E694="","",'Events einzeln'!E694)</f>
        <v/>
      </c>
      <c r="E694" s="1" t="str">
        <f>IF('Events einzeln'!F694="","",'Events einzeln'!F694)</f>
        <v/>
      </c>
      <c r="F694" s="34" t="str">
        <f>IF('Events einzeln'!G694="","",'Events einzeln'!G694)</f>
        <v/>
      </c>
      <c r="G694" s="34" t="str">
        <f>IF(F694="","",LOOKUP(F694,Grundlagen!$A$3:$A$10,Grundlagen!$B$3:$B$10))</f>
        <v/>
      </c>
      <c r="H694" s="34" t="str">
        <f t="shared" si="182"/>
        <v/>
      </c>
      <c r="I694" s="34" t="str">
        <f>IF(F694="","",LOOKUP(F694,Grundlagen!$A$3:$A$10,Grundlagen!$C$3:$C$10))</f>
        <v/>
      </c>
      <c r="J694" s="34" t="str">
        <f t="shared" si="183"/>
        <v/>
      </c>
      <c r="K694" s="34" t="str">
        <f t="shared" si="181"/>
        <v/>
      </c>
      <c r="L694" s="34" t="str">
        <f>IF('Events einzeln'!H694="","",'Events einzeln'!H694)</f>
        <v/>
      </c>
      <c r="M694" s="1" t="str">
        <f>IF(L694="","",LOOKUP(L694,Grundlagen!$A$3:$A$10,Grundlagen!$B$3:$B$10))</f>
        <v/>
      </c>
      <c r="N694" s="1" t="str">
        <f t="shared" si="184"/>
        <v/>
      </c>
      <c r="O694" s="1" t="str">
        <f>IF(L694="","",LOOKUP(L694,Grundlagen!$A$3:$A$10,Grundlagen!$C$3:$C$10))</f>
        <v/>
      </c>
      <c r="P694" s="1" t="str">
        <f t="shared" si="185"/>
        <v/>
      </c>
      <c r="Q694" s="34" t="str">
        <f t="shared" si="198"/>
        <v/>
      </c>
      <c r="R694" s="34" t="str">
        <f>IF('Events einzeln'!I694="","",'Events einzeln'!I694)</f>
        <v/>
      </c>
      <c r="S694" s="34" t="str">
        <f>IF(R694="","",LOOKUP(R694,Grundlagen!$A$3:$A$10,Grundlagen!$B$3:$B$10))</f>
        <v/>
      </c>
      <c r="T694" s="34" t="str">
        <f t="shared" si="186"/>
        <v/>
      </c>
      <c r="U694" s="34" t="str">
        <f>IF(R694="","",LOOKUP(R694,Grundlagen!$A$3:$A$10,Grundlagen!$C$3:$C$10))</f>
        <v/>
      </c>
      <c r="V694" s="34" t="str">
        <f t="shared" si="187"/>
        <v/>
      </c>
      <c r="W694" s="34" t="str">
        <f t="shared" si="188"/>
        <v/>
      </c>
      <c r="X694" s="34" t="str">
        <f>IF('Events einzeln'!J694="","",'Events einzeln'!J694)</f>
        <v/>
      </c>
      <c r="Y694" s="1" t="str">
        <f>IF(X694="","",LOOKUP(X694,Grundlagen!$A$3:$A$10,Grundlagen!$B$3:$B$10))</f>
        <v/>
      </c>
      <c r="Z694" s="1" t="str">
        <f t="shared" si="189"/>
        <v/>
      </c>
      <c r="AA694" s="1" t="str">
        <f>IF(X694="","",LOOKUP(X694,Grundlagen!$A$3:$A$10,Grundlagen!$C$3:$C$10))</f>
        <v/>
      </c>
      <c r="AB694" s="1" t="str">
        <f t="shared" si="190"/>
        <v/>
      </c>
      <c r="AC694" s="34" t="str">
        <f t="shared" si="191"/>
        <v/>
      </c>
      <c r="AD694" s="34" t="str">
        <f>IF('Events einzeln'!K694="","",'Events einzeln'!K694)</f>
        <v/>
      </c>
      <c r="AE694" s="34" t="str">
        <f>IF(AD694="","",LOOKUP(AD694,Grundlagen!$A$3:$A$10,Grundlagen!$B$3:$B$10))</f>
        <v/>
      </c>
      <c r="AF694" s="34" t="str">
        <f t="shared" si="192"/>
        <v/>
      </c>
      <c r="AG694" s="34" t="str">
        <f>IF(AD694="","",LOOKUP(AD694,Grundlagen!$A$3:$A$10,Grundlagen!$C$3:$C$10))</f>
        <v/>
      </c>
      <c r="AH694" s="34" t="str">
        <f t="shared" si="193"/>
        <v/>
      </c>
      <c r="AI694" s="34" t="str">
        <f t="shared" si="194"/>
        <v/>
      </c>
      <c r="AJ694" s="34" t="str">
        <f>IF('Events einzeln'!L694="","",'Events einzeln'!L694)</f>
        <v/>
      </c>
      <c r="AK694" s="1" t="str">
        <f>IF(AJ694="","",LOOKUP(AJ694,Grundlagen!$A$3:$A$10,Grundlagen!$B$3:$B$10))</f>
        <v/>
      </c>
      <c r="AL694" s="1" t="str">
        <f t="shared" si="195"/>
        <v/>
      </c>
      <c r="AM694" s="1" t="str">
        <f>IF(AJ694="","",LOOKUP(AJ694,Grundlagen!$A$3:$A$10,Grundlagen!$C$3:$C$10))</f>
        <v/>
      </c>
      <c r="AN694" s="1" t="str">
        <f t="shared" si="196"/>
        <v/>
      </c>
      <c r="AO694" s="34" t="str">
        <f t="shared" si="197"/>
        <v/>
      </c>
    </row>
    <row r="695" spans="1:41" x14ac:dyDescent="0.25">
      <c r="A695" s="1" t="str">
        <f>IF('Events einzeln'!A695="","",'Events einzeln'!A695)</f>
        <v/>
      </c>
      <c r="B695" s="1" t="str">
        <f>IF('Events einzeln'!B695="","",'Events einzeln'!B695)</f>
        <v/>
      </c>
      <c r="C695" s="1" t="str">
        <f>IF('Events einzeln'!C695="","",'Events einzeln'!C695)</f>
        <v/>
      </c>
      <c r="D695" s="32" t="str">
        <f>IF('Events einzeln'!E695="","",'Events einzeln'!E695)</f>
        <v/>
      </c>
      <c r="E695" s="1" t="str">
        <f>IF('Events einzeln'!F695="","",'Events einzeln'!F695)</f>
        <v/>
      </c>
      <c r="F695" s="34" t="str">
        <f>IF('Events einzeln'!G695="","",'Events einzeln'!G695)</f>
        <v/>
      </c>
      <c r="G695" s="34" t="str">
        <f>IF(F695="","",LOOKUP(F695,Grundlagen!$A$3:$A$10,Grundlagen!$B$3:$B$10))</f>
        <v/>
      </c>
      <c r="H695" s="34" t="str">
        <f t="shared" si="182"/>
        <v/>
      </c>
      <c r="I695" s="34" t="str">
        <f>IF(F695="","",LOOKUP(F695,Grundlagen!$A$3:$A$10,Grundlagen!$C$3:$C$10))</f>
        <v/>
      </c>
      <c r="J695" s="34" t="str">
        <f t="shared" si="183"/>
        <v/>
      </c>
      <c r="K695" s="34" t="str">
        <f t="shared" si="181"/>
        <v/>
      </c>
      <c r="L695" s="34" t="str">
        <f>IF('Events einzeln'!H695="","",'Events einzeln'!H695)</f>
        <v/>
      </c>
      <c r="M695" s="1" t="str">
        <f>IF(L695="","",LOOKUP(L695,Grundlagen!$A$3:$A$10,Grundlagen!$B$3:$B$10))</f>
        <v/>
      </c>
      <c r="N695" s="1" t="str">
        <f t="shared" si="184"/>
        <v/>
      </c>
      <c r="O695" s="1" t="str">
        <f>IF(L695="","",LOOKUP(L695,Grundlagen!$A$3:$A$10,Grundlagen!$C$3:$C$10))</f>
        <v/>
      </c>
      <c r="P695" s="1" t="str">
        <f t="shared" si="185"/>
        <v/>
      </c>
      <c r="Q695" s="34" t="str">
        <f t="shared" si="198"/>
        <v/>
      </c>
      <c r="R695" s="34" t="str">
        <f>IF('Events einzeln'!I695="","",'Events einzeln'!I695)</f>
        <v/>
      </c>
      <c r="S695" s="34" t="str">
        <f>IF(R695="","",LOOKUP(R695,Grundlagen!$A$3:$A$10,Grundlagen!$B$3:$B$10))</f>
        <v/>
      </c>
      <c r="T695" s="34" t="str">
        <f t="shared" si="186"/>
        <v/>
      </c>
      <c r="U695" s="34" t="str">
        <f>IF(R695="","",LOOKUP(R695,Grundlagen!$A$3:$A$10,Grundlagen!$C$3:$C$10))</f>
        <v/>
      </c>
      <c r="V695" s="34" t="str">
        <f t="shared" si="187"/>
        <v/>
      </c>
      <c r="W695" s="34" t="str">
        <f t="shared" si="188"/>
        <v/>
      </c>
      <c r="X695" s="34" t="str">
        <f>IF('Events einzeln'!J695="","",'Events einzeln'!J695)</f>
        <v/>
      </c>
      <c r="Y695" s="1" t="str">
        <f>IF(X695="","",LOOKUP(X695,Grundlagen!$A$3:$A$10,Grundlagen!$B$3:$B$10))</f>
        <v/>
      </c>
      <c r="Z695" s="1" t="str">
        <f t="shared" si="189"/>
        <v/>
      </c>
      <c r="AA695" s="1" t="str">
        <f>IF(X695="","",LOOKUP(X695,Grundlagen!$A$3:$A$10,Grundlagen!$C$3:$C$10))</f>
        <v/>
      </c>
      <c r="AB695" s="1" t="str">
        <f t="shared" si="190"/>
        <v/>
      </c>
      <c r="AC695" s="34" t="str">
        <f t="shared" si="191"/>
        <v/>
      </c>
      <c r="AD695" s="34" t="str">
        <f>IF('Events einzeln'!K695="","",'Events einzeln'!K695)</f>
        <v/>
      </c>
      <c r="AE695" s="34" t="str">
        <f>IF(AD695="","",LOOKUP(AD695,Grundlagen!$A$3:$A$10,Grundlagen!$B$3:$B$10))</f>
        <v/>
      </c>
      <c r="AF695" s="34" t="str">
        <f t="shared" si="192"/>
        <v/>
      </c>
      <c r="AG695" s="34" t="str">
        <f>IF(AD695="","",LOOKUP(AD695,Grundlagen!$A$3:$A$10,Grundlagen!$C$3:$C$10))</f>
        <v/>
      </c>
      <c r="AH695" s="34" t="str">
        <f t="shared" si="193"/>
        <v/>
      </c>
      <c r="AI695" s="34" t="str">
        <f t="shared" si="194"/>
        <v/>
      </c>
      <c r="AJ695" s="34" t="str">
        <f>IF('Events einzeln'!L695="","",'Events einzeln'!L695)</f>
        <v/>
      </c>
      <c r="AK695" s="1" t="str">
        <f>IF(AJ695="","",LOOKUP(AJ695,Grundlagen!$A$3:$A$10,Grundlagen!$B$3:$B$10))</f>
        <v/>
      </c>
      <c r="AL695" s="1" t="str">
        <f t="shared" si="195"/>
        <v/>
      </c>
      <c r="AM695" s="1" t="str">
        <f>IF(AJ695="","",LOOKUP(AJ695,Grundlagen!$A$3:$A$10,Grundlagen!$C$3:$C$10))</f>
        <v/>
      </c>
      <c r="AN695" s="1" t="str">
        <f t="shared" si="196"/>
        <v/>
      </c>
      <c r="AO695" s="34" t="str">
        <f t="shared" si="197"/>
        <v/>
      </c>
    </row>
    <row r="696" spans="1:41" x14ac:dyDescent="0.25">
      <c r="A696" s="1" t="str">
        <f>IF('Events einzeln'!A696="","",'Events einzeln'!A696)</f>
        <v/>
      </c>
      <c r="B696" s="1" t="str">
        <f>IF('Events einzeln'!B696="","",'Events einzeln'!B696)</f>
        <v/>
      </c>
      <c r="C696" s="1" t="str">
        <f>IF('Events einzeln'!C696="","",'Events einzeln'!C696)</f>
        <v/>
      </c>
      <c r="D696" s="32" t="str">
        <f>IF('Events einzeln'!E696="","",'Events einzeln'!E696)</f>
        <v/>
      </c>
      <c r="E696" s="1" t="str">
        <f>IF('Events einzeln'!F696="","",'Events einzeln'!F696)</f>
        <v/>
      </c>
      <c r="F696" s="34" t="str">
        <f>IF('Events einzeln'!G696="","",'Events einzeln'!G696)</f>
        <v/>
      </c>
      <c r="G696" s="34" t="str">
        <f>IF(F696="","",LOOKUP(F696,Grundlagen!$A$3:$A$10,Grundlagen!$B$3:$B$10))</f>
        <v/>
      </c>
      <c r="H696" s="34" t="str">
        <f t="shared" si="182"/>
        <v/>
      </c>
      <c r="I696" s="34" t="str">
        <f>IF(F696="","",LOOKUP(F696,Grundlagen!$A$3:$A$10,Grundlagen!$C$3:$C$10))</f>
        <v/>
      </c>
      <c r="J696" s="34" t="str">
        <f t="shared" si="183"/>
        <v/>
      </c>
      <c r="K696" s="34" t="str">
        <f t="shared" si="181"/>
        <v/>
      </c>
      <c r="L696" s="34" t="str">
        <f>IF('Events einzeln'!H696="","",'Events einzeln'!H696)</f>
        <v/>
      </c>
      <c r="M696" s="1" t="str">
        <f>IF(L696="","",LOOKUP(L696,Grundlagen!$A$3:$A$10,Grundlagen!$B$3:$B$10))</f>
        <v/>
      </c>
      <c r="N696" s="1" t="str">
        <f t="shared" si="184"/>
        <v/>
      </c>
      <c r="O696" s="1" t="str">
        <f>IF(L696="","",LOOKUP(L696,Grundlagen!$A$3:$A$10,Grundlagen!$C$3:$C$10))</f>
        <v/>
      </c>
      <c r="P696" s="1" t="str">
        <f t="shared" si="185"/>
        <v/>
      </c>
      <c r="Q696" s="34" t="str">
        <f t="shared" si="198"/>
        <v/>
      </c>
      <c r="R696" s="34" t="str">
        <f>IF('Events einzeln'!I696="","",'Events einzeln'!I696)</f>
        <v/>
      </c>
      <c r="S696" s="34" t="str">
        <f>IF(R696="","",LOOKUP(R696,Grundlagen!$A$3:$A$10,Grundlagen!$B$3:$B$10))</f>
        <v/>
      </c>
      <c r="T696" s="34" t="str">
        <f t="shared" si="186"/>
        <v/>
      </c>
      <c r="U696" s="34" t="str">
        <f>IF(R696="","",LOOKUP(R696,Grundlagen!$A$3:$A$10,Grundlagen!$C$3:$C$10))</f>
        <v/>
      </c>
      <c r="V696" s="34" t="str">
        <f t="shared" si="187"/>
        <v/>
      </c>
      <c r="W696" s="34" t="str">
        <f t="shared" si="188"/>
        <v/>
      </c>
      <c r="X696" s="34" t="str">
        <f>IF('Events einzeln'!J696="","",'Events einzeln'!J696)</f>
        <v/>
      </c>
      <c r="Y696" s="1" t="str">
        <f>IF(X696="","",LOOKUP(X696,Grundlagen!$A$3:$A$10,Grundlagen!$B$3:$B$10))</f>
        <v/>
      </c>
      <c r="Z696" s="1" t="str">
        <f t="shared" si="189"/>
        <v/>
      </c>
      <c r="AA696" s="1" t="str">
        <f>IF(X696="","",LOOKUP(X696,Grundlagen!$A$3:$A$10,Grundlagen!$C$3:$C$10))</f>
        <v/>
      </c>
      <c r="AB696" s="1" t="str">
        <f t="shared" si="190"/>
        <v/>
      </c>
      <c r="AC696" s="34" t="str">
        <f t="shared" si="191"/>
        <v/>
      </c>
      <c r="AD696" s="34" t="str">
        <f>IF('Events einzeln'!K696="","",'Events einzeln'!K696)</f>
        <v/>
      </c>
      <c r="AE696" s="34" t="str">
        <f>IF(AD696="","",LOOKUP(AD696,Grundlagen!$A$3:$A$10,Grundlagen!$B$3:$B$10))</f>
        <v/>
      </c>
      <c r="AF696" s="34" t="str">
        <f t="shared" si="192"/>
        <v/>
      </c>
      <c r="AG696" s="34" t="str">
        <f>IF(AD696="","",LOOKUP(AD696,Grundlagen!$A$3:$A$10,Grundlagen!$C$3:$C$10))</f>
        <v/>
      </c>
      <c r="AH696" s="34" t="str">
        <f t="shared" si="193"/>
        <v/>
      </c>
      <c r="AI696" s="34" t="str">
        <f t="shared" si="194"/>
        <v/>
      </c>
      <c r="AJ696" s="34" t="str">
        <f>IF('Events einzeln'!L696="","",'Events einzeln'!L696)</f>
        <v/>
      </c>
      <c r="AK696" s="1" t="str">
        <f>IF(AJ696="","",LOOKUP(AJ696,Grundlagen!$A$3:$A$10,Grundlagen!$B$3:$B$10))</f>
        <v/>
      </c>
      <c r="AL696" s="1" t="str">
        <f t="shared" si="195"/>
        <v/>
      </c>
      <c r="AM696" s="1" t="str">
        <f>IF(AJ696="","",LOOKUP(AJ696,Grundlagen!$A$3:$A$10,Grundlagen!$C$3:$C$10))</f>
        <v/>
      </c>
      <c r="AN696" s="1" t="str">
        <f t="shared" si="196"/>
        <v/>
      </c>
      <c r="AO696" s="34" t="str">
        <f t="shared" si="197"/>
        <v/>
      </c>
    </row>
    <row r="697" spans="1:41" x14ac:dyDescent="0.25">
      <c r="A697" s="1" t="str">
        <f>IF('Events einzeln'!A697="","",'Events einzeln'!A697)</f>
        <v/>
      </c>
      <c r="B697" s="1" t="str">
        <f>IF('Events einzeln'!B697="","",'Events einzeln'!B697)</f>
        <v/>
      </c>
      <c r="C697" s="1" t="str">
        <f>IF('Events einzeln'!C697="","",'Events einzeln'!C697)</f>
        <v/>
      </c>
      <c r="D697" s="32" t="str">
        <f>IF('Events einzeln'!E697="","",'Events einzeln'!E697)</f>
        <v/>
      </c>
      <c r="E697" s="1" t="str">
        <f>IF('Events einzeln'!F697="","",'Events einzeln'!F697)</f>
        <v/>
      </c>
      <c r="F697" s="34" t="str">
        <f>IF('Events einzeln'!G697="","",'Events einzeln'!G697)</f>
        <v/>
      </c>
      <c r="G697" s="34" t="str">
        <f>IF(F697="","",LOOKUP(F697,Grundlagen!$A$3:$A$10,Grundlagen!$B$3:$B$10))</f>
        <v/>
      </c>
      <c r="H697" s="34" t="str">
        <f t="shared" si="182"/>
        <v/>
      </c>
      <c r="I697" s="34" t="str">
        <f>IF(F697="","",LOOKUP(F697,Grundlagen!$A$3:$A$10,Grundlagen!$C$3:$C$10))</f>
        <v/>
      </c>
      <c r="J697" s="34" t="str">
        <f t="shared" si="183"/>
        <v/>
      </c>
      <c r="K697" s="34" t="str">
        <f t="shared" si="181"/>
        <v/>
      </c>
      <c r="L697" s="34" t="str">
        <f>IF('Events einzeln'!H697="","",'Events einzeln'!H697)</f>
        <v/>
      </c>
      <c r="M697" s="1" t="str">
        <f>IF(L697="","",LOOKUP(L697,Grundlagen!$A$3:$A$10,Grundlagen!$B$3:$B$10))</f>
        <v/>
      </c>
      <c r="N697" s="1" t="str">
        <f t="shared" si="184"/>
        <v/>
      </c>
      <c r="O697" s="1" t="str">
        <f>IF(L697="","",LOOKUP(L697,Grundlagen!$A$3:$A$10,Grundlagen!$C$3:$C$10))</f>
        <v/>
      </c>
      <c r="P697" s="1" t="str">
        <f t="shared" si="185"/>
        <v/>
      </c>
      <c r="Q697" s="34" t="str">
        <f t="shared" si="198"/>
        <v/>
      </c>
      <c r="R697" s="34" t="str">
        <f>IF('Events einzeln'!I697="","",'Events einzeln'!I697)</f>
        <v/>
      </c>
      <c r="S697" s="34" t="str">
        <f>IF(R697="","",LOOKUP(R697,Grundlagen!$A$3:$A$10,Grundlagen!$B$3:$B$10))</f>
        <v/>
      </c>
      <c r="T697" s="34" t="str">
        <f t="shared" si="186"/>
        <v/>
      </c>
      <c r="U697" s="34" t="str">
        <f>IF(R697="","",LOOKUP(R697,Grundlagen!$A$3:$A$10,Grundlagen!$C$3:$C$10))</f>
        <v/>
      </c>
      <c r="V697" s="34" t="str">
        <f t="shared" si="187"/>
        <v/>
      </c>
      <c r="W697" s="34" t="str">
        <f t="shared" si="188"/>
        <v/>
      </c>
      <c r="X697" s="34" t="str">
        <f>IF('Events einzeln'!J697="","",'Events einzeln'!J697)</f>
        <v/>
      </c>
      <c r="Y697" s="1" t="str">
        <f>IF(X697="","",LOOKUP(X697,Grundlagen!$A$3:$A$10,Grundlagen!$B$3:$B$10))</f>
        <v/>
      </c>
      <c r="Z697" s="1" t="str">
        <f t="shared" si="189"/>
        <v/>
      </c>
      <c r="AA697" s="1" t="str">
        <f>IF(X697="","",LOOKUP(X697,Grundlagen!$A$3:$A$10,Grundlagen!$C$3:$C$10))</f>
        <v/>
      </c>
      <c r="AB697" s="1" t="str">
        <f t="shared" si="190"/>
        <v/>
      </c>
      <c r="AC697" s="34" t="str">
        <f t="shared" si="191"/>
        <v/>
      </c>
      <c r="AD697" s="34" t="str">
        <f>IF('Events einzeln'!K697="","",'Events einzeln'!K697)</f>
        <v/>
      </c>
      <c r="AE697" s="34" t="str">
        <f>IF(AD697="","",LOOKUP(AD697,Grundlagen!$A$3:$A$10,Grundlagen!$B$3:$B$10))</f>
        <v/>
      </c>
      <c r="AF697" s="34" t="str">
        <f t="shared" si="192"/>
        <v/>
      </c>
      <c r="AG697" s="34" t="str">
        <f>IF(AD697="","",LOOKUP(AD697,Grundlagen!$A$3:$A$10,Grundlagen!$C$3:$C$10))</f>
        <v/>
      </c>
      <c r="AH697" s="34" t="str">
        <f t="shared" si="193"/>
        <v/>
      </c>
      <c r="AI697" s="34" t="str">
        <f t="shared" si="194"/>
        <v/>
      </c>
      <c r="AJ697" s="34" t="str">
        <f>IF('Events einzeln'!L697="","",'Events einzeln'!L697)</f>
        <v/>
      </c>
      <c r="AK697" s="1" t="str">
        <f>IF(AJ697="","",LOOKUP(AJ697,Grundlagen!$A$3:$A$10,Grundlagen!$B$3:$B$10))</f>
        <v/>
      </c>
      <c r="AL697" s="1" t="str">
        <f t="shared" si="195"/>
        <v/>
      </c>
      <c r="AM697" s="1" t="str">
        <f>IF(AJ697="","",LOOKUP(AJ697,Grundlagen!$A$3:$A$10,Grundlagen!$C$3:$C$10))</f>
        <v/>
      </c>
      <c r="AN697" s="1" t="str">
        <f t="shared" si="196"/>
        <v/>
      </c>
      <c r="AO697" s="34" t="str">
        <f t="shared" si="197"/>
        <v/>
      </c>
    </row>
    <row r="698" spans="1:41" x14ac:dyDescent="0.25">
      <c r="A698" s="1" t="str">
        <f>IF('Events einzeln'!A698="","",'Events einzeln'!A698)</f>
        <v/>
      </c>
      <c r="B698" s="1" t="str">
        <f>IF('Events einzeln'!B698="","",'Events einzeln'!B698)</f>
        <v/>
      </c>
      <c r="C698" s="1" t="str">
        <f>IF('Events einzeln'!C698="","",'Events einzeln'!C698)</f>
        <v/>
      </c>
      <c r="D698" s="32" t="str">
        <f>IF('Events einzeln'!E698="","",'Events einzeln'!E698)</f>
        <v/>
      </c>
      <c r="E698" s="1" t="str">
        <f>IF('Events einzeln'!F698="","",'Events einzeln'!F698)</f>
        <v/>
      </c>
      <c r="F698" s="34" t="str">
        <f>IF('Events einzeln'!G698="","",'Events einzeln'!G698)</f>
        <v/>
      </c>
      <c r="G698" s="34" t="str">
        <f>IF(F698="","",LOOKUP(F698,Grundlagen!$A$3:$A$10,Grundlagen!$B$3:$B$10))</f>
        <v/>
      </c>
      <c r="H698" s="34" t="str">
        <f t="shared" si="182"/>
        <v/>
      </c>
      <c r="I698" s="34" t="str">
        <f>IF(F698="","",LOOKUP(F698,Grundlagen!$A$3:$A$10,Grundlagen!$C$3:$C$10))</f>
        <v/>
      </c>
      <c r="J698" s="34" t="str">
        <f t="shared" si="183"/>
        <v/>
      </c>
      <c r="K698" s="34" t="str">
        <f t="shared" si="181"/>
        <v/>
      </c>
      <c r="L698" s="34" t="str">
        <f>IF('Events einzeln'!H698="","",'Events einzeln'!H698)</f>
        <v/>
      </c>
      <c r="M698" s="1" t="str">
        <f>IF(L698="","",LOOKUP(L698,Grundlagen!$A$3:$A$10,Grundlagen!$B$3:$B$10))</f>
        <v/>
      </c>
      <c r="N698" s="1" t="str">
        <f t="shared" si="184"/>
        <v/>
      </c>
      <c r="O698" s="1" t="str">
        <f>IF(L698="","",LOOKUP(L698,Grundlagen!$A$3:$A$10,Grundlagen!$C$3:$C$10))</f>
        <v/>
      </c>
      <c r="P698" s="1" t="str">
        <f t="shared" si="185"/>
        <v/>
      </c>
      <c r="Q698" s="34" t="str">
        <f t="shared" si="198"/>
        <v/>
      </c>
      <c r="R698" s="34" t="str">
        <f>IF('Events einzeln'!I698="","",'Events einzeln'!I698)</f>
        <v/>
      </c>
      <c r="S698" s="34" t="str">
        <f>IF(R698="","",LOOKUP(R698,Grundlagen!$A$3:$A$10,Grundlagen!$B$3:$B$10))</f>
        <v/>
      </c>
      <c r="T698" s="34" t="str">
        <f t="shared" si="186"/>
        <v/>
      </c>
      <c r="U698" s="34" t="str">
        <f>IF(R698="","",LOOKUP(R698,Grundlagen!$A$3:$A$10,Grundlagen!$C$3:$C$10))</f>
        <v/>
      </c>
      <c r="V698" s="34" t="str">
        <f t="shared" si="187"/>
        <v/>
      </c>
      <c r="W698" s="34" t="str">
        <f t="shared" si="188"/>
        <v/>
      </c>
      <c r="X698" s="34" t="str">
        <f>IF('Events einzeln'!J698="","",'Events einzeln'!J698)</f>
        <v/>
      </c>
      <c r="Y698" s="1" t="str">
        <f>IF(X698="","",LOOKUP(X698,Grundlagen!$A$3:$A$10,Grundlagen!$B$3:$B$10))</f>
        <v/>
      </c>
      <c r="Z698" s="1" t="str">
        <f t="shared" si="189"/>
        <v/>
      </c>
      <c r="AA698" s="1" t="str">
        <f>IF(X698="","",LOOKUP(X698,Grundlagen!$A$3:$A$10,Grundlagen!$C$3:$C$10))</f>
        <v/>
      </c>
      <c r="AB698" s="1" t="str">
        <f t="shared" si="190"/>
        <v/>
      </c>
      <c r="AC698" s="34" t="str">
        <f t="shared" si="191"/>
        <v/>
      </c>
      <c r="AD698" s="34" t="str">
        <f>IF('Events einzeln'!K698="","",'Events einzeln'!K698)</f>
        <v/>
      </c>
      <c r="AE698" s="34" t="str">
        <f>IF(AD698="","",LOOKUP(AD698,Grundlagen!$A$3:$A$10,Grundlagen!$B$3:$B$10))</f>
        <v/>
      </c>
      <c r="AF698" s="34" t="str">
        <f t="shared" si="192"/>
        <v/>
      </c>
      <c r="AG698" s="34" t="str">
        <f>IF(AD698="","",LOOKUP(AD698,Grundlagen!$A$3:$A$10,Grundlagen!$C$3:$C$10))</f>
        <v/>
      </c>
      <c r="AH698" s="34" t="str">
        <f t="shared" si="193"/>
        <v/>
      </c>
      <c r="AI698" s="34" t="str">
        <f t="shared" si="194"/>
        <v/>
      </c>
      <c r="AJ698" s="34" t="str">
        <f>IF('Events einzeln'!L698="","",'Events einzeln'!L698)</f>
        <v/>
      </c>
      <c r="AK698" s="1" t="str">
        <f>IF(AJ698="","",LOOKUP(AJ698,Grundlagen!$A$3:$A$10,Grundlagen!$B$3:$B$10))</f>
        <v/>
      </c>
      <c r="AL698" s="1" t="str">
        <f t="shared" si="195"/>
        <v/>
      </c>
      <c r="AM698" s="1" t="str">
        <f>IF(AJ698="","",LOOKUP(AJ698,Grundlagen!$A$3:$A$10,Grundlagen!$C$3:$C$10))</f>
        <v/>
      </c>
      <c r="AN698" s="1" t="str">
        <f t="shared" si="196"/>
        <v/>
      </c>
      <c r="AO698" s="34" t="str">
        <f t="shared" si="197"/>
        <v/>
      </c>
    </row>
    <row r="699" spans="1:41" x14ac:dyDescent="0.25">
      <c r="A699" s="1" t="str">
        <f>IF('Events einzeln'!A699="","",'Events einzeln'!A699)</f>
        <v/>
      </c>
      <c r="B699" s="1" t="str">
        <f>IF('Events einzeln'!B699="","",'Events einzeln'!B699)</f>
        <v/>
      </c>
      <c r="C699" s="1" t="str">
        <f>IF('Events einzeln'!C699="","",'Events einzeln'!C699)</f>
        <v/>
      </c>
      <c r="D699" s="32" t="str">
        <f>IF('Events einzeln'!E699="","",'Events einzeln'!E699)</f>
        <v/>
      </c>
      <c r="E699" s="1" t="str">
        <f>IF('Events einzeln'!F699="","",'Events einzeln'!F699)</f>
        <v/>
      </c>
      <c r="F699" s="34" t="str">
        <f>IF('Events einzeln'!G699="","",'Events einzeln'!G699)</f>
        <v/>
      </c>
      <c r="G699" s="34" t="str">
        <f>IF(F699="","",LOOKUP(F699,Grundlagen!$A$3:$A$10,Grundlagen!$B$3:$B$10))</f>
        <v/>
      </c>
      <c r="H699" s="34" t="str">
        <f t="shared" si="182"/>
        <v/>
      </c>
      <c r="I699" s="34" t="str">
        <f>IF(F699="","",LOOKUP(F699,Grundlagen!$A$3:$A$10,Grundlagen!$C$3:$C$10))</f>
        <v/>
      </c>
      <c r="J699" s="34" t="str">
        <f t="shared" si="183"/>
        <v/>
      </c>
      <c r="K699" s="34" t="str">
        <f t="shared" si="181"/>
        <v/>
      </c>
      <c r="L699" s="34" t="str">
        <f>IF('Events einzeln'!H699="","",'Events einzeln'!H699)</f>
        <v/>
      </c>
      <c r="M699" s="1" t="str">
        <f>IF(L699="","",LOOKUP(L699,Grundlagen!$A$3:$A$10,Grundlagen!$B$3:$B$10))</f>
        <v/>
      </c>
      <c r="N699" s="1" t="str">
        <f t="shared" si="184"/>
        <v/>
      </c>
      <c r="O699" s="1" t="str">
        <f>IF(L699="","",LOOKUP(L699,Grundlagen!$A$3:$A$10,Grundlagen!$C$3:$C$10))</f>
        <v/>
      </c>
      <c r="P699" s="1" t="str">
        <f t="shared" si="185"/>
        <v/>
      </c>
      <c r="Q699" s="34" t="str">
        <f t="shared" si="198"/>
        <v/>
      </c>
      <c r="R699" s="34" t="str">
        <f>IF('Events einzeln'!I699="","",'Events einzeln'!I699)</f>
        <v/>
      </c>
      <c r="S699" s="34" t="str">
        <f>IF(R699="","",LOOKUP(R699,Grundlagen!$A$3:$A$10,Grundlagen!$B$3:$B$10))</f>
        <v/>
      </c>
      <c r="T699" s="34" t="str">
        <f t="shared" si="186"/>
        <v/>
      </c>
      <c r="U699" s="34" t="str">
        <f>IF(R699="","",LOOKUP(R699,Grundlagen!$A$3:$A$10,Grundlagen!$C$3:$C$10))</f>
        <v/>
      </c>
      <c r="V699" s="34" t="str">
        <f t="shared" si="187"/>
        <v/>
      </c>
      <c r="W699" s="34" t="str">
        <f t="shared" si="188"/>
        <v/>
      </c>
      <c r="X699" s="34" t="str">
        <f>IF('Events einzeln'!J699="","",'Events einzeln'!J699)</f>
        <v/>
      </c>
      <c r="Y699" s="1" t="str">
        <f>IF(X699="","",LOOKUP(X699,Grundlagen!$A$3:$A$10,Grundlagen!$B$3:$B$10))</f>
        <v/>
      </c>
      <c r="Z699" s="1" t="str">
        <f t="shared" si="189"/>
        <v/>
      </c>
      <c r="AA699" s="1" t="str">
        <f>IF(X699="","",LOOKUP(X699,Grundlagen!$A$3:$A$10,Grundlagen!$C$3:$C$10))</f>
        <v/>
      </c>
      <c r="AB699" s="1" t="str">
        <f t="shared" si="190"/>
        <v/>
      </c>
      <c r="AC699" s="34" t="str">
        <f t="shared" si="191"/>
        <v/>
      </c>
      <c r="AD699" s="34" t="str">
        <f>IF('Events einzeln'!K699="","",'Events einzeln'!K699)</f>
        <v/>
      </c>
      <c r="AE699" s="34" t="str">
        <f>IF(AD699="","",LOOKUP(AD699,Grundlagen!$A$3:$A$10,Grundlagen!$B$3:$B$10))</f>
        <v/>
      </c>
      <c r="AF699" s="34" t="str">
        <f t="shared" si="192"/>
        <v/>
      </c>
      <c r="AG699" s="34" t="str">
        <f>IF(AD699="","",LOOKUP(AD699,Grundlagen!$A$3:$A$10,Grundlagen!$C$3:$C$10))</f>
        <v/>
      </c>
      <c r="AH699" s="34" t="str">
        <f t="shared" si="193"/>
        <v/>
      </c>
      <c r="AI699" s="34" t="str">
        <f t="shared" si="194"/>
        <v/>
      </c>
      <c r="AJ699" s="34" t="str">
        <f>IF('Events einzeln'!L699="","",'Events einzeln'!L699)</f>
        <v/>
      </c>
      <c r="AK699" s="1" t="str">
        <f>IF(AJ699="","",LOOKUP(AJ699,Grundlagen!$A$3:$A$10,Grundlagen!$B$3:$B$10))</f>
        <v/>
      </c>
      <c r="AL699" s="1" t="str">
        <f t="shared" si="195"/>
        <v/>
      </c>
      <c r="AM699" s="1" t="str">
        <f>IF(AJ699="","",LOOKUP(AJ699,Grundlagen!$A$3:$A$10,Grundlagen!$C$3:$C$10))</f>
        <v/>
      </c>
      <c r="AN699" s="1" t="str">
        <f t="shared" si="196"/>
        <v/>
      </c>
      <c r="AO699" s="34" t="str">
        <f t="shared" si="197"/>
        <v/>
      </c>
    </row>
    <row r="700" spans="1:41" x14ac:dyDescent="0.25">
      <c r="A700" s="1" t="str">
        <f>IF('Events einzeln'!A700="","",'Events einzeln'!A700)</f>
        <v/>
      </c>
      <c r="B700" s="1" t="str">
        <f>IF('Events einzeln'!B700="","",'Events einzeln'!B700)</f>
        <v/>
      </c>
      <c r="C700" s="1" t="str">
        <f>IF('Events einzeln'!C700="","",'Events einzeln'!C700)</f>
        <v/>
      </c>
      <c r="D700" s="32" t="str">
        <f>IF('Events einzeln'!E700="","",'Events einzeln'!E700)</f>
        <v/>
      </c>
      <c r="E700" s="1" t="str">
        <f>IF('Events einzeln'!F700="","",'Events einzeln'!F700)</f>
        <v/>
      </c>
      <c r="F700" s="34" t="str">
        <f>IF('Events einzeln'!G700="","",'Events einzeln'!G700)</f>
        <v/>
      </c>
      <c r="G700" s="34" t="str">
        <f>IF(F700="","",LOOKUP(F700,Grundlagen!$A$3:$A$10,Grundlagen!$B$3:$B$10))</f>
        <v/>
      </c>
      <c r="H700" s="34" t="str">
        <f t="shared" si="182"/>
        <v/>
      </c>
      <c r="I700" s="34" t="str">
        <f>IF(F700="","",LOOKUP(F700,Grundlagen!$A$3:$A$10,Grundlagen!$C$3:$C$10))</f>
        <v/>
      </c>
      <c r="J700" s="34" t="str">
        <f t="shared" si="183"/>
        <v/>
      </c>
      <c r="K700" s="34" t="str">
        <f t="shared" si="181"/>
        <v/>
      </c>
      <c r="L700" s="34" t="str">
        <f>IF('Events einzeln'!H700="","",'Events einzeln'!H700)</f>
        <v/>
      </c>
      <c r="M700" s="1" t="str">
        <f>IF(L700="","",LOOKUP(L700,Grundlagen!$A$3:$A$10,Grundlagen!$B$3:$B$10))</f>
        <v/>
      </c>
      <c r="N700" s="1" t="str">
        <f t="shared" si="184"/>
        <v/>
      </c>
      <c r="O700" s="1" t="str">
        <f>IF(L700="","",LOOKUP(L700,Grundlagen!$A$3:$A$10,Grundlagen!$C$3:$C$10))</f>
        <v/>
      </c>
      <c r="P700" s="1" t="str">
        <f t="shared" si="185"/>
        <v/>
      </c>
      <c r="Q700" s="34" t="str">
        <f t="shared" si="198"/>
        <v/>
      </c>
      <c r="R700" s="34" t="str">
        <f>IF('Events einzeln'!I700="","",'Events einzeln'!I700)</f>
        <v/>
      </c>
      <c r="S700" s="34" t="str">
        <f>IF(R700="","",LOOKUP(R700,Grundlagen!$A$3:$A$10,Grundlagen!$B$3:$B$10))</f>
        <v/>
      </c>
      <c r="T700" s="34" t="str">
        <f t="shared" si="186"/>
        <v/>
      </c>
      <c r="U700" s="34" t="str">
        <f>IF(R700="","",LOOKUP(R700,Grundlagen!$A$3:$A$10,Grundlagen!$C$3:$C$10))</f>
        <v/>
      </c>
      <c r="V700" s="34" t="str">
        <f t="shared" si="187"/>
        <v/>
      </c>
      <c r="W700" s="34" t="str">
        <f t="shared" si="188"/>
        <v/>
      </c>
      <c r="X700" s="34" t="str">
        <f>IF('Events einzeln'!J700="","",'Events einzeln'!J700)</f>
        <v/>
      </c>
      <c r="Y700" s="1" t="str">
        <f>IF(X700="","",LOOKUP(X700,Grundlagen!$A$3:$A$10,Grundlagen!$B$3:$B$10))</f>
        <v/>
      </c>
      <c r="Z700" s="1" t="str">
        <f t="shared" si="189"/>
        <v/>
      </c>
      <c r="AA700" s="1" t="str">
        <f>IF(X700="","",LOOKUP(X700,Grundlagen!$A$3:$A$10,Grundlagen!$C$3:$C$10))</f>
        <v/>
      </c>
      <c r="AB700" s="1" t="str">
        <f t="shared" si="190"/>
        <v/>
      </c>
      <c r="AC700" s="34" t="str">
        <f t="shared" si="191"/>
        <v/>
      </c>
      <c r="AD700" s="34" t="str">
        <f>IF('Events einzeln'!K700="","",'Events einzeln'!K700)</f>
        <v/>
      </c>
      <c r="AE700" s="34" t="str">
        <f>IF(AD700="","",LOOKUP(AD700,Grundlagen!$A$3:$A$10,Grundlagen!$B$3:$B$10))</f>
        <v/>
      </c>
      <c r="AF700" s="34" t="str">
        <f t="shared" si="192"/>
        <v/>
      </c>
      <c r="AG700" s="34" t="str">
        <f>IF(AD700="","",LOOKUP(AD700,Grundlagen!$A$3:$A$10,Grundlagen!$C$3:$C$10))</f>
        <v/>
      </c>
      <c r="AH700" s="34" t="str">
        <f t="shared" si="193"/>
        <v/>
      </c>
      <c r="AI700" s="34" t="str">
        <f t="shared" si="194"/>
        <v/>
      </c>
      <c r="AJ700" s="34" t="str">
        <f>IF('Events einzeln'!L700="","",'Events einzeln'!L700)</f>
        <v/>
      </c>
      <c r="AK700" s="1" t="str">
        <f>IF(AJ700="","",LOOKUP(AJ700,Grundlagen!$A$3:$A$10,Grundlagen!$B$3:$B$10))</f>
        <v/>
      </c>
      <c r="AL700" s="1" t="str">
        <f t="shared" si="195"/>
        <v/>
      </c>
      <c r="AM700" s="1" t="str">
        <f>IF(AJ700="","",LOOKUP(AJ700,Grundlagen!$A$3:$A$10,Grundlagen!$C$3:$C$10))</f>
        <v/>
      </c>
      <c r="AN700" s="1" t="str">
        <f t="shared" si="196"/>
        <v/>
      </c>
      <c r="AO700" s="34" t="str">
        <f t="shared" si="197"/>
        <v/>
      </c>
    </row>
    <row r="701" spans="1:41" x14ac:dyDescent="0.25">
      <c r="A701" s="1" t="str">
        <f>IF('Events einzeln'!A701="","",'Events einzeln'!A701)</f>
        <v/>
      </c>
      <c r="B701" s="1" t="str">
        <f>IF('Events einzeln'!B701="","",'Events einzeln'!B701)</f>
        <v/>
      </c>
      <c r="C701" s="1" t="str">
        <f>IF('Events einzeln'!C701="","",'Events einzeln'!C701)</f>
        <v/>
      </c>
      <c r="D701" s="32" t="str">
        <f>IF('Events einzeln'!E701="","",'Events einzeln'!E701)</f>
        <v/>
      </c>
      <c r="E701" s="1" t="str">
        <f>IF('Events einzeln'!F701="","",'Events einzeln'!F701)</f>
        <v/>
      </c>
      <c r="F701" s="34" t="str">
        <f>IF('Events einzeln'!G701="","",'Events einzeln'!G701)</f>
        <v/>
      </c>
      <c r="G701" s="34" t="str">
        <f>IF(F701="","",LOOKUP(F701,Grundlagen!$A$3:$A$10,Grundlagen!$B$3:$B$10))</f>
        <v/>
      </c>
      <c r="H701" s="34" t="str">
        <f t="shared" si="182"/>
        <v/>
      </c>
      <c r="I701" s="34" t="str">
        <f>IF(F701="","",LOOKUP(F701,Grundlagen!$A$3:$A$10,Grundlagen!$C$3:$C$10))</f>
        <v/>
      </c>
      <c r="J701" s="34" t="str">
        <f t="shared" si="183"/>
        <v/>
      </c>
      <c r="K701" s="34" t="str">
        <f t="shared" si="181"/>
        <v/>
      </c>
      <c r="L701" s="34" t="str">
        <f>IF('Events einzeln'!H701="","",'Events einzeln'!H701)</f>
        <v/>
      </c>
      <c r="M701" s="1" t="str">
        <f>IF(L701="","",LOOKUP(L701,Grundlagen!$A$3:$A$10,Grundlagen!$B$3:$B$10))</f>
        <v/>
      </c>
      <c r="N701" s="1" t="str">
        <f t="shared" si="184"/>
        <v/>
      </c>
      <c r="O701" s="1" t="str">
        <f>IF(L701="","",LOOKUP(L701,Grundlagen!$A$3:$A$10,Grundlagen!$C$3:$C$10))</f>
        <v/>
      </c>
      <c r="P701" s="1" t="str">
        <f t="shared" si="185"/>
        <v/>
      </c>
      <c r="Q701" s="34" t="str">
        <f t="shared" si="198"/>
        <v/>
      </c>
      <c r="R701" s="34" t="str">
        <f>IF('Events einzeln'!I701="","",'Events einzeln'!I701)</f>
        <v/>
      </c>
      <c r="S701" s="34" t="str">
        <f>IF(R701="","",LOOKUP(R701,Grundlagen!$A$3:$A$10,Grundlagen!$B$3:$B$10))</f>
        <v/>
      </c>
      <c r="T701" s="34" t="str">
        <f t="shared" si="186"/>
        <v/>
      </c>
      <c r="U701" s="34" t="str">
        <f>IF(R701="","",LOOKUP(R701,Grundlagen!$A$3:$A$10,Grundlagen!$C$3:$C$10))</f>
        <v/>
      </c>
      <c r="V701" s="34" t="str">
        <f t="shared" si="187"/>
        <v/>
      </c>
      <c r="W701" s="34" t="str">
        <f t="shared" si="188"/>
        <v/>
      </c>
      <c r="X701" s="34" t="str">
        <f>IF('Events einzeln'!J701="","",'Events einzeln'!J701)</f>
        <v/>
      </c>
      <c r="Y701" s="1" t="str">
        <f>IF(X701="","",LOOKUP(X701,Grundlagen!$A$3:$A$10,Grundlagen!$B$3:$B$10))</f>
        <v/>
      </c>
      <c r="Z701" s="1" t="str">
        <f t="shared" si="189"/>
        <v/>
      </c>
      <c r="AA701" s="1" t="str">
        <f>IF(X701="","",LOOKUP(X701,Grundlagen!$A$3:$A$10,Grundlagen!$C$3:$C$10))</f>
        <v/>
      </c>
      <c r="AB701" s="1" t="str">
        <f t="shared" si="190"/>
        <v/>
      </c>
      <c r="AC701" s="34" t="str">
        <f t="shared" si="191"/>
        <v/>
      </c>
      <c r="AD701" s="34" t="str">
        <f>IF('Events einzeln'!K701="","",'Events einzeln'!K701)</f>
        <v/>
      </c>
      <c r="AE701" s="34" t="str">
        <f>IF(AD701="","",LOOKUP(AD701,Grundlagen!$A$3:$A$10,Grundlagen!$B$3:$B$10))</f>
        <v/>
      </c>
      <c r="AF701" s="34" t="str">
        <f t="shared" si="192"/>
        <v/>
      </c>
      <c r="AG701" s="34" t="str">
        <f>IF(AD701="","",LOOKUP(AD701,Grundlagen!$A$3:$A$10,Grundlagen!$C$3:$C$10))</f>
        <v/>
      </c>
      <c r="AH701" s="34" t="str">
        <f t="shared" si="193"/>
        <v/>
      </c>
      <c r="AI701" s="34" t="str">
        <f t="shared" si="194"/>
        <v/>
      </c>
      <c r="AJ701" s="34" t="str">
        <f>IF('Events einzeln'!L701="","",'Events einzeln'!L701)</f>
        <v/>
      </c>
      <c r="AK701" s="1" t="str">
        <f>IF(AJ701="","",LOOKUP(AJ701,Grundlagen!$A$3:$A$10,Grundlagen!$B$3:$B$10))</f>
        <v/>
      </c>
      <c r="AL701" s="1" t="str">
        <f t="shared" si="195"/>
        <v/>
      </c>
      <c r="AM701" s="1" t="str">
        <f>IF(AJ701="","",LOOKUP(AJ701,Grundlagen!$A$3:$A$10,Grundlagen!$C$3:$C$10))</f>
        <v/>
      </c>
      <c r="AN701" s="1" t="str">
        <f t="shared" si="196"/>
        <v/>
      </c>
      <c r="AO701" s="34" t="str">
        <f t="shared" si="197"/>
        <v/>
      </c>
    </row>
    <row r="702" spans="1:41" x14ac:dyDescent="0.25">
      <c r="A702" s="1" t="str">
        <f>IF('Events einzeln'!A702="","",'Events einzeln'!A702)</f>
        <v/>
      </c>
      <c r="B702" s="1" t="str">
        <f>IF('Events einzeln'!B702="","",'Events einzeln'!B702)</f>
        <v/>
      </c>
      <c r="C702" s="1" t="str">
        <f>IF('Events einzeln'!C702="","",'Events einzeln'!C702)</f>
        <v/>
      </c>
      <c r="D702" s="32" t="str">
        <f>IF('Events einzeln'!E702="","",'Events einzeln'!E702)</f>
        <v/>
      </c>
      <c r="E702" s="1" t="str">
        <f>IF('Events einzeln'!F702="","",'Events einzeln'!F702)</f>
        <v/>
      </c>
      <c r="F702" s="34" t="str">
        <f>IF('Events einzeln'!G702="","",'Events einzeln'!G702)</f>
        <v/>
      </c>
      <c r="G702" s="34" t="str">
        <f>IF(F702="","",LOOKUP(F702,Grundlagen!$A$3:$A$10,Grundlagen!$B$3:$B$10))</f>
        <v/>
      </c>
      <c r="H702" s="34" t="str">
        <f t="shared" si="182"/>
        <v/>
      </c>
      <c r="I702" s="34" t="str">
        <f>IF(F702="","",LOOKUP(F702,Grundlagen!$A$3:$A$10,Grundlagen!$C$3:$C$10))</f>
        <v/>
      </c>
      <c r="J702" s="34" t="str">
        <f t="shared" si="183"/>
        <v/>
      </c>
      <c r="K702" s="34" t="str">
        <f t="shared" si="181"/>
        <v/>
      </c>
      <c r="L702" s="34" t="str">
        <f>IF('Events einzeln'!H702="","",'Events einzeln'!H702)</f>
        <v/>
      </c>
      <c r="M702" s="1" t="str">
        <f>IF(L702="","",LOOKUP(L702,Grundlagen!$A$3:$A$10,Grundlagen!$B$3:$B$10))</f>
        <v/>
      </c>
      <c r="N702" s="1" t="str">
        <f t="shared" si="184"/>
        <v/>
      </c>
      <c r="O702" s="1" t="str">
        <f>IF(L702="","",LOOKUP(L702,Grundlagen!$A$3:$A$10,Grundlagen!$C$3:$C$10))</f>
        <v/>
      </c>
      <c r="P702" s="1" t="str">
        <f t="shared" si="185"/>
        <v/>
      </c>
      <c r="Q702" s="34" t="str">
        <f t="shared" si="198"/>
        <v/>
      </c>
      <c r="R702" s="34" t="str">
        <f>IF('Events einzeln'!I702="","",'Events einzeln'!I702)</f>
        <v/>
      </c>
      <c r="S702" s="34" t="str">
        <f>IF(R702="","",LOOKUP(R702,Grundlagen!$A$3:$A$10,Grundlagen!$B$3:$B$10))</f>
        <v/>
      </c>
      <c r="T702" s="34" t="str">
        <f t="shared" si="186"/>
        <v/>
      </c>
      <c r="U702" s="34" t="str">
        <f>IF(R702="","",LOOKUP(R702,Grundlagen!$A$3:$A$10,Grundlagen!$C$3:$C$10))</f>
        <v/>
      </c>
      <c r="V702" s="34" t="str">
        <f t="shared" si="187"/>
        <v/>
      </c>
      <c r="W702" s="34" t="str">
        <f t="shared" si="188"/>
        <v/>
      </c>
      <c r="X702" s="34" t="str">
        <f>IF('Events einzeln'!J702="","",'Events einzeln'!J702)</f>
        <v/>
      </c>
      <c r="Y702" s="1" t="str">
        <f>IF(X702="","",LOOKUP(X702,Grundlagen!$A$3:$A$10,Grundlagen!$B$3:$B$10))</f>
        <v/>
      </c>
      <c r="Z702" s="1" t="str">
        <f t="shared" si="189"/>
        <v/>
      </c>
      <c r="AA702" s="1" t="str">
        <f>IF(X702="","",LOOKUP(X702,Grundlagen!$A$3:$A$10,Grundlagen!$C$3:$C$10))</f>
        <v/>
      </c>
      <c r="AB702" s="1" t="str">
        <f t="shared" si="190"/>
        <v/>
      </c>
      <c r="AC702" s="34" t="str">
        <f t="shared" si="191"/>
        <v/>
      </c>
      <c r="AD702" s="34" t="str">
        <f>IF('Events einzeln'!K702="","",'Events einzeln'!K702)</f>
        <v/>
      </c>
      <c r="AE702" s="34" t="str">
        <f>IF(AD702="","",LOOKUP(AD702,Grundlagen!$A$3:$A$10,Grundlagen!$B$3:$B$10))</f>
        <v/>
      </c>
      <c r="AF702" s="34" t="str">
        <f t="shared" si="192"/>
        <v/>
      </c>
      <c r="AG702" s="34" t="str">
        <f>IF(AD702="","",LOOKUP(AD702,Grundlagen!$A$3:$A$10,Grundlagen!$C$3:$C$10))</f>
        <v/>
      </c>
      <c r="AH702" s="34" t="str">
        <f t="shared" si="193"/>
        <v/>
      </c>
      <c r="AI702" s="34" t="str">
        <f t="shared" si="194"/>
        <v/>
      </c>
      <c r="AJ702" s="34" t="str">
        <f>IF('Events einzeln'!L702="","",'Events einzeln'!L702)</f>
        <v/>
      </c>
      <c r="AK702" s="1" t="str">
        <f>IF(AJ702="","",LOOKUP(AJ702,Grundlagen!$A$3:$A$10,Grundlagen!$B$3:$B$10))</f>
        <v/>
      </c>
      <c r="AL702" s="1" t="str">
        <f t="shared" si="195"/>
        <v/>
      </c>
      <c r="AM702" s="1" t="str">
        <f>IF(AJ702="","",LOOKUP(AJ702,Grundlagen!$A$3:$A$10,Grundlagen!$C$3:$C$10))</f>
        <v/>
      </c>
      <c r="AN702" s="1" t="str">
        <f t="shared" si="196"/>
        <v/>
      </c>
      <c r="AO702" s="34" t="str">
        <f t="shared" si="197"/>
        <v/>
      </c>
    </row>
    <row r="703" spans="1:41" x14ac:dyDescent="0.25">
      <c r="A703" s="1" t="str">
        <f>IF('Events einzeln'!A703="","",'Events einzeln'!A703)</f>
        <v/>
      </c>
      <c r="B703" s="1" t="str">
        <f>IF('Events einzeln'!B703="","",'Events einzeln'!B703)</f>
        <v/>
      </c>
      <c r="C703" s="1" t="str">
        <f>IF('Events einzeln'!C703="","",'Events einzeln'!C703)</f>
        <v/>
      </c>
      <c r="D703" s="32" t="str">
        <f>IF('Events einzeln'!E703="","",'Events einzeln'!E703)</f>
        <v/>
      </c>
      <c r="E703" s="1" t="str">
        <f>IF('Events einzeln'!F703="","",'Events einzeln'!F703)</f>
        <v/>
      </c>
      <c r="F703" s="34" t="str">
        <f>IF('Events einzeln'!G703="","",'Events einzeln'!G703)</f>
        <v/>
      </c>
      <c r="G703" s="34" t="str">
        <f>IF(F703="","",LOOKUP(F703,Grundlagen!$A$3:$A$10,Grundlagen!$B$3:$B$10))</f>
        <v/>
      </c>
      <c r="H703" s="34" t="str">
        <f t="shared" si="182"/>
        <v/>
      </c>
      <c r="I703" s="34" t="str">
        <f>IF(F703="","",LOOKUP(F703,Grundlagen!$A$3:$A$10,Grundlagen!$C$3:$C$10))</f>
        <v/>
      </c>
      <c r="J703" s="34" t="str">
        <f t="shared" si="183"/>
        <v/>
      </c>
      <c r="K703" s="34" t="str">
        <f t="shared" si="181"/>
        <v/>
      </c>
      <c r="L703" s="34" t="str">
        <f>IF('Events einzeln'!H703="","",'Events einzeln'!H703)</f>
        <v/>
      </c>
      <c r="M703" s="1" t="str">
        <f>IF(L703="","",LOOKUP(L703,Grundlagen!$A$3:$A$10,Grundlagen!$B$3:$B$10))</f>
        <v/>
      </c>
      <c r="N703" s="1" t="str">
        <f t="shared" si="184"/>
        <v/>
      </c>
      <c r="O703" s="1" t="str">
        <f>IF(L703="","",LOOKUP(L703,Grundlagen!$A$3:$A$10,Grundlagen!$C$3:$C$10))</f>
        <v/>
      </c>
      <c r="P703" s="1" t="str">
        <f t="shared" si="185"/>
        <v/>
      </c>
      <c r="Q703" s="34" t="str">
        <f t="shared" si="198"/>
        <v/>
      </c>
      <c r="R703" s="34" t="str">
        <f>IF('Events einzeln'!I703="","",'Events einzeln'!I703)</f>
        <v/>
      </c>
      <c r="S703" s="34" t="str">
        <f>IF(R703="","",LOOKUP(R703,Grundlagen!$A$3:$A$10,Grundlagen!$B$3:$B$10))</f>
        <v/>
      </c>
      <c r="T703" s="34" t="str">
        <f t="shared" si="186"/>
        <v/>
      </c>
      <c r="U703" s="34" t="str">
        <f>IF(R703="","",LOOKUP(R703,Grundlagen!$A$3:$A$10,Grundlagen!$C$3:$C$10))</f>
        <v/>
      </c>
      <c r="V703" s="34" t="str">
        <f t="shared" si="187"/>
        <v/>
      </c>
      <c r="W703" s="34" t="str">
        <f t="shared" si="188"/>
        <v/>
      </c>
      <c r="X703" s="34" t="str">
        <f>IF('Events einzeln'!J703="","",'Events einzeln'!J703)</f>
        <v/>
      </c>
      <c r="Y703" s="1" t="str">
        <f>IF(X703="","",LOOKUP(X703,Grundlagen!$A$3:$A$10,Grundlagen!$B$3:$B$10))</f>
        <v/>
      </c>
      <c r="Z703" s="1" t="str">
        <f t="shared" si="189"/>
        <v/>
      </c>
      <c r="AA703" s="1" t="str">
        <f>IF(X703="","",LOOKUP(X703,Grundlagen!$A$3:$A$10,Grundlagen!$C$3:$C$10))</f>
        <v/>
      </c>
      <c r="AB703" s="1" t="str">
        <f t="shared" si="190"/>
        <v/>
      </c>
      <c r="AC703" s="34" t="str">
        <f t="shared" si="191"/>
        <v/>
      </c>
      <c r="AD703" s="34" t="str">
        <f>IF('Events einzeln'!K703="","",'Events einzeln'!K703)</f>
        <v/>
      </c>
      <c r="AE703" s="34" t="str">
        <f>IF(AD703="","",LOOKUP(AD703,Grundlagen!$A$3:$A$10,Grundlagen!$B$3:$B$10))</f>
        <v/>
      </c>
      <c r="AF703" s="34" t="str">
        <f t="shared" si="192"/>
        <v/>
      </c>
      <c r="AG703" s="34" t="str">
        <f>IF(AD703="","",LOOKUP(AD703,Grundlagen!$A$3:$A$10,Grundlagen!$C$3:$C$10))</f>
        <v/>
      </c>
      <c r="AH703" s="34" t="str">
        <f t="shared" si="193"/>
        <v/>
      </c>
      <c r="AI703" s="34" t="str">
        <f t="shared" si="194"/>
        <v/>
      </c>
      <c r="AJ703" s="34" t="str">
        <f>IF('Events einzeln'!L703="","",'Events einzeln'!L703)</f>
        <v/>
      </c>
      <c r="AK703" s="1" t="str">
        <f>IF(AJ703="","",LOOKUP(AJ703,Grundlagen!$A$3:$A$10,Grundlagen!$B$3:$B$10))</f>
        <v/>
      </c>
      <c r="AL703" s="1" t="str">
        <f t="shared" si="195"/>
        <v/>
      </c>
      <c r="AM703" s="1" t="str">
        <f>IF(AJ703="","",LOOKUP(AJ703,Grundlagen!$A$3:$A$10,Grundlagen!$C$3:$C$10))</f>
        <v/>
      </c>
      <c r="AN703" s="1" t="str">
        <f t="shared" si="196"/>
        <v/>
      </c>
      <c r="AO703" s="34" t="str">
        <f t="shared" si="197"/>
        <v/>
      </c>
    </row>
    <row r="704" spans="1:41" x14ac:dyDescent="0.25">
      <c r="A704" s="1" t="str">
        <f>IF('Events einzeln'!A704="","",'Events einzeln'!A704)</f>
        <v/>
      </c>
      <c r="B704" s="1" t="str">
        <f>IF('Events einzeln'!B704="","",'Events einzeln'!B704)</f>
        <v/>
      </c>
      <c r="C704" s="1" t="str">
        <f>IF('Events einzeln'!C704="","",'Events einzeln'!C704)</f>
        <v/>
      </c>
      <c r="D704" s="32" t="str">
        <f>IF('Events einzeln'!E704="","",'Events einzeln'!E704)</f>
        <v/>
      </c>
      <c r="E704" s="1" t="str">
        <f>IF('Events einzeln'!F704="","",'Events einzeln'!F704)</f>
        <v/>
      </c>
      <c r="F704" s="34" t="str">
        <f>IF('Events einzeln'!G704="","",'Events einzeln'!G704)</f>
        <v/>
      </c>
      <c r="G704" s="34" t="str">
        <f>IF(F704="","",LOOKUP(F704,Grundlagen!$A$3:$A$10,Grundlagen!$B$3:$B$10))</f>
        <v/>
      </c>
      <c r="H704" s="34" t="str">
        <f t="shared" si="182"/>
        <v/>
      </c>
      <c r="I704" s="34" t="str">
        <f>IF(F704="","",LOOKUP(F704,Grundlagen!$A$3:$A$10,Grundlagen!$C$3:$C$10))</f>
        <v/>
      </c>
      <c r="J704" s="34" t="str">
        <f t="shared" si="183"/>
        <v/>
      </c>
      <c r="K704" s="34" t="str">
        <f t="shared" si="181"/>
        <v/>
      </c>
      <c r="L704" s="34" t="str">
        <f>IF('Events einzeln'!H704="","",'Events einzeln'!H704)</f>
        <v/>
      </c>
      <c r="M704" s="1" t="str">
        <f>IF(L704="","",LOOKUP(L704,Grundlagen!$A$3:$A$10,Grundlagen!$B$3:$B$10))</f>
        <v/>
      </c>
      <c r="N704" s="1" t="str">
        <f t="shared" si="184"/>
        <v/>
      </c>
      <c r="O704" s="1" t="str">
        <f>IF(L704="","",LOOKUP(L704,Grundlagen!$A$3:$A$10,Grundlagen!$C$3:$C$10))</f>
        <v/>
      </c>
      <c r="P704" s="1" t="str">
        <f t="shared" si="185"/>
        <v/>
      </c>
      <c r="Q704" s="34" t="str">
        <f t="shared" si="198"/>
        <v/>
      </c>
      <c r="R704" s="34" t="str">
        <f>IF('Events einzeln'!I704="","",'Events einzeln'!I704)</f>
        <v/>
      </c>
      <c r="S704" s="34" t="str">
        <f>IF(R704="","",LOOKUP(R704,Grundlagen!$A$3:$A$10,Grundlagen!$B$3:$B$10))</f>
        <v/>
      </c>
      <c r="T704" s="34" t="str">
        <f t="shared" si="186"/>
        <v/>
      </c>
      <c r="U704" s="34" t="str">
        <f>IF(R704="","",LOOKUP(R704,Grundlagen!$A$3:$A$10,Grundlagen!$C$3:$C$10))</f>
        <v/>
      </c>
      <c r="V704" s="34" t="str">
        <f t="shared" si="187"/>
        <v/>
      </c>
      <c r="W704" s="34" t="str">
        <f t="shared" si="188"/>
        <v/>
      </c>
      <c r="X704" s="34" t="str">
        <f>IF('Events einzeln'!J704="","",'Events einzeln'!J704)</f>
        <v/>
      </c>
      <c r="Y704" s="1" t="str">
        <f>IF(X704="","",LOOKUP(X704,Grundlagen!$A$3:$A$10,Grundlagen!$B$3:$B$10))</f>
        <v/>
      </c>
      <c r="Z704" s="1" t="str">
        <f t="shared" si="189"/>
        <v/>
      </c>
      <c r="AA704" s="1" t="str">
        <f>IF(X704="","",LOOKUP(X704,Grundlagen!$A$3:$A$10,Grundlagen!$C$3:$C$10))</f>
        <v/>
      </c>
      <c r="AB704" s="1" t="str">
        <f t="shared" si="190"/>
        <v/>
      </c>
      <c r="AC704" s="34" t="str">
        <f t="shared" si="191"/>
        <v/>
      </c>
      <c r="AD704" s="34" t="str">
        <f>IF('Events einzeln'!K704="","",'Events einzeln'!K704)</f>
        <v/>
      </c>
      <c r="AE704" s="34" t="str">
        <f>IF(AD704="","",LOOKUP(AD704,Grundlagen!$A$3:$A$10,Grundlagen!$B$3:$B$10))</f>
        <v/>
      </c>
      <c r="AF704" s="34" t="str">
        <f t="shared" si="192"/>
        <v/>
      </c>
      <c r="AG704" s="34" t="str">
        <f>IF(AD704="","",LOOKUP(AD704,Grundlagen!$A$3:$A$10,Grundlagen!$C$3:$C$10))</f>
        <v/>
      </c>
      <c r="AH704" s="34" t="str">
        <f t="shared" si="193"/>
        <v/>
      </c>
      <c r="AI704" s="34" t="str">
        <f t="shared" si="194"/>
        <v/>
      </c>
      <c r="AJ704" s="34" t="str">
        <f>IF('Events einzeln'!L704="","",'Events einzeln'!L704)</f>
        <v/>
      </c>
      <c r="AK704" s="1" t="str">
        <f>IF(AJ704="","",LOOKUP(AJ704,Grundlagen!$A$3:$A$10,Grundlagen!$B$3:$B$10))</f>
        <v/>
      </c>
      <c r="AL704" s="1" t="str">
        <f t="shared" si="195"/>
        <v/>
      </c>
      <c r="AM704" s="1" t="str">
        <f>IF(AJ704="","",LOOKUP(AJ704,Grundlagen!$A$3:$A$10,Grundlagen!$C$3:$C$10))</f>
        <v/>
      </c>
      <c r="AN704" s="1" t="str">
        <f t="shared" si="196"/>
        <v/>
      </c>
      <c r="AO704" s="34" t="str">
        <f t="shared" si="197"/>
        <v/>
      </c>
    </row>
    <row r="705" spans="1:41" x14ac:dyDescent="0.25">
      <c r="A705" s="1" t="str">
        <f>IF('Events einzeln'!A705="","",'Events einzeln'!A705)</f>
        <v/>
      </c>
      <c r="B705" s="1" t="str">
        <f>IF('Events einzeln'!B705="","",'Events einzeln'!B705)</f>
        <v/>
      </c>
      <c r="C705" s="1" t="str">
        <f>IF('Events einzeln'!C705="","",'Events einzeln'!C705)</f>
        <v/>
      </c>
      <c r="D705" s="32" t="str">
        <f>IF('Events einzeln'!E705="","",'Events einzeln'!E705)</f>
        <v/>
      </c>
      <c r="E705" s="1" t="str">
        <f>IF('Events einzeln'!F705="","",'Events einzeln'!F705)</f>
        <v/>
      </c>
      <c r="F705" s="34" t="str">
        <f>IF('Events einzeln'!G705="","",'Events einzeln'!G705)</f>
        <v/>
      </c>
      <c r="G705" s="34" t="str">
        <f>IF(F705="","",LOOKUP(F705,Grundlagen!$A$3:$A$10,Grundlagen!$B$3:$B$10))</f>
        <v/>
      </c>
      <c r="H705" s="34" t="str">
        <f t="shared" si="182"/>
        <v/>
      </c>
      <c r="I705" s="34" t="str">
        <f>IF(F705="","",LOOKUP(F705,Grundlagen!$A$3:$A$10,Grundlagen!$C$3:$C$10))</f>
        <v/>
      </c>
      <c r="J705" s="34" t="str">
        <f t="shared" si="183"/>
        <v/>
      </c>
      <c r="K705" s="34" t="str">
        <f t="shared" si="181"/>
        <v/>
      </c>
      <c r="L705" s="34" t="str">
        <f>IF('Events einzeln'!H705="","",'Events einzeln'!H705)</f>
        <v/>
      </c>
      <c r="M705" s="1" t="str">
        <f>IF(L705="","",LOOKUP(L705,Grundlagen!$A$3:$A$10,Grundlagen!$B$3:$B$10))</f>
        <v/>
      </c>
      <c r="N705" s="1" t="str">
        <f t="shared" si="184"/>
        <v/>
      </c>
      <c r="O705" s="1" t="str">
        <f>IF(L705="","",LOOKUP(L705,Grundlagen!$A$3:$A$10,Grundlagen!$C$3:$C$10))</f>
        <v/>
      </c>
      <c r="P705" s="1" t="str">
        <f t="shared" si="185"/>
        <v/>
      </c>
      <c r="Q705" s="34" t="str">
        <f t="shared" si="198"/>
        <v/>
      </c>
      <c r="R705" s="34" t="str">
        <f>IF('Events einzeln'!I705="","",'Events einzeln'!I705)</f>
        <v/>
      </c>
      <c r="S705" s="34" t="str">
        <f>IF(R705="","",LOOKUP(R705,Grundlagen!$A$3:$A$10,Grundlagen!$B$3:$B$10))</f>
        <v/>
      </c>
      <c r="T705" s="34" t="str">
        <f t="shared" si="186"/>
        <v/>
      </c>
      <c r="U705" s="34" t="str">
        <f>IF(R705="","",LOOKUP(R705,Grundlagen!$A$3:$A$10,Grundlagen!$C$3:$C$10))</f>
        <v/>
      </c>
      <c r="V705" s="34" t="str">
        <f t="shared" si="187"/>
        <v/>
      </c>
      <c r="W705" s="34" t="str">
        <f t="shared" si="188"/>
        <v/>
      </c>
      <c r="X705" s="34" t="str">
        <f>IF('Events einzeln'!J705="","",'Events einzeln'!J705)</f>
        <v/>
      </c>
      <c r="Y705" s="1" t="str">
        <f>IF(X705="","",LOOKUP(X705,Grundlagen!$A$3:$A$10,Grundlagen!$B$3:$B$10))</f>
        <v/>
      </c>
      <c r="Z705" s="1" t="str">
        <f t="shared" si="189"/>
        <v/>
      </c>
      <c r="AA705" s="1" t="str">
        <f>IF(X705="","",LOOKUP(X705,Grundlagen!$A$3:$A$10,Grundlagen!$C$3:$C$10))</f>
        <v/>
      </c>
      <c r="AB705" s="1" t="str">
        <f t="shared" si="190"/>
        <v/>
      </c>
      <c r="AC705" s="34" t="str">
        <f t="shared" si="191"/>
        <v/>
      </c>
      <c r="AD705" s="34" t="str">
        <f>IF('Events einzeln'!K705="","",'Events einzeln'!K705)</f>
        <v/>
      </c>
      <c r="AE705" s="34" t="str">
        <f>IF(AD705="","",LOOKUP(AD705,Grundlagen!$A$3:$A$10,Grundlagen!$B$3:$B$10))</f>
        <v/>
      </c>
      <c r="AF705" s="34" t="str">
        <f t="shared" si="192"/>
        <v/>
      </c>
      <c r="AG705" s="34" t="str">
        <f>IF(AD705="","",LOOKUP(AD705,Grundlagen!$A$3:$A$10,Grundlagen!$C$3:$C$10))</f>
        <v/>
      </c>
      <c r="AH705" s="34" t="str">
        <f t="shared" si="193"/>
        <v/>
      </c>
      <c r="AI705" s="34" t="str">
        <f t="shared" si="194"/>
        <v/>
      </c>
      <c r="AJ705" s="34" t="str">
        <f>IF('Events einzeln'!L705="","",'Events einzeln'!L705)</f>
        <v/>
      </c>
      <c r="AK705" s="1" t="str">
        <f>IF(AJ705="","",LOOKUP(AJ705,Grundlagen!$A$3:$A$10,Grundlagen!$B$3:$B$10))</f>
        <v/>
      </c>
      <c r="AL705" s="1" t="str">
        <f t="shared" si="195"/>
        <v/>
      </c>
      <c r="AM705" s="1" t="str">
        <f>IF(AJ705="","",LOOKUP(AJ705,Grundlagen!$A$3:$A$10,Grundlagen!$C$3:$C$10))</f>
        <v/>
      </c>
      <c r="AN705" s="1" t="str">
        <f t="shared" si="196"/>
        <v/>
      </c>
      <c r="AO705" s="34" t="str">
        <f t="shared" si="197"/>
        <v/>
      </c>
    </row>
    <row r="706" spans="1:41" x14ac:dyDescent="0.25">
      <c r="A706" s="1" t="str">
        <f>IF('Events einzeln'!A706="","",'Events einzeln'!A706)</f>
        <v/>
      </c>
      <c r="B706" s="1" t="str">
        <f>IF('Events einzeln'!B706="","",'Events einzeln'!B706)</f>
        <v/>
      </c>
      <c r="C706" s="1" t="str">
        <f>IF('Events einzeln'!C706="","",'Events einzeln'!C706)</f>
        <v/>
      </c>
      <c r="D706" s="32" t="str">
        <f>IF('Events einzeln'!E706="","",'Events einzeln'!E706)</f>
        <v/>
      </c>
      <c r="E706" s="1" t="str">
        <f>IF('Events einzeln'!F706="","",'Events einzeln'!F706)</f>
        <v/>
      </c>
      <c r="F706" s="34" t="str">
        <f>IF('Events einzeln'!G706="","",'Events einzeln'!G706)</f>
        <v/>
      </c>
      <c r="G706" s="34" t="str">
        <f>IF(F706="","",LOOKUP(F706,Grundlagen!$A$3:$A$10,Grundlagen!$B$3:$B$10))</f>
        <v/>
      </c>
      <c r="H706" s="34" t="str">
        <f t="shared" si="182"/>
        <v/>
      </c>
      <c r="I706" s="34" t="str">
        <f>IF(F706="","",LOOKUP(F706,Grundlagen!$A$3:$A$10,Grundlagen!$C$3:$C$10))</f>
        <v/>
      </c>
      <c r="J706" s="34" t="str">
        <f t="shared" si="183"/>
        <v/>
      </c>
      <c r="K706" s="34" t="str">
        <f t="shared" si="181"/>
        <v/>
      </c>
      <c r="L706" s="34" t="str">
        <f>IF('Events einzeln'!H706="","",'Events einzeln'!H706)</f>
        <v/>
      </c>
      <c r="M706" s="1" t="str">
        <f>IF(L706="","",LOOKUP(L706,Grundlagen!$A$3:$A$10,Grundlagen!$B$3:$B$10))</f>
        <v/>
      </c>
      <c r="N706" s="1" t="str">
        <f t="shared" si="184"/>
        <v/>
      </c>
      <c r="O706" s="1" t="str">
        <f>IF(L706="","",LOOKUP(L706,Grundlagen!$A$3:$A$10,Grundlagen!$C$3:$C$10))</f>
        <v/>
      </c>
      <c r="P706" s="1" t="str">
        <f t="shared" si="185"/>
        <v/>
      </c>
      <c r="Q706" s="34" t="str">
        <f t="shared" si="198"/>
        <v/>
      </c>
      <c r="R706" s="34" t="str">
        <f>IF('Events einzeln'!I706="","",'Events einzeln'!I706)</f>
        <v/>
      </c>
      <c r="S706" s="34" t="str">
        <f>IF(R706="","",LOOKUP(R706,Grundlagen!$A$3:$A$10,Grundlagen!$B$3:$B$10))</f>
        <v/>
      </c>
      <c r="T706" s="34" t="str">
        <f t="shared" si="186"/>
        <v/>
      </c>
      <c r="U706" s="34" t="str">
        <f>IF(R706="","",LOOKUP(R706,Grundlagen!$A$3:$A$10,Grundlagen!$C$3:$C$10))</f>
        <v/>
      </c>
      <c r="V706" s="34" t="str">
        <f t="shared" si="187"/>
        <v/>
      </c>
      <c r="W706" s="34" t="str">
        <f t="shared" si="188"/>
        <v/>
      </c>
      <c r="X706" s="34" t="str">
        <f>IF('Events einzeln'!J706="","",'Events einzeln'!J706)</f>
        <v/>
      </c>
      <c r="Y706" s="1" t="str">
        <f>IF(X706="","",LOOKUP(X706,Grundlagen!$A$3:$A$10,Grundlagen!$B$3:$B$10))</f>
        <v/>
      </c>
      <c r="Z706" s="1" t="str">
        <f t="shared" si="189"/>
        <v/>
      </c>
      <c r="AA706" s="1" t="str">
        <f>IF(X706="","",LOOKUP(X706,Grundlagen!$A$3:$A$10,Grundlagen!$C$3:$C$10))</f>
        <v/>
      </c>
      <c r="AB706" s="1" t="str">
        <f t="shared" si="190"/>
        <v/>
      </c>
      <c r="AC706" s="34" t="str">
        <f t="shared" si="191"/>
        <v/>
      </c>
      <c r="AD706" s="34" t="str">
        <f>IF('Events einzeln'!K706="","",'Events einzeln'!K706)</f>
        <v/>
      </c>
      <c r="AE706" s="34" t="str">
        <f>IF(AD706="","",LOOKUP(AD706,Grundlagen!$A$3:$A$10,Grundlagen!$B$3:$B$10))</f>
        <v/>
      </c>
      <c r="AF706" s="34" t="str">
        <f t="shared" si="192"/>
        <v/>
      </c>
      <c r="AG706" s="34" t="str">
        <f>IF(AD706="","",LOOKUP(AD706,Grundlagen!$A$3:$A$10,Grundlagen!$C$3:$C$10))</f>
        <v/>
      </c>
      <c r="AH706" s="34" t="str">
        <f t="shared" si="193"/>
        <v/>
      </c>
      <c r="AI706" s="34" t="str">
        <f t="shared" si="194"/>
        <v/>
      </c>
      <c r="AJ706" s="34" t="str">
        <f>IF('Events einzeln'!L706="","",'Events einzeln'!L706)</f>
        <v/>
      </c>
      <c r="AK706" s="1" t="str">
        <f>IF(AJ706="","",LOOKUP(AJ706,Grundlagen!$A$3:$A$10,Grundlagen!$B$3:$B$10))</f>
        <v/>
      </c>
      <c r="AL706" s="1" t="str">
        <f t="shared" si="195"/>
        <v/>
      </c>
      <c r="AM706" s="1" t="str">
        <f>IF(AJ706="","",LOOKUP(AJ706,Grundlagen!$A$3:$A$10,Grundlagen!$C$3:$C$10))</f>
        <v/>
      </c>
      <c r="AN706" s="1" t="str">
        <f t="shared" si="196"/>
        <v/>
      </c>
      <c r="AO706" s="34" t="str">
        <f t="shared" si="197"/>
        <v/>
      </c>
    </row>
    <row r="707" spans="1:41" x14ac:dyDescent="0.25">
      <c r="A707" s="1" t="str">
        <f>IF('Events einzeln'!A707="","",'Events einzeln'!A707)</f>
        <v/>
      </c>
      <c r="B707" s="1" t="str">
        <f>IF('Events einzeln'!B707="","",'Events einzeln'!B707)</f>
        <v/>
      </c>
      <c r="C707" s="1" t="str">
        <f>IF('Events einzeln'!C707="","",'Events einzeln'!C707)</f>
        <v/>
      </c>
      <c r="D707" s="32" t="str">
        <f>IF('Events einzeln'!E707="","",'Events einzeln'!E707)</f>
        <v/>
      </c>
      <c r="E707" s="1" t="str">
        <f>IF('Events einzeln'!F707="","",'Events einzeln'!F707)</f>
        <v/>
      </c>
      <c r="F707" s="34" t="str">
        <f>IF('Events einzeln'!G707="","",'Events einzeln'!G707)</f>
        <v/>
      </c>
      <c r="G707" s="34" t="str">
        <f>IF(F707="","",LOOKUP(F707,Grundlagen!$A$3:$A$10,Grundlagen!$B$3:$B$10))</f>
        <v/>
      </c>
      <c r="H707" s="34" t="str">
        <f t="shared" si="182"/>
        <v/>
      </c>
      <c r="I707" s="34" t="str">
        <f>IF(F707="","",LOOKUP(F707,Grundlagen!$A$3:$A$10,Grundlagen!$C$3:$C$10))</f>
        <v/>
      </c>
      <c r="J707" s="34" t="str">
        <f t="shared" si="183"/>
        <v/>
      </c>
      <c r="K707" s="34" t="str">
        <f t="shared" si="181"/>
        <v/>
      </c>
      <c r="L707" s="34" t="str">
        <f>IF('Events einzeln'!H707="","",'Events einzeln'!H707)</f>
        <v/>
      </c>
      <c r="M707" s="1" t="str">
        <f>IF(L707="","",LOOKUP(L707,Grundlagen!$A$3:$A$10,Grundlagen!$B$3:$B$10))</f>
        <v/>
      </c>
      <c r="N707" s="1" t="str">
        <f t="shared" si="184"/>
        <v/>
      </c>
      <c r="O707" s="1" t="str">
        <f>IF(L707="","",LOOKUP(L707,Grundlagen!$A$3:$A$10,Grundlagen!$C$3:$C$10))</f>
        <v/>
      </c>
      <c r="P707" s="1" t="str">
        <f t="shared" si="185"/>
        <v/>
      </c>
      <c r="Q707" s="34" t="str">
        <f t="shared" si="198"/>
        <v/>
      </c>
      <c r="R707" s="34" t="str">
        <f>IF('Events einzeln'!I707="","",'Events einzeln'!I707)</f>
        <v/>
      </c>
      <c r="S707" s="34" t="str">
        <f>IF(R707="","",LOOKUP(R707,Grundlagen!$A$3:$A$10,Grundlagen!$B$3:$B$10))</f>
        <v/>
      </c>
      <c r="T707" s="34" t="str">
        <f t="shared" si="186"/>
        <v/>
      </c>
      <c r="U707" s="34" t="str">
        <f>IF(R707="","",LOOKUP(R707,Grundlagen!$A$3:$A$10,Grundlagen!$C$3:$C$10))</f>
        <v/>
      </c>
      <c r="V707" s="34" t="str">
        <f t="shared" si="187"/>
        <v/>
      </c>
      <c r="W707" s="34" t="str">
        <f t="shared" si="188"/>
        <v/>
      </c>
      <c r="X707" s="34" t="str">
        <f>IF('Events einzeln'!J707="","",'Events einzeln'!J707)</f>
        <v/>
      </c>
      <c r="Y707" s="1" t="str">
        <f>IF(X707="","",LOOKUP(X707,Grundlagen!$A$3:$A$10,Grundlagen!$B$3:$B$10))</f>
        <v/>
      </c>
      <c r="Z707" s="1" t="str">
        <f t="shared" si="189"/>
        <v/>
      </c>
      <c r="AA707" s="1" t="str">
        <f>IF(X707="","",LOOKUP(X707,Grundlagen!$A$3:$A$10,Grundlagen!$C$3:$C$10))</f>
        <v/>
      </c>
      <c r="AB707" s="1" t="str">
        <f t="shared" si="190"/>
        <v/>
      </c>
      <c r="AC707" s="34" t="str">
        <f t="shared" si="191"/>
        <v/>
      </c>
      <c r="AD707" s="34" t="str">
        <f>IF('Events einzeln'!K707="","",'Events einzeln'!K707)</f>
        <v/>
      </c>
      <c r="AE707" s="34" t="str">
        <f>IF(AD707="","",LOOKUP(AD707,Grundlagen!$A$3:$A$10,Grundlagen!$B$3:$B$10))</f>
        <v/>
      </c>
      <c r="AF707" s="34" t="str">
        <f t="shared" si="192"/>
        <v/>
      </c>
      <c r="AG707" s="34" t="str">
        <f>IF(AD707="","",LOOKUP(AD707,Grundlagen!$A$3:$A$10,Grundlagen!$C$3:$C$10))</f>
        <v/>
      </c>
      <c r="AH707" s="34" t="str">
        <f t="shared" si="193"/>
        <v/>
      </c>
      <c r="AI707" s="34" t="str">
        <f t="shared" si="194"/>
        <v/>
      </c>
      <c r="AJ707" s="34" t="str">
        <f>IF('Events einzeln'!L707="","",'Events einzeln'!L707)</f>
        <v/>
      </c>
      <c r="AK707" s="1" t="str">
        <f>IF(AJ707="","",LOOKUP(AJ707,Grundlagen!$A$3:$A$10,Grundlagen!$B$3:$B$10))</f>
        <v/>
      </c>
      <c r="AL707" s="1" t="str">
        <f t="shared" si="195"/>
        <v/>
      </c>
      <c r="AM707" s="1" t="str">
        <f>IF(AJ707="","",LOOKUP(AJ707,Grundlagen!$A$3:$A$10,Grundlagen!$C$3:$C$10))</f>
        <v/>
      </c>
      <c r="AN707" s="1" t="str">
        <f t="shared" si="196"/>
        <v/>
      </c>
      <c r="AO707" s="34" t="str">
        <f t="shared" si="197"/>
        <v/>
      </c>
    </row>
    <row r="708" spans="1:41" x14ac:dyDescent="0.25">
      <c r="A708" s="1" t="str">
        <f>IF('Events einzeln'!A708="","",'Events einzeln'!A708)</f>
        <v/>
      </c>
      <c r="B708" s="1" t="str">
        <f>IF('Events einzeln'!B708="","",'Events einzeln'!B708)</f>
        <v/>
      </c>
      <c r="C708" s="1" t="str">
        <f>IF('Events einzeln'!C708="","",'Events einzeln'!C708)</f>
        <v/>
      </c>
      <c r="D708" s="32" t="str">
        <f>IF('Events einzeln'!E708="","",'Events einzeln'!E708)</f>
        <v/>
      </c>
      <c r="E708" s="1" t="str">
        <f>IF('Events einzeln'!F708="","",'Events einzeln'!F708)</f>
        <v/>
      </c>
      <c r="F708" s="34" t="str">
        <f>IF('Events einzeln'!G708="","",'Events einzeln'!G708)</f>
        <v/>
      </c>
      <c r="G708" s="34" t="str">
        <f>IF(F708="","",LOOKUP(F708,Grundlagen!$A$3:$A$10,Grundlagen!$B$3:$B$10))</f>
        <v/>
      </c>
      <c r="H708" s="34" t="str">
        <f t="shared" si="182"/>
        <v/>
      </c>
      <c r="I708" s="34" t="str">
        <f>IF(F708="","",LOOKUP(F708,Grundlagen!$A$3:$A$10,Grundlagen!$C$3:$C$10))</f>
        <v/>
      </c>
      <c r="J708" s="34" t="str">
        <f t="shared" si="183"/>
        <v/>
      </c>
      <c r="K708" s="34" t="str">
        <f t="shared" ref="K708:K771" si="199">IF(G708="","",SUM(K707,I708))</f>
        <v/>
      </c>
      <c r="L708" s="34" t="str">
        <f>IF('Events einzeln'!H708="","",'Events einzeln'!H708)</f>
        <v/>
      </c>
      <c r="M708" s="1" t="str">
        <f>IF(L708="","",LOOKUP(L708,Grundlagen!$A$3:$A$10,Grundlagen!$B$3:$B$10))</f>
        <v/>
      </c>
      <c r="N708" s="1" t="str">
        <f t="shared" si="184"/>
        <v/>
      </c>
      <c r="O708" s="1" t="str">
        <f>IF(L708="","",LOOKUP(L708,Grundlagen!$A$3:$A$10,Grundlagen!$C$3:$C$10))</f>
        <v/>
      </c>
      <c r="P708" s="1" t="str">
        <f t="shared" si="185"/>
        <v/>
      </c>
      <c r="Q708" s="34" t="str">
        <f t="shared" si="198"/>
        <v/>
      </c>
      <c r="R708" s="34" t="str">
        <f>IF('Events einzeln'!I708="","",'Events einzeln'!I708)</f>
        <v/>
      </c>
      <c r="S708" s="34" t="str">
        <f>IF(R708="","",LOOKUP(R708,Grundlagen!$A$3:$A$10,Grundlagen!$B$3:$B$10))</f>
        <v/>
      </c>
      <c r="T708" s="34" t="str">
        <f t="shared" si="186"/>
        <v/>
      </c>
      <c r="U708" s="34" t="str">
        <f>IF(R708="","",LOOKUP(R708,Grundlagen!$A$3:$A$10,Grundlagen!$C$3:$C$10))</f>
        <v/>
      </c>
      <c r="V708" s="34" t="str">
        <f t="shared" si="187"/>
        <v/>
      </c>
      <c r="W708" s="34" t="str">
        <f t="shared" si="188"/>
        <v/>
      </c>
      <c r="X708" s="34" t="str">
        <f>IF('Events einzeln'!J708="","",'Events einzeln'!J708)</f>
        <v/>
      </c>
      <c r="Y708" s="1" t="str">
        <f>IF(X708="","",LOOKUP(X708,Grundlagen!$A$3:$A$10,Grundlagen!$B$3:$B$10))</f>
        <v/>
      </c>
      <c r="Z708" s="1" t="str">
        <f t="shared" si="189"/>
        <v/>
      </c>
      <c r="AA708" s="1" t="str">
        <f>IF(X708="","",LOOKUP(X708,Grundlagen!$A$3:$A$10,Grundlagen!$C$3:$C$10))</f>
        <v/>
      </c>
      <c r="AB708" s="1" t="str">
        <f t="shared" si="190"/>
        <v/>
      </c>
      <c r="AC708" s="34" t="str">
        <f t="shared" si="191"/>
        <v/>
      </c>
      <c r="AD708" s="34" t="str">
        <f>IF('Events einzeln'!K708="","",'Events einzeln'!K708)</f>
        <v/>
      </c>
      <c r="AE708" s="34" t="str">
        <f>IF(AD708="","",LOOKUP(AD708,Grundlagen!$A$3:$A$10,Grundlagen!$B$3:$B$10))</f>
        <v/>
      </c>
      <c r="AF708" s="34" t="str">
        <f t="shared" si="192"/>
        <v/>
      </c>
      <c r="AG708" s="34" t="str">
        <f>IF(AD708="","",LOOKUP(AD708,Grundlagen!$A$3:$A$10,Grundlagen!$C$3:$C$10))</f>
        <v/>
      </c>
      <c r="AH708" s="34" t="str">
        <f t="shared" si="193"/>
        <v/>
      </c>
      <c r="AI708" s="34" t="str">
        <f t="shared" si="194"/>
        <v/>
      </c>
      <c r="AJ708" s="34" t="str">
        <f>IF('Events einzeln'!L708="","",'Events einzeln'!L708)</f>
        <v/>
      </c>
      <c r="AK708" s="1" t="str">
        <f>IF(AJ708="","",LOOKUP(AJ708,Grundlagen!$A$3:$A$10,Grundlagen!$B$3:$B$10))</f>
        <v/>
      </c>
      <c r="AL708" s="1" t="str">
        <f t="shared" si="195"/>
        <v/>
      </c>
      <c r="AM708" s="1" t="str">
        <f>IF(AJ708="","",LOOKUP(AJ708,Grundlagen!$A$3:$A$10,Grundlagen!$C$3:$C$10))</f>
        <v/>
      </c>
      <c r="AN708" s="1" t="str">
        <f t="shared" si="196"/>
        <v/>
      </c>
      <c r="AO708" s="34" t="str">
        <f t="shared" si="197"/>
        <v/>
      </c>
    </row>
    <row r="709" spans="1:41" x14ac:dyDescent="0.25">
      <c r="A709" s="1" t="str">
        <f>IF('Events einzeln'!A709="","",'Events einzeln'!A709)</f>
        <v/>
      </c>
      <c r="B709" s="1" t="str">
        <f>IF('Events einzeln'!B709="","",'Events einzeln'!B709)</f>
        <v/>
      </c>
      <c r="C709" s="1" t="str">
        <f>IF('Events einzeln'!C709="","",'Events einzeln'!C709)</f>
        <v/>
      </c>
      <c r="D709" s="32" t="str">
        <f>IF('Events einzeln'!E709="","",'Events einzeln'!E709)</f>
        <v/>
      </c>
      <c r="E709" s="1" t="str">
        <f>IF('Events einzeln'!F709="","",'Events einzeln'!F709)</f>
        <v/>
      </c>
      <c r="F709" s="34" t="str">
        <f>IF('Events einzeln'!G709="","",'Events einzeln'!G709)</f>
        <v/>
      </c>
      <c r="G709" s="34" t="str">
        <f>IF(F709="","",LOOKUP(F709,Grundlagen!$A$3:$A$10,Grundlagen!$B$3:$B$10))</f>
        <v/>
      </c>
      <c r="H709" s="34" t="str">
        <f t="shared" ref="H709:H772" si="200">IF(F709="","",SUM(H708,G709))</f>
        <v/>
      </c>
      <c r="I709" s="34" t="str">
        <f>IF(F709="","",LOOKUP(F709,Grundlagen!$A$3:$A$10,Grundlagen!$C$3:$C$10))</f>
        <v/>
      </c>
      <c r="J709" s="34" t="str">
        <f t="shared" ref="J709:J772" si="201">IF(F709="","",SUM(J708,I709))</f>
        <v/>
      </c>
      <c r="K709" s="34" t="str">
        <f t="shared" si="199"/>
        <v/>
      </c>
      <c r="L709" s="34" t="str">
        <f>IF('Events einzeln'!H709="","",'Events einzeln'!H709)</f>
        <v/>
      </c>
      <c r="M709" s="1" t="str">
        <f>IF(L709="","",LOOKUP(L709,Grundlagen!$A$3:$A$10,Grundlagen!$B$3:$B$10))</f>
        <v/>
      </c>
      <c r="N709" s="1" t="str">
        <f t="shared" ref="N709:N772" si="202">IF(L709="","",SUM(N708,M709))</f>
        <v/>
      </c>
      <c r="O709" s="1" t="str">
        <f>IF(L709="","",LOOKUP(L709,Grundlagen!$A$3:$A$10,Grundlagen!$C$3:$C$10))</f>
        <v/>
      </c>
      <c r="P709" s="1" t="str">
        <f t="shared" ref="P709:P772" si="203">IF(L709="","",SUM(P708,O709))</f>
        <v/>
      </c>
      <c r="Q709" s="34" t="str">
        <f t="shared" si="198"/>
        <v/>
      </c>
      <c r="R709" s="34" t="str">
        <f>IF('Events einzeln'!I709="","",'Events einzeln'!I709)</f>
        <v/>
      </c>
      <c r="S709" s="34" t="str">
        <f>IF(R709="","",LOOKUP(R709,Grundlagen!$A$3:$A$10,Grundlagen!$B$3:$B$10))</f>
        <v/>
      </c>
      <c r="T709" s="34" t="str">
        <f t="shared" ref="T709:T772" si="204">IF(R709="","",SUM(T708,S709))</f>
        <v/>
      </c>
      <c r="U709" s="34" t="str">
        <f>IF(R709="","",LOOKUP(R709,Grundlagen!$A$3:$A$10,Grundlagen!$C$3:$C$10))</f>
        <v/>
      </c>
      <c r="V709" s="34" t="str">
        <f t="shared" ref="V709:V772" si="205">IF(R709="","",SUM(V708,U709))</f>
        <v/>
      </c>
      <c r="W709" s="34" t="str">
        <f t="shared" ref="W709:W772" si="206">IF(S709="","",SUM(W708,U709))</f>
        <v/>
      </c>
      <c r="X709" s="34" t="str">
        <f>IF('Events einzeln'!J709="","",'Events einzeln'!J709)</f>
        <v/>
      </c>
      <c r="Y709" s="1" t="str">
        <f>IF(X709="","",LOOKUP(X709,Grundlagen!$A$3:$A$10,Grundlagen!$B$3:$B$10))</f>
        <v/>
      </c>
      <c r="Z709" s="1" t="str">
        <f t="shared" ref="Z709:Z772" si="207">IF(X709="","",SUM(Z708,Y709))</f>
        <v/>
      </c>
      <c r="AA709" s="1" t="str">
        <f>IF(X709="","",LOOKUP(X709,Grundlagen!$A$3:$A$10,Grundlagen!$C$3:$C$10))</f>
        <v/>
      </c>
      <c r="AB709" s="1" t="str">
        <f t="shared" ref="AB709:AB772" si="208">IF(X709="","",SUM(AB708,AA709))</f>
        <v/>
      </c>
      <c r="AC709" s="34" t="str">
        <f t="shared" ref="AC709:AC772" si="209">IF(Y709="","",SUM(AC708,AA709))</f>
        <v/>
      </c>
      <c r="AD709" s="34" t="str">
        <f>IF('Events einzeln'!K709="","",'Events einzeln'!K709)</f>
        <v/>
      </c>
      <c r="AE709" s="34" t="str">
        <f>IF(AD709="","",LOOKUP(AD709,Grundlagen!$A$3:$A$10,Grundlagen!$B$3:$B$10))</f>
        <v/>
      </c>
      <c r="AF709" s="34" t="str">
        <f t="shared" ref="AF709:AF772" si="210">IF(AD709="","",SUM(AF708,AE709))</f>
        <v/>
      </c>
      <c r="AG709" s="34" t="str">
        <f>IF(AD709="","",LOOKUP(AD709,Grundlagen!$A$3:$A$10,Grundlagen!$C$3:$C$10))</f>
        <v/>
      </c>
      <c r="AH709" s="34" t="str">
        <f t="shared" ref="AH709:AH772" si="211">IF(AD709="","",SUM(AH708,AG709))</f>
        <v/>
      </c>
      <c r="AI709" s="34" t="str">
        <f t="shared" ref="AI709:AI772" si="212">IF(AE709="","",SUM(AI708,AG709))</f>
        <v/>
      </c>
      <c r="AJ709" s="34" t="str">
        <f>IF('Events einzeln'!L709="","",'Events einzeln'!L709)</f>
        <v/>
      </c>
      <c r="AK709" s="1" t="str">
        <f>IF(AJ709="","",LOOKUP(AJ709,Grundlagen!$A$3:$A$10,Grundlagen!$B$3:$B$10))</f>
        <v/>
      </c>
      <c r="AL709" s="1" t="str">
        <f t="shared" ref="AL709:AL772" si="213">IF(AJ709="","",SUM(AL708,AK709))</f>
        <v/>
      </c>
      <c r="AM709" s="1" t="str">
        <f>IF(AJ709="","",LOOKUP(AJ709,Grundlagen!$A$3:$A$10,Grundlagen!$C$3:$C$10))</f>
        <v/>
      </c>
      <c r="AN709" s="1" t="str">
        <f t="shared" ref="AN709:AN772" si="214">IF(AJ709="","",SUM(AN708,AM709))</f>
        <v/>
      </c>
      <c r="AO709" s="34" t="str">
        <f t="shared" ref="AO709:AO772" si="215">IF(AK709="","",SUM(AO708,AM709))</f>
        <v/>
      </c>
    </row>
    <row r="710" spans="1:41" x14ac:dyDescent="0.25">
      <c r="A710" s="1" t="str">
        <f>IF('Events einzeln'!A710="","",'Events einzeln'!A710)</f>
        <v/>
      </c>
      <c r="B710" s="1" t="str">
        <f>IF('Events einzeln'!B710="","",'Events einzeln'!B710)</f>
        <v/>
      </c>
      <c r="C710" s="1" t="str">
        <f>IF('Events einzeln'!C710="","",'Events einzeln'!C710)</f>
        <v/>
      </c>
      <c r="D710" s="32" t="str">
        <f>IF('Events einzeln'!E710="","",'Events einzeln'!E710)</f>
        <v/>
      </c>
      <c r="E710" s="1" t="str">
        <f>IF('Events einzeln'!F710="","",'Events einzeln'!F710)</f>
        <v/>
      </c>
      <c r="F710" s="34" t="str">
        <f>IF('Events einzeln'!G710="","",'Events einzeln'!G710)</f>
        <v/>
      </c>
      <c r="G710" s="34" t="str">
        <f>IF(F710="","",LOOKUP(F710,Grundlagen!$A$3:$A$10,Grundlagen!$B$3:$B$10))</f>
        <v/>
      </c>
      <c r="H710" s="34" t="str">
        <f t="shared" si="200"/>
        <v/>
      </c>
      <c r="I710" s="34" t="str">
        <f>IF(F710="","",LOOKUP(F710,Grundlagen!$A$3:$A$10,Grundlagen!$C$3:$C$10))</f>
        <v/>
      </c>
      <c r="J710" s="34" t="str">
        <f t="shared" si="201"/>
        <v/>
      </c>
      <c r="K710" s="34" t="str">
        <f t="shared" si="199"/>
        <v/>
      </c>
      <c r="L710" s="34" t="str">
        <f>IF('Events einzeln'!H710="","",'Events einzeln'!H710)</f>
        <v/>
      </c>
      <c r="M710" s="1" t="str">
        <f>IF(L710="","",LOOKUP(L710,Grundlagen!$A$3:$A$10,Grundlagen!$B$3:$B$10))</f>
        <v/>
      </c>
      <c r="N710" s="1" t="str">
        <f t="shared" si="202"/>
        <v/>
      </c>
      <c r="O710" s="1" t="str">
        <f>IF(L710="","",LOOKUP(L710,Grundlagen!$A$3:$A$10,Grundlagen!$C$3:$C$10))</f>
        <v/>
      </c>
      <c r="P710" s="1" t="str">
        <f t="shared" si="203"/>
        <v/>
      </c>
      <c r="Q710" s="34" t="str">
        <f t="shared" si="198"/>
        <v/>
      </c>
      <c r="R710" s="34" t="str">
        <f>IF('Events einzeln'!I710="","",'Events einzeln'!I710)</f>
        <v/>
      </c>
      <c r="S710" s="34" t="str">
        <f>IF(R710="","",LOOKUP(R710,Grundlagen!$A$3:$A$10,Grundlagen!$B$3:$B$10))</f>
        <v/>
      </c>
      <c r="T710" s="34" t="str">
        <f t="shared" si="204"/>
        <v/>
      </c>
      <c r="U710" s="34" t="str">
        <f>IF(R710="","",LOOKUP(R710,Grundlagen!$A$3:$A$10,Grundlagen!$C$3:$C$10))</f>
        <v/>
      </c>
      <c r="V710" s="34" t="str">
        <f t="shared" si="205"/>
        <v/>
      </c>
      <c r="W710" s="34" t="str">
        <f t="shared" si="206"/>
        <v/>
      </c>
      <c r="X710" s="34" t="str">
        <f>IF('Events einzeln'!J710="","",'Events einzeln'!J710)</f>
        <v/>
      </c>
      <c r="Y710" s="1" t="str">
        <f>IF(X710="","",LOOKUP(X710,Grundlagen!$A$3:$A$10,Grundlagen!$B$3:$B$10))</f>
        <v/>
      </c>
      <c r="Z710" s="1" t="str">
        <f t="shared" si="207"/>
        <v/>
      </c>
      <c r="AA710" s="1" t="str">
        <f>IF(X710="","",LOOKUP(X710,Grundlagen!$A$3:$A$10,Grundlagen!$C$3:$C$10))</f>
        <v/>
      </c>
      <c r="AB710" s="1" t="str">
        <f t="shared" si="208"/>
        <v/>
      </c>
      <c r="AC710" s="34" t="str">
        <f t="shared" si="209"/>
        <v/>
      </c>
      <c r="AD710" s="34" t="str">
        <f>IF('Events einzeln'!K710="","",'Events einzeln'!K710)</f>
        <v/>
      </c>
      <c r="AE710" s="34" t="str">
        <f>IF(AD710="","",LOOKUP(AD710,Grundlagen!$A$3:$A$10,Grundlagen!$B$3:$B$10))</f>
        <v/>
      </c>
      <c r="AF710" s="34" t="str">
        <f t="shared" si="210"/>
        <v/>
      </c>
      <c r="AG710" s="34" t="str">
        <f>IF(AD710="","",LOOKUP(AD710,Grundlagen!$A$3:$A$10,Grundlagen!$C$3:$C$10))</f>
        <v/>
      </c>
      <c r="AH710" s="34" t="str">
        <f t="shared" si="211"/>
        <v/>
      </c>
      <c r="AI710" s="34" t="str">
        <f t="shared" si="212"/>
        <v/>
      </c>
      <c r="AJ710" s="34" t="str">
        <f>IF('Events einzeln'!L710="","",'Events einzeln'!L710)</f>
        <v/>
      </c>
      <c r="AK710" s="1" t="str">
        <f>IF(AJ710="","",LOOKUP(AJ710,Grundlagen!$A$3:$A$10,Grundlagen!$B$3:$B$10))</f>
        <v/>
      </c>
      <c r="AL710" s="1" t="str">
        <f t="shared" si="213"/>
        <v/>
      </c>
      <c r="AM710" s="1" t="str">
        <f>IF(AJ710="","",LOOKUP(AJ710,Grundlagen!$A$3:$A$10,Grundlagen!$C$3:$C$10))</f>
        <v/>
      </c>
      <c r="AN710" s="1" t="str">
        <f t="shared" si="214"/>
        <v/>
      </c>
      <c r="AO710" s="34" t="str">
        <f t="shared" si="215"/>
        <v/>
      </c>
    </row>
    <row r="711" spans="1:41" x14ac:dyDescent="0.25">
      <c r="A711" s="1" t="str">
        <f>IF('Events einzeln'!A711="","",'Events einzeln'!A711)</f>
        <v/>
      </c>
      <c r="B711" s="1" t="str">
        <f>IF('Events einzeln'!B711="","",'Events einzeln'!B711)</f>
        <v/>
      </c>
      <c r="C711" s="1" t="str">
        <f>IF('Events einzeln'!C711="","",'Events einzeln'!C711)</f>
        <v/>
      </c>
      <c r="D711" s="32" t="str">
        <f>IF('Events einzeln'!E711="","",'Events einzeln'!E711)</f>
        <v/>
      </c>
      <c r="E711" s="1" t="str">
        <f>IF('Events einzeln'!F711="","",'Events einzeln'!F711)</f>
        <v/>
      </c>
      <c r="F711" s="34" t="str">
        <f>IF('Events einzeln'!G711="","",'Events einzeln'!G711)</f>
        <v/>
      </c>
      <c r="G711" s="34" t="str">
        <f>IF(F711="","",LOOKUP(F711,Grundlagen!$A$3:$A$10,Grundlagen!$B$3:$B$10))</f>
        <v/>
      </c>
      <c r="H711" s="34" t="str">
        <f t="shared" si="200"/>
        <v/>
      </c>
      <c r="I711" s="34" t="str">
        <f>IF(F711="","",LOOKUP(F711,Grundlagen!$A$3:$A$10,Grundlagen!$C$3:$C$10))</f>
        <v/>
      </c>
      <c r="J711" s="34" t="str">
        <f t="shared" si="201"/>
        <v/>
      </c>
      <c r="K711" s="34" t="str">
        <f t="shared" si="199"/>
        <v/>
      </c>
      <c r="L711" s="34" t="str">
        <f>IF('Events einzeln'!H711="","",'Events einzeln'!H711)</f>
        <v/>
      </c>
      <c r="M711" s="1" t="str">
        <f>IF(L711="","",LOOKUP(L711,Grundlagen!$A$3:$A$10,Grundlagen!$B$3:$B$10))</f>
        <v/>
      </c>
      <c r="N711" s="1" t="str">
        <f t="shared" si="202"/>
        <v/>
      </c>
      <c r="O711" s="1" t="str">
        <f>IF(L711="","",LOOKUP(L711,Grundlagen!$A$3:$A$10,Grundlagen!$C$3:$C$10))</f>
        <v/>
      </c>
      <c r="P711" s="1" t="str">
        <f t="shared" si="203"/>
        <v/>
      </c>
      <c r="Q711" s="34" t="str">
        <f t="shared" si="198"/>
        <v/>
      </c>
      <c r="R711" s="34" t="str">
        <f>IF('Events einzeln'!I711="","",'Events einzeln'!I711)</f>
        <v/>
      </c>
      <c r="S711" s="34" t="str">
        <f>IF(R711="","",LOOKUP(R711,Grundlagen!$A$3:$A$10,Grundlagen!$B$3:$B$10))</f>
        <v/>
      </c>
      <c r="T711" s="34" t="str">
        <f t="shared" si="204"/>
        <v/>
      </c>
      <c r="U711" s="34" t="str">
        <f>IF(R711="","",LOOKUP(R711,Grundlagen!$A$3:$A$10,Grundlagen!$C$3:$C$10))</f>
        <v/>
      </c>
      <c r="V711" s="34" t="str">
        <f t="shared" si="205"/>
        <v/>
      </c>
      <c r="W711" s="34" t="str">
        <f t="shared" si="206"/>
        <v/>
      </c>
      <c r="X711" s="34" t="str">
        <f>IF('Events einzeln'!J711="","",'Events einzeln'!J711)</f>
        <v/>
      </c>
      <c r="Y711" s="1" t="str">
        <f>IF(X711="","",LOOKUP(X711,Grundlagen!$A$3:$A$10,Grundlagen!$B$3:$B$10))</f>
        <v/>
      </c>
      <c r="Z711" s="1" t="str">
        <f t="shared" si="207"/>
        <v/>
      </c>
      <c r="AA711" s="1" t="str">
        <f>IF(X711="","",LOOKUP(X711,Grundlagen!$A$3:$A$10,Grundlagen!$C$3:$C$10))</f>
        <v/>
      </c>
      <c r="AB711" s="1" t="str">
        <f t="shared" si="208"/>
        <v/>
      </c>
      <c r="AC711" s="34" t="str">
        <f t="shared" si="209"/>
        <v/>
      </c>
      <c r="AD711" s="34" t="str">
        <f>IF('Events einzeln'!K711="","",'Events einzeln'!K711)</f>
        <v/>
      </c>
      <c r="AE711" s="34" t="str">
        <f>IF(AD711="","",LOOKUP(AD711,Grundlagen!$A$3:$A$10,Grundlagen!$B$3:$B$10))</f>
        <v/>
      </c>
      <c r="AF711" s="34" t="str">
        <f t="shared" si="210"/>
        <v/>
      </c>
      <c r="AG711" s="34" t="str">
        <f>IF(AD711="","",LOOKUP(AD711,Grundlagen!$A$3:$A$10,Grundlagen!$C$3:$C$10))</f>
        <v/>
      </c>
      <c r="AH711" s="34" t="str">
        <f t="shared" si="211"/>
        <v/>
      </c>
      <c r="AI711" s="34" t="str">
        <f t="shared" si="212"/>
        <v/>
      </c>
      <c r="AJ711" s="34" t="str">
        <f>IF('Events einzeln'!L711="","",'Events einzeln'!L711)</f>
        <v/>
      </c>
      <c r="AK711" s="1" t="str">
        <f>IF(AJ711="","",LOOKUP(AJ711,Grundlagen!$A$3:$A$10,Grundlagen!$B$3:$B$10))</f>
        <v/>
      </c>
      <c r="AL711" s="1" t="str">
        <f t="shared" si="213"/>
        <v/>
      </c>
      <c r="AM711" s="1" t="str">
        <f>IF(AJ711="","",LOOKUP(AJ711,Grundlagen!$A$3:$A$10,Grundlagen!$C$3:$C$10))</f>
        <v/>
      </c>
      <c r="AN711" s="1" t="str">
        <f t="shared" si="214"/>
        <v/>
      </c>
      <c r="AO711" s="34" t="str">
        <f t="shared" si="215"/>
        <v/>
      </c>
    </row>
    <row r="712" spans="1:41" x14ac:dyDescent="0.25">
      <c r="A712" s="1" t="str">
        <f>IF('Events einzeln'!A712="","",'Events einzeln'!A712)</f>
        <v/>
      </c>
      <c r="B712" s="1" t="str">
        <f>IF('Events einzeln'!B712="","",'Events einzeln'!B712)</f>
        <v/>
      </c>
      <c r="C712" s="1" t="str">
        <f>IF('Events einzeln'!C712="","",'Events einzeln'!C712)</f>
        <v/>
      </c>
      <c r="D712" s="32" t="str">
        <f>IF('Events einzeln'!E712="","",'Events einzeln'!E712)</f>
        <v/>
      </c>
      <c r="E712" s="1" t="str">
        <f>IF('Events einzeln'!F712="","",'Events einzeln'!F712)</f>
        <v/>
      </c>
      <c r="F712" s="34" t="str">
        <f>IF('Events einzeln'!G712="","",'Events einzeln'!G712)</f>
        <v/>
      </c>
      <c r="G712" s="34" t="str">
        <f>IF(F712="","",LOOKUP(F712,Grundlagen!$A$3:$A$10,Grundlagen!$B$3:$B$10))</f>
        <v/>
      </c>
      <c r="H712" s="34" t="str">
        <f t="shared" si="200"/>
        <v/>
      </c>
      <c r="I712" s="34" t="str">
        <f>IF(F712="","",LOOKUP(F712,Grundlagen!$A$3:$A$10,Grundlagen!$C$3:$C$10))</f>
        <v/>
      </c>
      <c r="J712" s="34" t="str">
        <f t="shared" si="201"/>
        <v/>
      </c>
      <c r="K712" s="34" t="str">
        <f t="shared" si="199"/>
        <v/>
      </c>
      <c r="L712" s="34" t="str">
        <f>IF('Events einzeln'!H712="","",'Events einzeln'!H712)</f>
        <v/>
      </c>
      <c r="M712" s="1" t="str">
        <f>IF(L712="","",LOOKUP(L712,Grundlagen!$A$3:$A$10,Grundlagen!$B$3:$B$10))</f>
        <v/>
      </c>
      <c r="N712" s="1" t="str">
        <f t="shared" si="202"/>
        <v/>
      </c>
      <c r="O712" s="1" t="str">
        <f>IF(L712="","",LOOKUP(L712,Grundlagen!$A$3:$A$10,Grundlagen!$C$3:$C$10))</f>
        <v/>
      </c>
      <c r="P712" s="1" t="str">
        <f t="shared" si="203"/>
        <v/>
      </c>
      <c r="Q712" s="34" t="str">
        <f t="shared" si="198"/>
        <v/>
      </c>
      <c r="R712" s="34" t="str">
        <f>IF('Events einzeln'!I712="","",'Events einzeln'!I712)</f>
        <v/>
      </c>
      <c r="S712" s="34" t="str">
        <f>IF(R712="","",LOOKUP(R712,Grundlagen!$A$3:$A$10,Grundlagen!$B$3:$B$10))</f>
        <v/>
      </c>
      <c r="T712" s="34" t="str">
        <f t="shared" si="204"/>
        <v/>
      </c>
      <c r="U712" s="34" t="str">
        <f>IF(R712="","",LOOKUP(R712,Grundlagen!$A$3:$A$10,Grundlagen!$C$3:$C$10))</f>
        <v/>
      </c>
      <c r="V712" s="34" t="str">
        <f t="shared" si="205"/>
        <v/>
      </c>
      <c r="W712" s="34" t="str">
        <f t="shared" si="206"/>
        <v/>
      </c>
      <c r="X712" s="34" t="str">
        <f>IF('Events einzeln'!J712="","",'Events einzeln'!J712)</f>
        <v/>
      </c>
      <c r="Y712" s="1" t="str">
        <f>IF(X712="","",LOOKUP(X712,Grundlagen!$A$3:$A$10,Grundlagen!$B$3:$B$10))</f>
        <v/>
      </c>
      <c r="Z712" s="1" t="str">
        <f t="shared" si="207"/>
        <v/>
      </c>
      <c r="AA712" s="1" t="str">
        <f>IF(X712="","",LOOKUP(X712,Grundlagen!$A$3:$A$10,Grundlagen!$C$3:$C$10))</f>
        <v/>
      </c>
      <c r="AB712" s="1" t="str">
        <f t="shared" si="208"/>
        <v/>
      </c>
      <c r="AC712" s="34" t="str">
        <f t="shared" si="209"/>
        <v/>
      </c>
      <c r="AD712" s="34" t="str">
        <f>IF('Events einzeln'!K712="","",'Events einzeln'!K712)</f>
        <v/>
      </c>
      <c r="AE712" s="34" t="str">
        <f>IF(AD712="","",LOOKUP(AD712,Grundlagen!$A$3:$A$10,Grundlagen!$B$3:$B$10))</f>
        <v/>
      </c>
      <c r="AF712" s="34" t="str">
        <f t="shared" si="210"/>
        <v/>
      </c>
      <c r="AG712" s="34" t="str">
        <f>IF(AD712="","",LOOKUP(AD712,Grundlagen!$A$3:$A$10,Grundlagen!$C$3:$C$10))</f>
        <v/>
      </c>
      <c r="AH712" s="34" t="str">
        <f t="shared" si="211"/>
        <v/>
      </c>
      <c r="AI712" s="34" t="str">
        <f t="shared" si="212"/>
        <v/>
      </c>
      <c r="AJ712" s="34" t="str">
        <f>IF('Events einzeln'!L712="","",'Events einzeln'!L712)</f>
        <v/>
      </c>
      <c r="AK712" s="1" t="str">
        <f>IF(AJ712="","",LOOKUP(AJ712,Grundlagen!$A$3:$A$10,Grundlagen!$B$3:$B$10))</f>
        <v/>
      </c>
      <c r="AL712" s="1" t="str">
        <f t="shared" si="213"/>
        <v/>
      </c>
      <c r="AM712" s="1" t="str">
        <f>IF(AJ712="","",LOOKUP(AJ712,Grundlagen!$A$3:$A$10,Grundlagen!$C$3:$C$10))</f>
        <v/>
      </c>
      <c r="AN712" s="1" t="str">
        <f t="shared" si="214"/>
        <v/>
      </c>
      <c r="AO712" s="34" t="str">
        <f t="shared" si="215"/>
        <v/>
      </c>
    </row>
    <row r="713" spans="1:41" x14ac:dyDescent="0.25">
      <c r="A713" s="1" t="str">
        <f>IF('Events einzeln'!A713="","",'Events einzeln'!A713)</f>
        <v/>
      </c>
      <c r="B713" s="1" t="str">
        <f>IF('Events einzeln'!B713="","",'Events einzeln'!B713)</f>
        <v/>
      </c>
      <c r="C713" s="1" t="str">
        <f>IF('Events einzeln'!C713="","",'Events einzeln'!C713)</f>
        <v/>
      </c>
      <c r="D713" s="32" t="str">
        <f>IF('Events einzeln'!E713="","",'Events einzeln'!E713)</f>
        <v/>
      </c>
      <c r="E713" s="1" t="str">
        <f>IF('Events einzeln'!F713="","",'Events einzeln'!F713)</f>
        <v/>
      </c>
      <c r="F713" s="34" t="str">
        <f>IF('Events einzeln'!G713="","",'Events einzeln'!G713)</f>
        <v/>
      </c>
      <c r="G713" s="34" t="str">
        <f>IF(F713="","",LOOKUP(F713,Grundlagen!$A$3:$A$10,Grundlagen!$B$3:$B$10))</f>
        <v/>
      </c>
      <c r="H713" s="34" t="str">
        <f t="shared" si="200"/>
        <v/>
      </c>
      <c r="I713" s="34" t="str">
        <f>IF(F713="","",LOOKUP(F713,Grundlagen!$A$3:$A$10,Grundlagen!$C$3:$C$10))</f>
        <v/>
      </c>
      <c r="J713" s="34" t="str">
        <f t="shared" si="201"/>
        <v/>
      </c>
      <c r="K713" s="34" t="str">
        <f t="shared" si="199"/>
        <v/>
      </c>
      <c r="L713" s="34" t="str">
        <f>IF('Events einzeln'!H713="","",'Events einzeln'!H713)</f>
        <v/>
      </c>
      <c r="M713" s="1" t="str">
        <f>IF(L713="","",LOOKUP(L713,Grundlagen!$A$3:$A$10,Grundlagen!$B$3:$B$10))</f>
        <v/>
      </c>
      <c r="N713" s="1" t="str">
        <f t="shared" si="202"/>
        <v/>
      </c>
      <c r="O713" s="1" t="str">
        <f>IF(L713="","",LOOKUP(L713,Grundlagen!$A$3:$A$10,Grundlagen!$C$3:$C$10))</f>
        <v/>
      </c>
      <c r="P713" s="1" t="str">
        <f t="shared" si="203"/>
        <v/>
      </c>
      <c r="Q713" s="34" t="str">
        <f t="shared" si="198"/>
        <v/>
      </c>
      <c r="R713" s="34" t="str">
        <f>IF('Events einzeln'!I713="","",'Events einzeln'!I713)</f>
        <v/>
      </c>
      <c r="S713" s="34" t="str">
        <f>IF(R713="","",LOOKUP(R713,Grundlagen!$A$3:$A$10,Grundlagen!$B$3:$B$10))</f>
        <v/>
      </c>
      <c r="T713" s="34" t="str">
        <f t="shared" si="204"/>
        <v/>
      </c>
      <c r="U713" s="34" t="str">
        <f>IF(R713="","",LOOKUP(R713,Grundlagen!$A$3:$A$10,Grundlagen!$C$3:$C$10))</f>
        <v/>
      </c>
      <c r="V713" s="34" t="str">
        <f t="shared" si="205"/>
        <v/>
      </c>
      <c r="W713" s="34" t="str">
        <f t="shared" si="206"/>
        <v/>
      </c>
      <c r="X713" s="34" t="str">
        <f>IF('Events einzeln'!J713="","",'Events einzeln'!J713)</f>
        <v/>
      </c>
      <c r="Y713" s="1" t="str">
        <f>IF(X713="","",LOOKUP(X713,Grundlagen!$A$3:$A$10,Grundlagen!$B$3:$B$10))</f>
        <v/>
      </c>
      <c r="Z713" s="1" t="str">
        <f t="shared" si="207"/>
        <v/>
      </c>
      <c r="AA713" s="1" t="str">
        <f>IF(X713="","",LOOKUP(X713,Grundlagen!$A$3:$A$10,Grundlagen!$C$3:$C$10))</f>
        <v/>
      </c>
      <c r="AB713" s="1" t="str">
        <f t="shared" si="208"/>
        <v/>
      </c>
      <c r="AC713" s="34" t="str">
        <f t="shared" si="209"/>
        <v/>
      </c>
      <c r="AD713" s="34" t="str">
        <f>IF('Events einzeln'!K713="","",'Events einzeln'!K713)</f>
        <v/>
      </c>
      <c r="AE713" s="34" t="str">
        <f>IF(AD713="","",LOOKUP(AD713,Grundlagen!$A$3:$A$10,Grundlagen!$B$3:$B$10))</f>
        <v/>
      </c>
      <c r="AF713" s="34" t="str">
        <f t="shared" si="210"/>
        <v/>
      </c>
      <c r="AG713" s="34" t="str">
        <f>IF(AD713="","",LOOKUP(AD713,Grundlagen!$A$3:$A$10,Grundlagen!$C$3:$C$10))</f>
        <v/>
      </c>
      <c r="AH713" s="34" t="str">
        <f t="shared" si="211"/>
        <v/>
      </c>
      <c r="AI713" s="34" t="str">
        <f t="shared" si="212"/>
        <v/>
      </c>
      <c r="AJ713" s="34" t="str">
        <f>IF('Events einzeln'!L713="","",'Events einzeln'!L713)</f>
        <v/>
      </c>
      <c r="AK713" s="1" t="str">
        <f>IF(AJ713="","",LOOKUP(AJ713,Grundlagen!$A$3:$A$10,Grundlagen!$B$3:$B$10))</f>
        <v/>
      </c>
      <c r="AL713" s="1" t="str">
        <f t="shared" si="213"/>
        <v/>
      </c>
      <c r="AM713" s="1" t="str">
        <f>IF(AJ713="","",LOOKUP(AJ713,Grundlagen!$A$3:$A$10,Grundlagen!$C$3:$C$10))</f>
        <v/>
      </c>
      <c r="AN713" s="1" t="str">
        <f t="shared" si="214"/>
        <v/>
      </c>
      <c r="AO713" s="34" t="str">
        <f t="shared" si="215"/>
        <v/>
      </c>
    </row>
    <row r="714" spans="1:41" x14ac:dyDescent="0.25">
      <c r="A714" s="1" t="str">
        <f>IF('Events einzeln'!A714="","",'Events einzeln'!A714)</f>
        <v/>
      </c>
      <c r="B714" s="1" t="str">
        <f>IF('Events einzeln'!B714="","",'Events einzeln'!B714)</f>
        <v/>
      </c>
      <c r="C714" s="1" t="str">
        <f>IF('Events einzeln'!C714="","",'Events einzeln'!C714)</f>
        <v/>
      </c>
      <c r="D714" s="32" t="str">
        <f>IF('Events einzeln'!E714="","",'Events einzeln'!E714)</f>
        <v/>
      </c>
      <c r="E714" s="1" t="str">
        <f>IF('Events einzeln'!F714="","",'Events einzeln'!F714)</f>
        <v/>
      </c>
      <c r="F714" s="34" t="str">
        <f>IF('Events einzeln'!G714="","",'Events einzeln'!G714)</f>
        <v/>
      </c>
      <c r="G714" s="34" t="str">
        <f>IF(F714="","",LOOKUP(F714,Grundlagen!$A$3:$A$10,Grundlagen!$B$3:$B$10))</f>
        <v/>
      </c>
      <c r="H714" s="34" t="str">
        <f t="shared" si="200"/>
        <v/>
      </c>
      <c r="I714" s="34" t="str">
        <f>IF(F714="","",LOOKUP(F714,Grundlagen!$A$3:$A$10,Grundlagen!$C$3:$C$10))</f>
        <v/>
      </c>
      <c r="J714" s="34" t="str">
        <f t="shared" si="201"/>
        <v/>
      </c>
      <c r="K714" s="34" t="str">
        <f t="shared" si="199"/>
        <v/>
      </c>
      <c r="L714" s="34" t="str">
        <f>IF('Events einzeln'!H714="","",'Events einzeln'!H714)</f>
        <v/>
      </c>
      <c r="M714" s="1" t="str">
        <f>IF(L714="","",LOOKUP(L714,Grundlagen!$A$3:$A$10,Grundlagen!$B$3:$B$10))</f>
        <v/>
      </c>
      <c r="N714" s="1" t="str">
        <f t="shared" si="202"/>
        <v/>
      </c>
      <c r="O714" s="1" t="str">
        <f>IF(L714="","",LOOKUP(L714,Grundlagen!$A$3:$A$10,Grundlagen!$C$3:$C$10))</f>
        <v/>
      </c>
      <c r="P714" s="1" t="str">
        <f t="shared" si="203"/>
        <v/>
      </c>
      <c r="Q714" s="34" t="str">
        <f t="shared" si="198"/>
        <v/>
      </c>
      <c r="R714" s="34" t="str">
        <f>IF('Events einzeln'!I714="","",'Events einzeln'!I714)</f>
        <v/>
      </c>
      <c r="S714" s="34" t="str">
        <f>IF(R714="","",LOOKUP(R714,Grundlagen!$A$3:$A$10,Grundlagen!$B$3:$B$10))</f>
        <v/>
      </c>
      <c r="T714" s="34" t="str">
        <f t="shared" si="204"/>
        <v/>
      </c>
      <c r="U714" s="34" t="str">
        <f>IF(R714="","",LOOKUP(R714,Grundlagen!$A$3:$A$10,Grundlagen!$C$3:$C$10))</f>
        <v/>
      </c>
      <c r="V714" s="34" t="str">
        <f t="shared" si="205"/>
        <v/>
      </c>
      <c r="W714" s="34" t="str">
        <f t="shared" si="206"/>
        <v/>
      </c>
      <c r="X714" s="34" t="str">
        <f>IF('Events einzeln'!J714="","",'Events einzeln'!J714)</f>
        <v/>
      </c>
      <c r="Y714" s="1" t="str">
        <f>IF(X714="","",LOOKUP(X714,Grundlagen!$A$3:$A$10,Grundlagen!$B$3:$B$10))</f>
        <v/>
      </c>
      <c r="Z714" s="1" t="str">
        <f t="shared" si="207"/>
        <v/>
      </c>
      <c r="AA714" s="1" t="str">
        <f>IF(X714="","",LOOKUP(X714,Grundlagen!$A$3:$A$10,Grundlagen!$C$3:$C$10))</f>
        <v/>
      </c>
      <c r="AB714" s="1" t="str">
        <f t="shared" si="208"/>
        <v/>
      </c>
      <c r="AC714" s="34" t="str">
        <f t="shared" si="209"/>
        <v/>
      </c>
      <c r="AD714" s="34" t="str">
        <f>IF('Events einzeln'!K714="","",'Events einzeln'!K714)</f>
        <v/>
      </c>
      <c r="AE714" s="34" t="str">
        <f>IF(AD714="","",LOOKUP(AD714,Grundlagen!$A$3:$A$10,Grundlagen!$B$3:$B$10))</f>
        <v/>
      </c>
      <c r="AF714" s="34" t="str">
        <f t="shared" si="210"/>
        <v/>
      </c>
      <c r="AG714" s="34" t="str">
        <f>IF(AD714="","",LOOKUP(AD714,Grundlagen!$A$3:$A$10,Grundlagen!$C$3:$C$10))</f>
        <v/>
      </c>
      <c r="AH714" s="34" t="str">
        <f t="shared" si="211"/>
        <v/>
      </c>
      <c r="AI714" s="34" t="str">
        <f t="shared" si="212"/>
        <v/>
      </c>
      <c r="AJ714" s="34" t="str">
        <f>IF('Events einzeln'!L714="","",'Events einzeln'!L714)</f>
        <v/>
      </c>
      <c r="AK714" s="1" t="str">
        <f>IF(AJ714="","",LOOKUP(AJ714,Grundlagen!$A$3:$A$10,Grundlagen!$B$3:$B$10))</f>
        <v/>
      </c>
      <c r="AL714" s="1" t="str">
        <f t="shared" si="213"/>
        <v/>
      </c>
      <c r="AM714" s="1" t="str">
        <f>IF(AJ714="","",LOOKUP(AJ714,Grundlagen!$A$3:$A$10,Grundlagen!$C$3:$C$10))</f>
        <v/>
      </c>
      <c r="AN714" s="1" t="str">
        <f t="shared" si="214"/>
        <v/>
      </c>
      <c r="AO714" s="34" t="str">
        <f t="shared" si="215"/>
        <v/>
      </c>
    </row>
    <row r="715" spans="1:41" x14ac:dyDescent="0.25">
      <c r="A715" s="1" t="str">
        <f>IF('Events einzeln'!A715="","",'Events einzeln'!A715)</f>
        <v/>
      </c>
      <c r="B715" s="1" t="str">
        <f>IF('Events einzeln'!B715="","",'Events einzeln'!B715)</f>
        <v/>
      </c>
      <c r="C715" s="1" t="str">
        <f>IF('Events einzeln'!C715="","",'Events einzeln'!C715)</f>
        <v/>
      </c>
      <c r="D715" s="32" t="str">
        <f>IF('Events einzeln'!E715="","",'Events einzeln'!E715)</f>
        <v/>
      </c>
      <c r="E715" s="1" t="str">
        <f>IF('Events einzeln'!F715="","",'Events einzeln'!F715)</f>
        <v/>
      </c>
      <c r="F715" s="34" t="str">
        <f>IF('Events einzeln'!G715="","",'Events einzeln'!G715)</f>
        <v/>
      </c>
      <c r="G715" s="34" t="str">
        <f>IF(F715="","",LOOKUP(F715,Grundlagen!$A$3:$A$10,Grundlagen!$B$3:$B$10))</f>
        <v/>
      </c>
      <c r="H715" s="34" t="str">
        <f t="shared" si="200"/>
        <v/>
      </c>
      <c r="I715" s="34" t="str">
        <f>IF(F715="","",LOOKUP(F715,Grundlagen!$A$3:$A$10,Grundlagen!$C$3:$C$10))</f>
        <v/>
      </c>
      <c r="J715" s="34" t="str">
        <f t="shared" si="201"/>
        <v/>
      </c>
      <c r="K715" s="34" t="str">
        <f t="shared" si="199"/>
        <v/>
      </c>
      <c r="L715" s="34" t="str">
        <f>IF('Events einzeln'!H715="","",'Events einzeln'!H715)</f>
        <v/>
      </c>
      <c r="M715" s="1" t="str">
        <f>IF(L715="","",LOOKUP(L715,Grundlagen!$A$3:$A$10,Grundlagen!$B$3:$B$10))</f>
        <v/>
      </c>
      <c r="N715" s="1" t="str">
        <f t="shared" si="202"/>
        <v/>
      </c>
      <c r="O715" s="1" t="str">
        <f>IF(L715="","",LOOKUP(L715,Grundlagen!$A$3:$A$10,Grundlagen!$C$3:$C$10))</f>
        <v/>
      </c>
      <c r="P715" s="1" t="str">
        <f t="shared" si="203"/>
        <v/>
      </c>
      <c r="Q715" s="34" t="str">
        <f t="shared" si="198"/>
        <v/>
      </c>
      <c r="R715" s="34" t="str">
        <f>IF('Events einzeln'!I715="","",'Events einzeln'!I715)</f>
        <v/>
      </c>
      <c r="S715" s="34" t="str">
        <f>IF(R715="","",LOOKUP(R715,Grundlagen!$A$3:$A$10,Grundlagen!$B$3:$B$10))</f>
        <v/>
      </c>
      <c r="T715" s="34" t="str">
        <f t="shared" si="204"/>
        <v/>
      </c>
      <c r="U715" s="34" t="str">
        <f>IF(R715="","",LOOKUP(R715,Grundlagen!$A$3:$A$10,Grundlagen!$C$3:$C$10))</f>
        <v/>
      </c>
      <c r="V715" s="34" t="str">
        <f t="shared" si="205"/>
        <v/>
      </c>
      <c r="W715" s="34" t="str">
        <f t="shared" si="206"/>
        <v/>
      </c>
      <c r="X715" s="34" t="str">
        <f>IF('Events einzeln'!J715="","",'Events einzeln'!J715)</f>
        <v/>
      </c>
      <c r="Y715" s="1" t="str">
        <f>IF(X715="","",LOOKUP(X715,Grundlagen!$A$3:$A$10,Grundlagen!$B$3:$B$10))</f>
        <v/>
      </c>
      <c r="Z715" s="1" t="str">
        <f t="shared" si="207"/>
        <v/>
      </c>
      <c r="AA715" s="1" t="str">
        <f>IF(X715="","",LOOKUP(X715,Grundlagen!$A$3:$A$10,Grundlagen!$C$3:$C$10))</f>
        <v/>
      </c>
      <c r="AB715" s="1" t="str">
        <f t="shared" si="208"/>
        <v/>
      </c>
      <c r="AC715" s="34" t="str">
        <f t="shared" si="209"/>
        <v/>
      </c>
      <c r="AD715" s="34" t="str">
        <f>IF('Events einzeln'!K715="","",'Events einzeln'!K715)</f>
        <v/>
      </c>
      <c r="AE715" s="34" t="str">
        <f>IF(AD715="","",LOOKUP(AD715,Grundlagen!$A$3:$A$10,Grundlagen!$B$3:$B$10))</f>
        <v/>
      </c>
      <c r="AF715" s="34" t="str">
        <f t="shared" si="210"/>
        <v/>
      </c>
      <c r="AG715" s="34" t="str">
        <f>IF(AD715="","",LOOKUP(AD715,Grundlagen!$A$3:$A$10,Grundlagen!$C$3:$C$10))</f>
        <v/>
      </c>
      <c r="AH715" s="34" t="str">
        <f t="shared" si="211"/>
        <v/>
      </c>
      <c r="AI715" s="34" t="str">
        <f t="shared" si="212"/>
        <v/>
      </c>
      <c r="AJ715" s="34" t="str">
        <f>IF('Events einzeln'!L715="","",'Events einzeln'!L715)</f>
        <v/>
      </c>
      <c r="AK715" s="1" t="str">
        <f>IF(AJ715="","",LOOKUP(AJ715,Grundlagen!$A$3:$A$10,Grundlagen!$B$3:$B$10))</f>
        <v/>
      </c>
      <c r="AL715" s="1" t="str">
        <f t="shared" si="213"/>
        <v/>
      </c>
      <c r="AM715" s="1" t="str">
        <f>IF(AJ715="","",LOOKUP(AJ715,Grundlagen!$A$3:$A$10,Grundlagen!$C$3:$C$10))</f>
        <v/>
      </c>
      <c r="AN715" s="1" t="str">
        <f t="shared" si="214"/>
        <v/>
      </c>
      <c r="AO715" s="34" t="str">
        <f t="shared" si="215"/>
        <v/>
      </c>
    </row>
    <row r="716" spans="1:41" x14ac:dyDescent="0.25">
      <c r="A716" s="1" t="str">
        <f>IF('Events einzeln'!A716="","",'Events einzeln'!A716)</f>
        <v/>
      </c>
      <c r="B716" s="1" t="str">
        <f>IF('Events einzeln'!B716="","",'Events einzeln'!B716)</f>
        <v/>
      </c>
      <c r="C716" s="1" t="str">
        <f>IF('Events einzeln'!C716="","",'Events einzeln'!C716)</f>
        <v/>
      </c>
      <c r="D716" s="32" t="str">
        <f>IF('Events einzeln'!E716="","",'Events einzeln'!E716)</f>
        <v/>
      </c>
      <c r="E716" s="1" t="str">
        <f>IF('Events einzeln'!F716="","",'Events einzeln'!F716)</f>
        <v/>
      </c>
      <c r="F716" s="34" t="str">
        <f>IF('Events einzeln'!G716="","",'Events einzeln'!G716)</f>
        <v/>
      </c>
      <c r="G716" s="34" t="str">
        <f>IF(F716="","",LOOKUP(F716,Grundlagen!$A$3:$A$10,Grundlagen!$B$3:$B$10))</f>
        <v/>
      </c>
      <c r="H716" s="34" t="str">
        <f t="shared" si="200"/>
        <v/>
      </c>
      <c r="I716" s="34" t="str">
        <f>IF(F716="","",LOOKUP(F716,Grundlagen!$A$3:$A$10,Grundlagen!$C$3:$C$10))</f>
        <v/>
      </c>
      <c r="J716" s="34" t="str">
        <f t="shared" si="201"/>
        <v/>
      </c>
      <c r="K716" s="34" t="str">
        <f t="shared" si="199"/>
        <v/>
      </c>
      <c r="L716" s="34" t="str">
        <f>IF('Events einzeln'!H716="","",'Events einzeln'!H716)</f>
        <v/>
      </c>
      <c r="M716" s="1" t="str">
        <f>IF(L716="","",LOOKUP(L716,Grundlagen!$A$3:$A$10,Grundlagen!$B$3:$B$10))</f>
        <v/>
      </c>
      <c r="N716" s="1" t="str">
        <f t="shared" si="202"/>
        <v/>
      </c>
      <c r="O716" s="1" t="str">
        <f>IF(L716="","",LOOKUP(L716,Grundlagen!$A$3:$A$10,Grundlagen!$C$3:$C$10))</f>
        <v/>
      </c>
      <c r="P716" s="1" t="str">
        <f t="shared" si="203"/>
        <v/>
      </c>
      <c r="Q716" s="34" t="str">
        <f t="shared" si="198"/>
        <v/>
      </c>
      <c r="R716" s="34" t="str">
        <f>IF('Events einzeln'!I716="","",'Events einzeln'!I716)</f>
        <v/>
      </c>
      <c r="S716" s="34" t="str">
        <f>IF(R716="","",LOOKUP(R716,Grundlagen!$A$3:$A$10,Grundlagen!$B$3:$B$10))</f>
        <v/>
      </c>
      <c r="T716" s="34" t="str">
        <f t="shared" si="204"/>
        <v/>
      </c>
      <c r="U716" s="34" t="str">
        <f>IF(R716="","",LOOKUP(R716,Grundlagen!$A$3:$A$10,Grundlagen!$C$3:$C$10))</f>
        <v/>
      </c>
      <c r="V716" s="34" t="str">
        <f t="shared" si="205"/>
        <v/>
      </c>
      <c r="W716" s="34" t="str">
        <f t="shared" si="206"/>
        <v/>
      </c>
      <c r="X716" s="34" t="str">
        <f>IF('Events einzeln'!J716="","",'Events einzeln'!J716)</f>
        <v/>
      </c>
      <c r="Y716" s="1" t="str">
        <f>IF(X716="","",LOOKUP(X716,Grundlagen!$A$3:$A$10,Grundlagen!$B$3:$B$10))</f>
        <v/>
      </c>
      <c r="Z716" s="1" t="str">
        <f t="shared" si="207"/>
        <v/>
      </c>
      <c r="AA716" s="1" t="str">
        <f>IF(X716="","",LOOKUP(X716,Grundlagen!$A$3:$A$10,Grundlagen!$C$3:$C$10))</f>
        <v/>
      </c>
      <c r="AB716" s="1" t="str">
        <f t="shared" si="208"/>
        <v/>
      </c>
      <c r="AC716" s="34" t="str">
        <f t="shared" si="209"/>
        <v/>
      </c>
      <c r="AD716" s="34" t="str">
        <f>IF('Events einzeln'!K716="","",'Events einzeln'!K716)</f>
        <v/>
      </c>
      <c r="AE716" s="34" t="str">
        <f>IF(AD716="","",LOOKUP(AD716,Grundlagen!$A$3:$A$10,Grundlagen!$B$3:$B$10))</f>
        <v/>
      </c>
      <c r="AF716" s="34" t="str">
        <f t="shared" si="210"/>
        <v/>
      </c>
      <c r="AG716" s="34" t="str">
        <f>IF(AD716="","",LOOKUP(AD716,Grundlagen!$A$3:$A$10,Grundlagen!$C$3:$C$10))</f>
        <v/>
      </c>
      <c r="AH716" s="34" t="str">
        <f t="shared" si="211"/>
        <v/>
      </c>
      <c r="AI716" s="34" t="str">
        <f t="shared" si="212"/>
        <v/>
      </c>
      <c r="AJ716" s="34" t="str">
        <f>IF('Events einzeln'!L716="","",'Events einzeln'!L716)</f>
        <v/>
      </c>
      <c r="AK716" s="1" t="str">
        <f>IF(AJ716="","",LOOKUP(AJ716,Grundlagen!$A$3:$A$10,Grundlagen!$B$3:$B$10))</f>
        <v/>
      </c>
      <c r="AL716" s="1" t="str">
        <f t="shared" si="213"/>
        <v/>
      </c>
      <c r="AM716" s="1" t="str">
        <f>IF(AJ716="","",LOOKUP(AJ716,Grundlagen!$A$3:$A$10,Grundlagen!$C$3:$C$10))</f>
        <v/>
      </c>
      <c r="AN716" s="1" t="str">
        <f t="shared" si="214"/>
        <v/>
      </c>
      <c r="AO716" s="34" t="str">
        <f t="shared" si="215"/>
        <v/>
      </c>
    </row>
    <row r="717" spans="1:41" x14ac:dyDescent="0.25">
      <c r="A717" s="1" t="str">
        <f>IF('Events einzeln'!A717="","",'Events einzeln'!A717)</f>
        <v/>
      </c>
      <c r="B717" s="1" t="str">
        <f>IF('Events einzeln'!B717="","",'Events einzeln'!B717)</f>
        <v/>
      </c>
      <c r="C717" s="1" t="str">
        <f>IF('Events einzeln'!C717="","",'Events einzeln'!C717)</f>
        <v/>
      </c>
      <c r="D717" s="32" t="str">
        <f>IF('Events einzeln'!E717="","",'Events einzeln'!E717)</f>
        <v/>
      </c>
      <c r="E717" s="1" t="str">
        <f>IF('Events einzeln'!F717="","",'Events einzeln'!F717)</f>
        <v/>
      </c>
      <c r="F717" s="34" t="str">
        <f>IF('Events einzeln'!G717="","",'Events einzeln'!G717)</f>
        <v/>
      </c>
      <c r="G717" s="34" t="str">
        <f>IF(F717="","",LOOKUP(F717,Grundlagen!$A$3:$A$10,Grundlagen!$B$3:$B$10))</f>
        <v/>
      </c>
      <c r="H717" s="34" t="str">
        <f t="shared" si="200"/>
        <v/>
      </c>
      <c r="I717" s="34" t="str">
        <f>IF(F717="","",LOOKUP(F717,Grundlagen!$A$3:$A$10,Grundlagen!$C$3:$C$10))</f>
        <v/>
      </c>
      <c r="J717" s="34" t="str">
        <f t="shared" si="201"/>
        <v/>
      </c>
      <c r="K717" s="34" t="str">
        <f t="shared" si="199"/>
        <v/>
      </c>
      <c r="L717" s="34" t="str">
        <f>IF('Events einzeln'!H717="","",'Events einzeln'!H717)</f>
        <v/>
      </c>
      <c r="M717" s="1" t="str">
        <f>IF(L717="","",LOOKUP(L717,Grundlagen!$A$3:$A$10,Grundlagen!$B$3:$B$10))</f>
        <v/>
      </c>
      <c r="N717" s="1" t="str">
        <f t="shared" si="202"/>
        <v/>
      </c>
      <c r="O717" s="1" t="str">
        <f>IF(L717="","",LOOKUP(L717,Grundlagen!$A$3:$A$10,Grundlagen!$C$3:$C$10))</f>
        <v/>
      </c>
      <c r="P717" s="1" t="str">
        <f t="shared" si="203"/>
        <v/>
      </c>
      <c r="Q717" s="34" t="str">
        <f t="shared" si="198"/>
        <v/>
      </c>
      <c r="R717" s="34" t="str">
        <f>IF('Events einzeln'!I717="","",'Events einzeln'!I717)</f>
        <v/>
      </c>
      <c r="S717" s="34" t="str">
        <f>IF(R717="","",LOOKUP(R717,Grundlagen!$A$3:$A$10,Grundlagen!$B$3:$B$10))</f>
        <v/>
      </c>
      <c r="T717" s="34" t="str">
        <f t="shared" si="204"/>
        <v/>
      </c>
      <c r="U717" s="34" t="str">
        <f>IF(R717="","",LOOKUP(R717,Grundlagen!$A$3:$A$10,Grundlagen!$C$3:$C$10))</f>
        <v/>
      </c>
      <c r="V717" s="34" t="str">
        <f t="shared" si="205"/>
        <v/>
      </c>
      <c r="W717" s="34" t="str">
        <f t="shared" si="206"/>
        <v/>
      </c>
      <c r="X717" s="34" t="str">
        <f>IF('Events einzeln'!J717="","",'Events einzeln'!J717)</f>
        <v/>
      </c>
      <c r="Y717" s="1" t="str">
        <f>IF(X717="","",LOOKUP(X717,Grundlagen!$A$3:$A$10,Grundlagen!$B$3:$B$10))</f>
        <v/>
      </c>
      <c r="Z717" s="1" t="str">
        <f t="shared" si="207"/>
        <v/>
      </c>
      <c r="AA717" s="1" t="str">
        <f>IF(X717="","",LOOKUP(X717,Grundlagen!$A$3:$A$10,Grundlagen!$C$3:$C$10))</f>
        <v/>
      </c>
      <c r="AB717" s="1" t="str">
        <f t="shared" si="208"/>
        <v/>
      </c>
      <c r="AC717" s="34" t="str">
        <f t="shared" si="209"/>
        <v/>
      </c>
      <c r="AD717" s="34" t="str">
        <f>IF('Events einzeln'!K717="","",'Events einzeln'!K717)</f>
        <v/>
      </c>
      <c r="AE717" s="34" t="str">
        <f>IF(AD717="","",LOOKUP(AD717,Grundlagen!$A$3:$A$10,Grundlagen!$B$3:$B$10))</f>
        <v/>
      </c>
      <c r="AF717" s="34" t="str">
        <f t="shared" si="210"/>
        <v/>
      </c>
      <c r="AG717" s="34" t="str">
        <f>IF(AD717="","",LOOKUP(AD717,Grundlagen!$A$3:$A$10,Grundlagen!$C$3:$C$10))</f>
        <v/>
      </c>
      <c r="AH717" s="34" t="str">
        <f t="shared" si="211"/>
        <v/>
      </c>
      <c r="AI717" s="34" t="str">
        <f t="shared" si="212"/>
        <v/>
      </c>
      <c r="AJ717" s="34" t="str">
        <f>IF('Events einzeln'!L717="","",'Events einzeln'!L717)</f>
        <v/>
      </c>
      <c r="AK717" s="1" t="str">
        <f>IF(AJ717="","",LOOKUP(AJ717,Grundlagen!$A$3:$A$10,Grundlagen!$B$3:$B$10))</f>
        <v/>
      </c>
      <c r="AL717" s="1" t="str">
        <f t="shared" si="213"/>
        <v/>
      </c>
      <c r="AM717" s="1" t="str">
        <f>IF(AJ717="","",LOOKUP(AJ717,Grundlagen!$A$3:$A$10,Grundlagen!$C$3:$C$10))</f>
        <v/>
      </c>
      <c r="AN717" s="1" t="str">
        <f t="shared" si="214"/>
        <v/>
      </c>
      <c r="AO717" s="34" t="str">
        <f t="shared" si="215"/>
        <v/>
      </c>
    </row>
    <row r="718" spans="1:41" x14ac:dyDescent="0.25">
      <c r="A718" s="1" t="str">
        <f>IF('Events einzeln'!A718="","",'Events einzeln'!A718)</f>
        <v/>
      </c>
      <c r="B718" s="1" t="str">
        <f>IF('Events einzeln'!B718="","",'Events einzeln'!B718)</f>
        <v/>
      </c>
      <c r="C718" s="1" t="str">
        <f>IF('Events einzeln'!C718="","",'Events einzeln'!C718)</f>
        <v/>
      </c>
      <c r="D718" s="32" t="str">
        <f>IF('Events einzeln'!E718="","",'Events einzeln'!E718)</f>
        <v/>
      </c>
      <c r="E718" s="1" t="str">
        <f>IF('Events einzeln'!F718="","",'Events einzeln'!F718)</f>
        <v/>
      </c>
      <c r="F718" s="34" t="str">
        <f>IF('Events einzeln'!G718="","",'Events einzeln'!G718)</f>
        <v/>
      </c>
      <c r="G718" s="34" t="str">
        <f>IF(F718="","",LOOKUP(F718,Grundlagen!$A$3:$A$10,Grundlagen!$B$3:$B$10))</f>
        <v/>
      </c>
      <c r="H718" s="34" t="str">
        <f t="shared" si="200"/>
        <v/>
      </c>
      <c r="I718" s="34" t="str">
        <f>IF(F718="","",LOOKUP(F718,Grundlagen!$A$3:$A$10,Grundlagen!$C$3:$C$10))</f>
        <v/>
      </c>
      <c r="J718" s="34" t="str">
        <f t="shared" si="201"/>
        <v/>
      </c>
      <c r="K718" s="34" t="str">
        <f t="shared" si="199"/>
        <v/>
      </c>
      <c r="L718" s="34" t="str">
        <f>IF('Events einzeln'!H718="","",'Events einzeln'!H718)</f>
        <v/>
      </c>
      <c r="M718" s="1" t="str">
        <f>IF(L718="","",LOOKUP(L718,Grundlagen!$A$3:$A$10,Grundlagen!$B$3:$B$10))</f>
        <v/>
      </c>
      <c r="N718" s="1" t="str">
        <f t="shared" si="202"/>
        <v/>
      </c>
      <c r="O718" s="1" t="str">
        <f>IF(L718="","",LOOKUP(L718,Grundlagen!$A$3:$A$10,Grundlagen!$C$3:$C$10))</f>
        <v/>
      </c>
      <c r="P718" s="1" t="str">
        <f t="shared" si="203"/>
        <v/>
      </c>
      <c r="Q718" s="34" t="str">
        <f t="shared" si="198"/>
        <v/>
      </c>
      <c r="R718" s="34" t="str">
        <f>IF('Events einzeln'!I718="","",'Events einzeln'!I718)</f>
        <v/>
      </c>
      <c r="S718" s="34" t="str">
        <f>IF(R718="","",LOOKUP(R718,Grundlagen!$A$3:$A$10,Grundlagen!$B$3:$B$10))</f>
        <v/>
      </c>
      <c r="T718" s="34" t="str">
        <f t="shared" si="204"/>
        <v/>
      </c>
      <c r="U718" s="34" t="str">
        <f>IF(R718="","",LOOKUP(R718,Grundlagen!$A$3:$A$10,Grundlagen!$C$3:$C$10))</f>
        <v/>
      </c>
      <c r="V718" s="34" t="str">
        <f t="shared" si="205"/>
        <v/>
      </c>
      <c r="W718" s="34" t="str">
        <f t="shared" si="206"/>
        <v/>
      </c>
      <c r="X718" s="34" t="str">
        <f>IF('Events einzeln'!J718="","",'Events einzeln'!J718)</f>
        <v/>
      </c>
      <c r="Y718" s="1" t="str">
        <f>IF(X718="","",LOOKUP(X718,Grundlagen!$A$3:$A$10,Grundlagen!$B$3:$B$10))</f>
        <v/>
      </c>
      <c r="Z718" s="1" t="str">
        <f t="shared" si="207"/>
        <v/>
      </c>
      <c r="AA718" s="1" t="str">
        <f>IF(X718="","",LOOKUP(X718,Grundlagen!$A$3:$A$10,Grundlagen!$C$3:$C$10))</f>
        <v/>
      </c>
      <c r="AB718" s="1" t="str">
        <f t="shared" si="208"/>
        <v/>
      </c>
      <c r="AC718" s="34" t="str">
        <f t="shared" si="209"/>
        <v/>
      </c>
      <c r="AD718" s="34" t="str">
        <f>IF('Events einzeln'!K718="","",'Events einzeln'!K718)</f>
        <v/>
      </c>
      <c r="AE718" s="34" t="str">
        <f>IF(AD718="","",LOOKUP(AD718,Grundlagen!$A$3:$A$10,Grundlagen!$B$3:$B$10))</f>
        <v/>
      </c>
      <c r="AF718" s="34" t="str">
        <f t="shared" si="210"/>
        <v/>
      </c>
      <c r="AG718" s="34" t="str">
        <f>IF(AD718="","",LOOKUP(AD718,Grundlagen!$A$3:$A$10,Grundlagen!$C$3:$C$10))</f>
        <v/>
      </c>
      <c r="AH718" s="34" t="str">
        <f t="shared" si="211"/>
        <v/>
      </c>
      <c r="AI718" s="34" t="str">
        <f t="shared" si="212"/>
        <v/>
      </c>
      <c r="AJ718" s="34" t="str">
        <f>IF('Events einzeln'!L718="","",'Events einzeln'!L718)</f>
        <v/>
      </c>
      <c r="AK718" s="1" t="str">
        <f>IF(AJ718="","",LOOKUP(AJ718,Grundlagen!$A$3:$A$10,Grundlagen!$B$3:$B$10))</f>
        <v/>
      </c>
      <c r="AL718" s="1" t="str">
        <f t="shared" si="213"/>
        <v/>
      </c>
      <c r="AM718" s="1" t="str">
        <f>IF(AJ718="","",LOOKUP(AJ718,Grundlagen!$A$3:$A$10,Grundlagen!$C$3:$C$10))</f>
        <v/>
      </c>
      <c r="AN718" s="1" t="str">
        <f t="shared" si="214"/>
        <v/>
      </c>
      <c r="AO718" s="34" t="str">
        <f t="shared" si="215"/>
        <v/>
      </c>
    </row>
    <row r="719" spans="1:41" x14ac:dyDescent="0.25">
      <c r="A719" s="1" t="str">
        <f>IF('Events einzeln'!A719="","",'Events einzeln'!A719)</f>
        <v/>
      </c>
      <c r="B719" s="1" t="str">
        <f>IF('Events einzeln'!B719="","",'Events einzeln'!B719)</f>
        <v/>
      </c>
      <c r="C719" s="1" t="str">
        <f>IF('Events einzeln'!C719="","",'Events einzeln'!C719)</f>
        <v/>
      </c>
      <c r="D719" s="32" t="str">
        <f>IF('Events einzeln'!E719="","",'Events einzeln'!E719)</f>
        <v/>
      </c>
      <c r="E719" s="1" t="str">
        <f>IF('Events einzeln'!F719="","",'Events einzeln'!F719)</f>
        <v/>
      </c>
      <c r="F719" s="34" t="str">
        <f>IF('Events einzeln'!G719="","",'Events einzeln'!G719)</f>
        <v/>
      </c>
      <c r="G719" s="34" t="str">
        <f>IF(F719="","",LOOKUP(F719,Grundlagen!$A$3:$A$10,Grundlagen!$B$3:$B$10))</f>
        <v/>
      </c>
      <c r="H719" s="34" t="str">
        <f t="shared" si="200"/>
        <v/>
      </c>
      <c r="I719" s="34" t="str">
        <f>IF(F719="","",LOOKUP(F719,Grundlagen!$A$3:$A$10,Grundlagen!$C$3:$C$10))</f>
        <v/>
      </c>
      <c r="J719" s="34" t="str">
        <f t="shared" si="201"/>
        <v/>
      </c>
      <c r="K719" s="34" t="str">
        <f t="shared" si="199"/>
        <v/>
      </c>
      <c r="L719" s="34" t="str">
        <f>IF('Events einzeln'!H719="","",'Events einzeln'!H719)</f>
        <v/>
      </c>
      <c r="M719" s="1" t="str">
        <f>IF(L719="","",LOOKUP(L719,Grundlagen!$A$3:$A$10,Grundlagen!$B$3:$B$10))</f>
        <v/>
      </c>
      <c r="N719" s="1" t="str">
        <f t="shared" si="202"/>
        <v/>
      </c>
      <c r="O719" s="1" t="str">
        <f>IF(L719="","",LOOKUP(L719,Grundlagen!$A$3:$A$10,Grundlagen!$C$3:$C$10))</f>
        <v/>
      </c>
      <c r="P719" s="1" t="str">
        <f t="shared" si="203"/>
        <v/>
      </c>
      <c r="Q719" s="34" t="str">
        <f t="shared" si="198"/>
        <v/>
      </c>
      <c r="R719" s="34" t="str">
        <f>IF('Events einzeln'!I719="","",'Events einzeln'!I719)</f>
        <v/>
      </c>
      <c r="S719" s="34" t="str">
        <f>IF(R719="","",LOOKUP(R719,Grundlagen!$A$3:$A$10,Grundlagen!$B$3:$B$10))</f>
        <v/>
      </c>
      <c r="T719" s="34" t="str">
        <f t="shared" si="204"/>
        <v/>
      </c>
      <c r="U719" s="34" t="str">
        <f>IF(R719="","",LOOKUP(R719,Grundlagen!$A$3:$A$10,Grundlagen!$C$3:$C$10))</f>
        <v/>
      </c>
      <c r="V719" s="34" t="str">
        <f t="shared" si="205"/>
        <v/>
      </c>
      <c r="W719" s="34" t="str">
        <f t="shared" si="206"/>
        <v/>
      </c>
      <c r="X719" s="34" t="str">
        <f>IF('Events einzeln'!J719="","",'Events einzeln'!J719)</f>
        <v/>
      </c>
      <c r="Y719" s="1" t="str">
        <f>IF(X719="","",LOOKUP(X719,Grundlagen!$A$3:$A$10,Grundlagen!$B$3:$B$10))</f>
        <v/>
      </c>
      <c r="Z719" s="1" t="str">
        <f t="shared" si="207"/>
        <v/>
      </c>
      <c r="AA719" s="1" t="str">
        <f>IF(X719="","",LOOKUP(X719,Grundlagen!$A$3:$A$10,Grundlagen!$C$3:$C$10))</f>
        <v/>
      </c>
      <c r="AB719" s="1" t="str">
        <f t="shared" si="208"/>
        <v/>
      </c>
      <c r="AC719" s="34" t="str">
        <f t="shared" si="209"/>
        <v/>
      </c>
      <c r="AD719" s="34" t="str">
        <f>IF('Events einzeln'!K719="","",'Events einzeln'!K719)</f>
        <v/>
      </c>
      <c r="AE719" s="34" t="str">
        <f>IF(AD719="","",LOOKUP(AD719,Grundlagen!$A$3:$A$10,Grundlagen!$B$3:$B$10))</f>
        <v/>
      </c>
      <c r="AF719" s="34" t="str">
        <f t="shared" si="210"/>
        <v/>
      </c>
      <c r="AG719" s="34" t="str">
        <f>IF(AD719="","",LOOKUP(AD719,Grundlagen!$A$3:$A$10,Grundlagen!$C$3:$C$10))</f>
        <v/>
      </c>
      <c r="AH719" s="34" t="str">
        <f t="shared" si="211"/>
        <v/>
      </c>
      <c r="AI719" s="34" t="str">
        <f t="shared" si="212"/>
        <v/>
      </c>
      <c r="AJ719" s="34" t="str">
        <f>IF('Events einzeln'!L719="","",'Events einzeln'!L719)</f>
        <v/>
      </c>
      <c r="AK719" s="1" t="str">
        <f>IF(AJ719="","",LOOKUP(AJ719,Grundlagen!$A$3:$A$10,Grundlagen!$B$3:$B$10))</f>
        <v/>
      </c>
      <c r="AL719" s="1" t="str">
        <f t="shared" si="213"/>
        <v/>
      </c>
      <c r="AM719" s="1" t="str">
        <f>IF(AJ719="","",LOOKUP(AJ719,Grundlagen!$A$3:$A$10,Grundlagen!$C$3:$C$10))</f>
        <v/>
      </c>
      <c r="AN719" s="1" t="str">
        <f t="shared" si="214"/>
        <v/>
      </c>
      <c r="AO719" s="34" t="str">
        <f t="shared" si="215"/>
        <v/>
      </c>
    </row>
    <row r="720" spans="1:41" x14ac:dyDescent="0.25">
      <c r="A720" s="1" t="str">
        <f>IF('Events einzeln'!A720="","",'Events einzeln'!A720)</f>
        <v/>
      </c>
      <c r="B720" s="1" t="str">
        <f>IF('Events einzeln'!B720="","",'Events einzeln'!B720)</f>
        <v/>
      </c>
      <c r="C720" s="1" t="str">
        <f>IF('Events einzeln'!C720="","",'Events einzeln'!C720)</f>
        <v/>
      </c>
      <c r="D720" s="32" t="str">
        <f>IF('Events einzeln'!E720="","",'Events einzeln'!E720)</f>
        <v/>
      </c>
      <c r="E720" s="1" t="str">
        <f>IF('Events einzeln'!F720="","",'Events einzeln'!F720)</f>
        <v/>
      </c>
      <c r="F720" s="34" t="str">
        <f>IF('Events einzeln'!G720="","",'Events einzeln'!G720)</f>
        <v/>
      </c>
      <c r="G720" s="34" t="str">
        <f>IF(F720="","",LOOKUP(F720,Grundlagen!$A$3:$A$10,Grundlagen!$B$3:$B$10))</f>
        <v/>
      </c>
      <c r="H720" s="34" t="str">
        <f t="shared" si="200"/>
        <v/>
      </c>
      <c r="I720" s="34" t="str">
        <f>IF(F720="","",LOOKUP(F720,Grundlagen!$A$3:$A$10,Grundlagen!$C$3:$C$10))</f>
        <v/>
      </c>
      <c r="J720" s="34" t="str">
        <f t="shared" si="201"/>
        <v/>
      </c>
      <c r="K720" s="34" t="str">
        <f t="shared" si="199"/>
        <v/>
      </c>
      <c r="L720" s="34" t="str">
        <f>IF('Events einzeln'!H720="","",'Events einzeln'!H720)</f>
        <v/>
      </c>
      <c r="M720" s="1" t="str">
        <f>IF(L720="","",LOOKUP(L720,Grundlagen!$A$3:$A$10,Grundlagen!$B$3:$B$10))</f>
        <v/>
      </c>
      <c r="N720" s="1" t="str">
        <f t="shared" si="202"/>
        <v/>
      </c>
      <c r="O720" s="1" t="str">
        <f>IF(L720="","",LOOKUP(L720,Grundlagen!$A$3:$A$10,Grundlagen!$C$3:$C$10))</f>
        <v/>
      </c>
      <c r="P720" s="1" t="str">
        <f t="shared" si="203"/>
        <v/>
      </c>
      <c r="Q720" s="34" t="str">
        <f t="shared" si="198"/>
        <v/>
      </c>
      <c r="R720" s="34" t="str">
        <f>IF('Events einzeln'!I720="","",'Events einzeln'!I720)</f>
        <v/>
      </c>
      <c r="S720" s="34" t="str">
        <f>IF(R720="","",LOOKUP(R720,Grundlagen!$A$3:$A$10,Grundlagen!$B$3:$B$10))</f>
        <v/>
      </c>
      <c r="T720" s="34" t="str">
        <f t="shared" si="204"/>
        <v/>
      </c>
      <c r="U720" s="34" t="str">
        <f>IF(R720="","",LOOKUP(R720,Grundlagen!$A$3:$A$10,Grundlagen!$C$3:$C$10))</f>
        <v/>
      </c>
      <c r="V720" s="34" t="str">
        <f t="shared" si="205"/>
        <v/>
      </c>
      <c r="W720" s="34" t="str">
        <f t="shared" si="206"/>
        <v/>
      </c>
      <c r="X720" s="34" t="str">
        <f>IF('Events einzeln'!J720="","",'Events einzeln'!J720)</f>
        <v/>
      </c>
      <c r="Y720" s="1" t="str">
        <f>IF(X720="","",LOOKUP(X720,Grundlagen!$A$3:$A$10,Grundlagen!$B$3:$B$10))</f>
        <v/>
      </c>
      <c r="Z720" s="1" t="str">
        <f t="shared" si="207"/>
        <v/>
      </c>
      <c r="AA720" s="1" t="str">
        <f>IF(X720="","",LOOKUP(X720,Grundlagen!$A$3:$A$10,Grundlagen!$C$3:$C$10))</f>
        <v/>
      </c>
      <c r="AB720" s="1" t="str">
        <f t="shared" si="208"/>
        <v/>
      </c>
      <c r="AC720" s="34" t="str">
        <f t="shared" si="209"/>
        <v/>
      </c>
      <c r="AD720" s="34" t="str">
        <f>IF('Events einzeln'!K720="","",'Events einzeln'!K720)</f>
        <v/>
      </c>
      <c r="AE720" s="34" t="str">
        <f>IF(AD720="","",LOOKUP(AD720,Grundlagen!$A$3:$A$10,Grundlagen!$B$3:$B$10))</f>
        <v/>
      </c>
      <c r="AF720" s="34" t="str">
        <f t="shared" si="210"/>
        <v/>
      </c>
      <c r="AG720" s="34" t="str">
        <f>IF(AD720="","",LOOKUP(AD720,Grundlagen!$A$3:$A$10,Grundlagen!$C$3:$C$10))</f>
        <v/>
      </c>
      <c r="AH720" s="34" t="str">
        <f t="shared" si="211"/>
        <v/>
      </c>
      <c r="AI720" s="34" t="str">
        <f t="shared" si="212"/>
        <v/>
      </c>
      <c r="AJ720" s="34" t="str">
        <f>IF('Events einzeln'!L720="","",'Events einzeln'!L720)</f>
        <v/>
      </c>
      <c r="AK720" s="1" t="str">
        <f>IF(AJ720="","",LOOKUP(AJ720,Grundlagen!$A$3:$A$10,Grundlagen!$B$3:$B$10))</f>
        <v/>
      </c>
      <c r="AL720" s="1" t="str">
        <f t="shared" si="213"/>
        <v/>
      </c>
      <c r="AM720" s="1" t="str">
        <f>IF(AJ720="","",LOOKUP(AJ720,Grundlagen!$A$3:$A$10,Grundlagen!$C$3:$C$10))</f>
        <v/>
      </c>
      <c r="AN720" s="1" t="str">
        <f t="shared" si="214"/>
        <v/>
      </c>
      <c r="AO720" s="34" t="str">
        <f t="shared" si="215"/>
        <v/>
      </c>
    </row>
    <row r="721" spans="1:41" x14ac:dyDescent="0.25">
      <c r="A721" s="1" t="str">
        <f>IF('Events einzeln'!A721="","",'Events einzeln'!A721)</f>
        <v/>
      </c>
      <c r="B721" s="1" t="str">
        <f>IF('Events einzeln'!B721="","",'Events einzeln'!B721)</f>
        <v/>
      </c>
      <c r="C721" s="1" t="str">
        <f>IF('Events einzeln'!C721="","",'Events einzeln'!C721)</f>
        <v/>
      </c>
      <c r="D721" s="32" t="str">
        <f>IF('Events einzeln'!E721="","",'Events einzeln'!E721)</f>
        <v/>
      </c>
      <c r="E721" s="1" t="str">
        <f>IF('Events einzeln'!F721="","",'Events einzeln'!F721)</f>
        <v/>
      </c>
      <c r="F721" s="34" t="str">
        <f>IF('Events einzeln'!G721="","",'Events einzeln'!G721)</f>
        <v/>
      </c>
      <c r="G721" s="34" t="str">
        <f>IF(F721="","",LOOKUP(F721,Grundlagen!$A$3:$A$10,Grundlagen!$B$3:$B$10))</f>
        <v/>
      </c>
      <c r="H721" s="34" t="str">
        <f t="shared" si="200"/>
        <v/>
      </c>
      <c r="I721" s="34" t="str">
        <f>IF(F721="","",LOOKUP(F721,Grundlagen!$A$3:$A$10,Grundlagen!$C$3:$C$10))</f>
        <v/>
      </c>
      <c r="J721" s="34" t="str">
        <f t="shared" si="201"/>
        <v/>
      </c>
      <c r="K721" s="34" t="str">
        <f t="shared" si="199"/>
        <v/>
      </c>
      <c r="L721" s="34" t="str">
        <f>IF('Events einzeln'!H721="","",'Events einzeln'!H721)</f>
        <v/>
      </c>
      <c r="M721" s="1" t="str">
        <f>IF(L721="","",LOOKUP(L721,Grundlagen!$A$3:$A$10,Grundlagen!$B$3:$B$10))</f>
        <v/>
      </c>
      <c r="N721" s="1" t="str">
        <f t="shared" si="202"/>
        <v/>
      </c>
      <c r="O721" s="1" t="str">
        <f>IF(L721="","",LOOKUP(L721,Grundlagen!$A$3:$A$10,Grundlagen!$C$3:$C$10))</f>
        <v/>
      </c>
      <c r="P721" s="1" t="str">
        <f t="shared" si="203"/>
        <v/>
      </c>
      <c r="Q721" s="34" t="str">
        <f t="shared" ref="Q721:Q784" si="216">IF(M721="","",SUM(Q720,O721))</f>
        <v/>
      </c>
      <c r="R721" s="34" t="str">
        <f>IF('Events einzeln'!I721="","",'Events einzeln'!I721)</f>
        <v/>
      </c>
      <c r="S721" s="34" t="str">
        <f>IF(R721="","",LOOKUP(R721,Grundlagen!$A$3:$A$10,Grundlagen!$B$3:$B$10))</f>
        <v/>
      </c>
      <c r="T721" s="34" t="str">
        <f t="shared" si="204"/>
        <v/>
      </c>
      <c r="U721" s="34" t="str">
        <f>IF(R721="","",LOOKUP(R721,Grundlagen!$A$3:$A$10,Grundlagen!$C$3:$C$10))</f>
        <v/>
      </c>
      <c r="V721" s="34" t="str">
        <f t="shared" si="205"/>
        <v/>
      </c>
      <c r="W721" s="34" t="str">
        <f t="shared" si="206"/>
        <v/>
      </c>
      <c r="X721" s="34" t="str">
        <f>IF('Events einzeln'!J721="","",'Events einzeln'!J721)</f>
        <v/>
      </c>
      <c r="Y721" s="1" t="str">
        <f>IF(X721="","",LOOKUP(X721,Grundlagen!$A$3:$A$10,Grundlagen!$B$3:$B$10))</f>
        <v/>
      </c>
      <c r="Z721" s="1" t="str">
        <f t="shared" si="207"/>
        <v/>
      </c>
      <c r="AA721" s="1" t="str">
        <f>IF(X721="","",LOOKUP(X721,Grundlagen!$A$3:$A$10,Grundlagen!$C$3:$C$10))</f>
        <v/>
      </c>
      <c r="AB721" s="1" t="str">
        <f t="shared" si="208"/>
        <v/>
      </c>
      <c r="AC721" s="34" t="str">
        <f t="shared" si="209"/>
        <v/>
      </c>
      <c r="AD721" s="34" t="str">
        <f>IF('Events einzeln'!K721="","",'Events einzeln'!K721)</f>
        <v/>
      </c>
      <c r="AE721" s="34" t="str">
        <f>IF(AD721="","",LOOKUP(AD721,Grundlagen!$A$3:$A$10,Grundlagen!$B$3:$B$10))</f>
        <v/>
      </c>
      <c r="AF721" s="34" t="str">
        <f t="shared" si="210"/>
        <v/>
      </c>
      <c r="AG721" s="34" t="str">
        <f>IF(AD721="","",LOOKUP(AD721,Grundlagen!$A$3:$A$10,Grundlagen!$C$3:$C$10))</f>
        <v/>
      </c>
      <c r="AH721" s="34" t="str">
        <f t="shared" si="211"/>
        <v/>
      </c>
      <c r="AI721" s="34" t="str">
        <f t="shared" si="212"/>
        <v/>
      </c>
      <c r="AJ721" s="34" t="str">
        <f>IF('Events einzeln'!L721="","",'Events einzeln'!L721)</f>
        <v/>
      </c>
      <c r="AK721" s="1" t="str">
        <f>IF(AJ721="","",LOOKUP(AJ721,Grundlagen!$A$3:$A$10,Grundlagen!$B$3:$B$10))</f>
        <v/>
      </c>
      <c r="AL721" s="1" t="str">
        <f t="shared" si="213"/>
        <v/>
      </c>
      <c r="AM721" s="1" t="str">
        <f>IF(AJ721="","",LOOKUP(AJ721,Grundlagen!$A$3:$A$10,Grundlagen!$C$3:$C$10))</f>
        <v/>
      </c>
      <c r="AN721" s="1" t="str">
        <f t="shared" si="214"/>
        <v/>
      </c>
      <c r="AO721" s="34" t="str">
        <f t="shared" si="215"/>
        <v/>
      </c>
    </row>
    <row r="722" spans="1:41" x14ac:dyDescent="0.25">
      <c r="A722" s="1" t="str">
        <f>IF('Events einzeln'!A722="","",'Events einzeln'!A722)</f>
        <v/>
      </c>
      <c r="B722" s="1" t="str">
        <f>IF('Events einzeln'!B722="","",'Events einzeln'!B722)</f>
        <v/>
      </c>
      <c r="C722" s="1" t="str">
        <f>IF('Events einzeln'!C722="","",'Events einzeln'!C722)</f>
        <v/>
      </c>
      <c r="D722" s="32" t="str">
        <f>IF('Events einzeln'!E722="","",'Events einzeln'!E722)</f>
        <v/>
      </c>
      <c r="E722" s="1" t="str">
        <f>IF('Events einzeln'!F722="","",'Events einzeln'!F722)</f>
        <v/>
      </c>
      <c r="F722" s="34" t="str">
        <f>IF('Events einzeln'!G722="","",'Events einzeln'!G722)</f>
        <v/>
      </c>
      <c r="G722" s="34" t="str">
        <f>IF(F722="","",LOOKUP(F722,Grundlagen!$A$3:$A$10,Grundlagen!$B$3:$B$10))</f>
        <v/>
      </c>
      <c r="H722" s="34" t="str">
        <f t="shared" si="200"/>
        <v/>
      </c>
      <c r="I722" s="34" t="str">
        <f>IF(F722="","",LOOKUP(F722,Grundlagen!$A$3:$A$10,Grundlagen!$C$3:$C$10))</f>
        <v/>
      </c>
      <c r="J722" s="34" t="str">
        <f t="shared" si="201"/>
        <v/>
      </c>
      <c r="K722" s="34" t="str">
        <f t="shared" si="199"/>
        <v/>
      </c>
      <c r="L722" s="34" t="str">
        <f>IF('Events einzeln'!H722="","",'Events einzeln'!H722)</f>
        <v/>
      </c>
      <c r="M722" s="1" t="str">
        <f>IF(L722="","",LOOKUP(L722,Grundlagen!$A$3:$A$10,Grundlagen!$B$3:$B$10))</f>
        <v/>
      </c>
      <c r="N722" s="1" t="str">
        <f t="shared" si="202"/>
        <v/>
      </c>
      <c r="O722" s="1" t="str">
        <f>IF(L722="","",LOOKUP(L722,Grundlagen!$A$3:$A$10,Grundlagen!$C$3:$C$10))</f>
        <v/>
      </c>
      <c r="P722" s="1" t="str">
        <f t="shared" si="203"/>
        <v/>
      </c>
      <c r="Q722" s="34" t="str">
        <f t="shared" si="216"/>
        <v/>
      </c>
      <c r="R722" s="34" t="str">
        <f>IF('Events einzeln'!I722="","",'Events einzeln'!I722)</f>
        <v/>
      </c>
      <c r="S722" s="34" t="str">
        <f>IF(R722="","",LOOKUP(R722,Grundlagen!$A$3:$A$10,Grundlagen!$B$3:$B$10))</f>
        <v/>
      </c>
      <c r="T722" s="34" t="str">
        <f t="shared" si="204"/>
        <v/>
      </c>
      <c r="U722" s="34" t="str">
        <f>IF(R722="","",LOOKUP(R722,Grundlagen!$A$3:$A$10,Grundlagen!$C$3:$C$10))</f>
        <v/>
      </c>
      <c r="V722" s="34" t="str">
        <f t="shared" si="205"/>
        <v/>
      </c>
      <c r="W722" s="34" t="str">
        <f t="shared" si="206"/>
        <v/>
      </c>
      <c r="X722" s="34" t="str">
        <f>IF('Events einzeln'!J722="","",'Events einzeln'!J722)</f>
        <v/>
      </c>
      <c r="Y722" s="1" t="str">
        <f>IF(X722="","",LOOKUP(X722,Grundlagen!$A$3:$A$10,Grundlagen!$B$3:$B$10))</f>
        <v/>
      </c>
      <c r="Z722" s="1" t="str">
        <f t="shared" si="207"/>
        <v/>
      </c>
      <c r="AA722" s="1" t="str">
        <f>IF(X722="","",LOOKUP(X722,Grundlagen!$A$3:$A$10,Grundlagen!$C$3:$C$10))</f>
        <v/>
      </c>
      <c r="AB722" s="1" t="str">
        <f t="shared" si="208"/>
        <v/>
      </c>
      <c r="AC722" s="34" t="str">
        <f t="shared" si="209"/>
        <v/>
      </c>
      <c r="AD722" s="34" t="str">
        <f>IF('Events einzeln'!K722="","",'Events einzeln'!K722)</f>
        <v/>
      </c>
      <c r="AE722" s="34" t="str">
        <f>IF(AD722="","",LOOKUP(AD722,Grundlagen!$A$3:$A$10,Grundlagen!$B$3:$B$10))</f>
        <v/>
      </c>
      <c r="AF722" s="34" t="str">
        <f t="shared" si="210"/>
        <v/>
      </c>
      <c r="AG722" s="34" t="str">
        <f>IF(AD722="","",LOOKUP(AD722,Grundlagen!$A$3:$A$10,Grundlagen!$C$3:$C$10))</f>
        <v/>
      </c>
      <c r="AH722" s="34" t="str">
        <f t="shared" si="211"/>
        <v/>
      </c>
      <c r="AI722" s="34" t="str">
        <f t="shared" si="212"/>
        <v/>
      </c>
      <c r="AJ722" s="34" t="str">
        <f>IF('Events einzeln'!L722="","",'Events einzeln'!L722)</f>
        <v/>
      </c>
      <c r="AK722" s="1" t="str">
        <f>IF(AJ722="","",LOOKUP(AJ722,Grundlagen!$A$3:$A$10,Grundlagen!$B$3:$B$10))</f>
        <v/>
      </c>
      <c r="AL722" s="1" t="str">
        <f t="shared" si="213"/>
        <v/>
      </c>
      <c r="AM722" s="1" t="str">
        <f>IF(AJ722="","",LOOKUP(AJ722,Grundlagen!$A$3:$A$10,Grundlagen!$C$3:$C$10))</f>
        <v/>
      </c>
      <c r="AN722" s="1" t="str">
        <f t="shared" si="214"/>
        <v/>
      </c>
      <c r="AO722" s="34" t="str">
        <f t="shared" si="215"/>
        <v/>
      </c>
    </row>
    <row r="723" spans="1:41" x14ac:dyDescent="0.25">
      <c r="A723" s="1" t="str">
        <f>IF('Events einzeln'!A723="","",'Events einzeln'!A723)</f>
        <v/>
      </c>
      <c r="B723" s="1" t="str">
        <f>IF('Events einzeln'!B723="","",'Events einzeln'!B723)</f>
        <v/>
      </c>
      <c r="C723" s="1" t="str">
        <f>IF('Events einzeln'!C723="","",'Events einzeln'!C723)</f>
        <v/>
      </c>
      <c r="D723" s="32" t="str">
        <f>IF('Events einzeln'!E723="","",'Events einzeln'!E723)</f>
        <v/>
      </c>
      <c r="E723" s="1" t="str">
        <f>IF('Events einzeln'!F723="","",'Events einzeln'!F723)</f>
        <v/>
      </c>
      <c r="F723" s="34" t="str">
        <f>IF('Events einzeln'!G723="","",'Events einzeln'!G723)</f>
        <v/>
      </c>
      <c r="G723" s="34" t="str">
        <f>IF(F723="","",LOOKUP(F723,Grundlagen!$A$3:$A$10,Grundlagen!$B$3:$B$10))</f>
        <v/>
      </c>
      <c r="H723" s="34" t="str">
        <f t="shared" si="200"/>
        <v/>
      </c>
      <c r="I723" s="34" t="str">
        <f>IF(F723="","",LOOKUP(F723,Grundlagen!$A$3:$A$10,Grundlagen!$C$3:$C$10))</f>
        <v/>
      </c>
      <c r="J723" s="34" t="str">
        <f t="shared" si="201"/>
        <v/>
      </c>
      <c r="K723" s="34" t="str">
        <f t="shared" si="199"/>
        <v/>
      </c>
      <c r="L723" s="34" t="str">
        <f>IF('Events einzeln'!H723="","",'Events einzeln'!H723)</f>
        <v/>
      </c>
      <c r="M723" s="1" t="str">
        <f>IF(L723="","",LOOKUP(L723,Grundlagen!$A$3:$A$10,Grundlagen!$B$3:$B$10))</f>
        <v/>
      </c>
      <c r="N723" s="1" t="str">
        <f t="shared" si="202"/>
        <v/>
      </c>
      <c r="O723" s="1" t="str">
        <f>IF(L723="","",LOOKUP(L723,Grundlagen!$A$3:$A$10,Grundlagen!$C$3:$C$10))</f>
        <v/>
      </c>
      <c r="P723" s="1" t="str">
        <f t="shared" si="203"/>
        <v/>
      </c>
      <c r="Q723" s="34" t="str">
        <f t="shared" si="216"/>
        <v/>
      </c>
      <c r="R723" s="34" t="str">
        <f>IF('Events einzeln'!I723="","",'Events einzeln'!I723)</f>
        <v/>
      </c>
      <c r="S723" s="34" t="str">
        <f>IF(R723="","",LOOKUP(R723,Grundlagen!$A$3:$A$10,Grundlagen!$B$3:$B$10))</f>
        <v/>
      </c>
      <c r="T723" s="34" t="str">
        <f t="shared" si="204"/>
        <v/>
      </c>
      <c r="U723" s="34" t="str">
        <f>IF(R723="","",LOOKUP(R723,Grundlagen!$A$3:$A$10,Grundlagen!$C$3:$C$10))</f>
        <v/>
      </c>
      <c r="V723" s="34" t="str">
        <f t="shared" si="205"/>
        <v/>
      </c>
      <c r="W723" s="34" t="str">
        <f t="shared" si="206"/>
        <v/>
      </c>
      <c r="X723" s="34" t="str">
        <f>IF('Events einzeln'!J723="","",'Events einzeln'!J723)</f>
        <v/>
      </c>
      <c r="Y723" s="1" t="str">
        <f>IF(X723="","",LOOKUP(X723,Grundlagen!$A$3:$A$10,Grundlagen!$B$3:$B$10))</f>
        <v/>
      </c>
      <c r="Z723" s="1" t="str">
        <f t="shared" si="207"/>
        <v/>
      </c>
      <c r="AA723" s="1" t="str">
        <f>IF(X723="","",LOOKUP(X723,Grundlagen!$A$3:$A$10,Grundlagen!$C$3:$C$10))</f>
        <v/>
      </c>
      <c r="AB723" s="1" t="str">
        <f t="shared" si="208"/>
        <v/>
      </c>
      <c r="AC723" s="34" t="str">
        <f t="shared" si="209"/>
        <v/>
      </c>
      <c r="AD723" s="34" t="str">
        <f>IF('Events einzeln'!K723="","",'Events einzeln'!K723)</f>
        <v/>
      </c>
      <c r="AE723" s="34" t="str">
        <f>IF(AD723="","",LOOKUP(AD723,Grundlagen!$A$3:$A$10,Grundlagen!$B$3:$B$10))</f>
        <v/>
      </c>
      <c r="AF723" s="34" t="str">
        <f t="shared" si="210"/>
        <v/>
      </c>
      <c r="AG723" s="34" t="str">
        <f>IF(AD723="","",LOOKUP(AD723,Grundlagen!$A$3:$A$10,Grundlagen!$C$3:$C$10))</f>
        <v/>
      </c>
      <c r="AH723" s="34" t="str">
        <f t="shared" si="211"/>
        <v/>
      </c>
      <c r="AI723" s="34" t="str">
        <f t="shared" si="212"/>
        <v/>
      </c>
      <c r="AJ723" s="34" t="str">
        <f>IF('Events einzeln'!L723="","",'Events einzeln'!L723)</f>
        <v/>
      </c>
      <c r="AK723" s="1" t="str">
        <f>IF(AJ723="","",LOOKUP(AJ723,Grundlagen!$A$3:$A$10,Grundlagen!$B$3:$B$10))</f>
        <v/>
      </c>
      <c r="AL723" s="1" t="str">
        <f t="shared" si="213"/>
        <v/>
      </c>
      <c r="AM723" s="1" t="str">
        <f>IF(AJ723="","",LOOKUP(AJ723,Grundlagen!$A$3:$A$10,Grundlagen!$C$3:$C$10))</f>
        <v/>
      </c>
      <c r="AN723" s="1" t="str">
        <f t="shared" si="214"/>
        <v/>
      </c>
      <c r="AO723" s="34" t="str">
        <f t="shared" si="215"/>
        <v/>
      </c>
    </row>
    <row r="724" spans="1:41" x14ac:dyDescent="0.25">
      <c r="A724" s="1" t="str">
        <f>IF('Events einzeln'!A724="","",'Events einzeln'!A724)</f>
        <v/>
      </c>
      <c r="B724" s="1" t="str">
        <f>IF('Events einzeln'!B724="","",'Events einzeln'!B724)</f>
        <v/>
      </c>
      <c r="C724" s="1" t="str">
        <f>IF('Events einzeln'!C724="","",'Events einzeln'!C724)</f>
        <v/>
      </c>
      <c r="D724" s="32" t="str">
        <f>IF('Events einzeln'!E724="","",'Events einzeln'!E724)</f>
        <v/>
      </c>
      <c r="E724" s="1" t="str">
        <f>IF('Events einzeln'!F724="","",'Events einzeln'!F724)</f>
        <v/>
      </c>
      <c r="F724" s="34" t="str">
        <f>IF('Events einzeln'!G724="","",'Events einzeln'!G724)</f>
        <v/>
      </c>
      <c r="G724" s="34" t="str">
        <f>IF(F724="","",LOOKUP(F724,Grundlagen!$A$3:$A$10,Grundlagen!$B$3:$B$10))</f>
        <v/>
      </c>
      <c r="H724" s="34" t="str">
        <f t="shared" si="200"/>
        <v/>
      </c>
      <c r="I724" s="34" t="str">
        <f>IF(F724="","",LOOKUP(F724,Grundlagen!$A$3:$A$10,Grundlagen!$C$3:$C$10))</f>
        <v/>
      </c>
      <c r="J724" s="34" t="str">
        <f t="shared" si="201"/>
        <v/>
      </c>
      <c r="K724" s="34" t="str">
        <f t="shared" si="199"/>
        <v/>
      </c>
      <c r="L724" s="34" t="str">
        <f>IF('Events einzeln'!H724="","",'Events einzeln'!H724)</f>
        <v/>
      </c>
      <c r="M724" s="1" t="str">
        <f>IF(L724="","",LOOKUP(L724,Grundlagen!$A$3:$A$10,Grundlagen!$B$3:$B$10))</f>
        <v/>
      </c>
      <c r="N724" s="1" t="str">
        <f t="shared" si="202"/>
        <v/>
      </c>
      <c r="O724" s="1" t="str">
        <f>IF(L724="","",LOOKUP(L724,Grundlagen!$A$3:$A$10,Grundlagen!$C$3:$C$10))</f>
        <v/>
      </c>
      <c r="P724" s="1" t="str">
        <f t="shared" si="203"/>
        <v/>
      </c>
      <c r="Q724" s="34" t="str">
        <f t="shared" si="216"/>
        <v/>
      </c>
      <c r="R724" s="34" t="str">
        <f>IF('Events einzeln'!I724="","",'Events einzeln'!I724)</f>
        <v/>
      </c>
      <c r="S724" s="34" t="str">
        <f>IF(R724="","",LOOKUP(R724,Grundlagen!$A$3:$A$10,Grundlagen!$B$3:$B$10))</f>
        <v/>
      </c>
      <c r="T724" s="34" t="str">
        <f t="shared" si="204"/>
        <v/>
      </c>
      <c r="U724" s="34" t="str">
        <f>IF(R724="","",LOOKUP(R724,Grundlagen!$A$3:$A$10,Grundlagen!$C$3:$C$10))</f>
        <v/>
      </c>
      <c r="V724" s="34" t="str">
        <f t="shared" si="205"/>
        <v/>
      </c>
      <c r="W724" s="34" t="str">
        <f t="shared" si="206"/>
        <v/>
      </c>
      <c r="X724" s="34" t="str">
        <f>IF('Events einzeln'!J724="","",'Events einzeln'!J724)</f>
        <v/>
      </c>
      <c r="Y724" s="1" t="str">
        <f>IF(X724="","",LOOKUP(X724,Grundlagen!$A$3:$A$10,Grundlagen!$B$3:$B$10))</f>
        <v/>
      </c>
      <c r="Z724" s="1" t="str">
        <f t="shared" si="207"/>
        <v/>
      </c>
      <c r="AA724" s="1" t="str">
        <f>IF(X724="","",LOOKUP(X724,Grundlagen!$A$3:$A$10,Grundlagen!$C$3:$C$10))</f>
        <v/>
      </c>
      <c r="AB724" s="1" t="str">
        <f t="shared" si="208"/>
        <v/>
      </c>
      <c r="AC724" s="34" t="str">
        <f t="shared" si="209"/>
        <v/>
      </c>
      <c r="AD724" s="34" t="str">
        <f>IF('Events einzeln'!K724="","",'Events einzeln'!K724)</f>
        <v/>
      </c>
      <c r="AE724" s="34" t="str">
        <f>IF(AD724="","",LOOKUP(AD724,Grundlagen!$A$3:$A$10,Grundlagen!$B$3:$B$10))</f>
        <v/>
      </c>
      <c r="AF724" s="34" t="str">
        <f t="shared" si="210"/>
        <v/>
      </c>
      <c r="AG724" s="34" t="str">
        <f>IF(AD724="","",LOOKUP(AD724,Grundlagen!$A$3:$A$10,Grundlagen!$C$3:$C$10))</f>
        <v/>
      </c>
      <c r="AH724" s="34" t="str">
        <f t="shared" si="211"/>
        <v/>
      </c>
      <c r="AI724" s="34" t="str">
        <f t="shared" si="212"/>
        <v/>
      </c>
      <c r="AJ724" s="34" t="str">
        <f>IF('Events einzeln'!L724="","",'Events einzeln'!L724)</f>
        <v/>
      </c>
      <c r="AK724" s="1" t="str">
        <f>IF(AJ724="","",LOOKUP(AJ724,Grundlagen!$A$3:$A$10,Grundlagen!$B$3:$B$10))</f>
        <v/>
      </c>
      <c r="AL724" s="1" t="str">
        <f t="shared" si="213"/>
        <v/>
      </c>
      <c r="AM724" s="1" t="str">
        <f>IF(AJ724="","",LOOKUP(AJ724,Grundlagen!$A$3:$A$10,Grundlagen!$C$3:$C$10))</f>
        <v/>
      </c>
      <c r="AN724" s="1" t="str">
        <f t="shared" si="214"/>
        <v/>
      </c>
      <c r="AO724" s="34" t="str">
        <f t="shared" si="215"/>
        <v/>
      </c>
    </row>
    <row r="725" spans="1:41" x14ac:dyDescent="0.25">
      <c r="A725" s="1" t="str">
        <f>IF('Events einzeln'!A725="","",'Events einzeln'!A725)</f>
        <v/>
      </c>
      <c r="B725" s="1" t="str">
        <f>IF('Events einzeln'!B725="","",'Events einzeln'!B725)</f>
        <v/>
      </c>
      <c r="C725" s="1" t="str">
        <f>IF('Events einzeln'!C725="","",'Events einzeln'!C725)</f>
        <v/>
      </c>
      <c r="D725" s="32" t="str">
        <f>IF('Events einzeln'!E725="","",'Events einzeln'!E725)</f>
        <v/>
      </c>
      <c r="E725" s="1" t="str">
        <f>IF('Events einzeln'!F725="","",'Events einzeln'!F725)</f>
        <v/>
      </c>
      <c r="F725" s="34" t="str">
        <f>IF('Events einzeln'!G725="","",'Events einzeln'!G725)</f>
        <v/>
      </c>
      <c r="G725" s="34" t="str">
        <f>IF(F725="","",LOOKUP(F725,Grundlagen!$A$3:$A$10,Grundlagen!$B$3:$B$10))</f>
        <v/>
      </c>
      <c r="H725" s="34" t="str">
        <f t="shared" si="200"/>
        <v/>
      </c>
      <c r="I725" s="34" t="str">
        <f>IF(F725="","",LOOKUP(F725,Grundlagen!$A$3:$A$10,Grundlagen!$C$3:$C$10))</f>
        <v/>
      </c>
      <c r="J725" s="34" t="str">
        <f t="shared" si="201"/>
        <v/>
      </c>
      <c r="K725" s="34" t="str">
        <f t="shared" si="199"/>
        <v/>
      </c>
      <c r="L725" s="34" t="str">
        <f>IF('Events einzeln'!H725="","",'Events einzeln'!H725)</f>
        <v/>
      </c>
      <c r="M725" s="1" t="str">
        <f>IF(L725="","",LOOKUP(L725,Grundlagen!$A$3:$A$10,Grundlagen!$B$3:$B$10))</f>
        <v/>
      </c>
      <c r="N725" s="1" t="str">
        <f t="shared" si="202"/>
        <v/>
      </c>
      <c r="O725" s="1" t="str">
        <f>IF(L725="","",LOOKUP(L725,Grundlagen!$A$3:$A$10,Grundlagen!$C$3:$C$10))</f>
        <v/>
      </c>
      <c r="P725" s="1" t="str">
        <f t="shared" si="203"/>
        <v/>
      </c>
      <c r="Q725" s="34" t="str">
        <f t="shared" si="216"/>
        <v/>
      </c>
      <c r="R725" s="34" t="str">
        <f>IF('Events einzeln'!I725="","",'Events einzeln'!I725)</f>
        <v/>
      </c>
      <c r="S725" s="34" t="str">
        <f>IF(R725="","",LOOKUP(R725,Grundlagen!$A$3:$A$10,Grundlagen!$B$3:$B$10))</f>
        <v/>
      </c>
      <c r="T725" s="34" t="str">
        <f t="shared" si="204"/>
        <v/>
      </c>
      <c r="U725" s="34" t="str">
        <f>IF(R725="","",LOOKUP(R725,Grundlagen!$A$3:$A$10,Grundlagen!$C$3:$C$10))</f>
        <v/>
      </c>
      <c r="V725" s="34" t="str">
        <f t="shared" si="205"/>
        <v/>
      </c>
      <c r="W725" s="34" t="str">
        <f t="shared" si="206"/>
        <v/>
      </c>
      <c r="X725" s="34" t="str">
        <f>IF('Events einzeln'!J725="","",'Events einzeln'!J725)</f>
        <v/>
      </c>
      <c r="Y725" s="1" t="str">
        <f>IF(X725="","",LOOKUP(X725,Grundlagen!$A$3:$A$10,Grundlagen!$B$3:$B$10))</f>
        <v/>
      </c>
      <c r="Z725" s="1" t="str">
        <f t="shared" si="207"/>
        <v/>
      </c>
      <c r="AA725" s="1" t="str">
        <f>IF(X725="","",LOOKUP(X725,Grundlagen!$A$3:$A$10,Grundlagen!$C$3:$C$10))</f>
        <v/>
      </c>
      <c r="AB725" s="1" t="str">
        <f t="shared" si="208"/>
        <v/>
      </c>
      <c r="AC725" s="34" t="str">
        <f t="shared" si="209"/>
        <v/>
      </c>
      <c r="AD725" s="34" t="str">
        <f>IF('Events einzeln'!K725="","",'Events einzeln'!K725)</f>
        <v/>
      </c>
      <c r="AE725" s="34" t="str">
        <f>IF(AD725="","",LOOKUP(AD725,Grundlagen!$A$3:$A$10,Grundlagen!$B$3:$B$10))</f>
        <v/>
      </c>
      <c r="AF725" s="34" t="str">
        <f t="shared" si="210"/>
        <v/>
      </c>
      <c r="AG725" s="34" t="str">
        <f>IF(AD725="","",LOOKUP(AD725,Grundlagen!$A$3:$A$10,Grundlagen!$C$3:$C$10))</f>
        <v/>
      </c>
      <c r="AH725" s="34" t="str">
        <f t="shared" si="211"/>
        <v/>
      </c>
      <c r="AI725" s="34" t="str">
        <f t="shared" si="212"/>
        <v/>
      </c>
      <c r="AJ725" s="34" t="str">
        <f>IF('Events einzeln'!L725="","",'Events einzeln'!L725)</f>
        <v/>
      </c>
      <c r="AK725" s="1" t="str">
        <f>IF(AJ725="","",LOOKUP(AJ725,Grundlagen!$A$3:$A$10,Grundlagen!$B$3:$B$10))</f>
        <v/>
      </c>
      <c r="AL725" s="1" t="str">
        <f t="shared" si="213"/>
        <v/>
      </c>
      <c r="AM725" s="1" t="str">
        <f>IF(AJ725="","",LOOKUP(AJ725,Grundlagen!$A$3:$A$10,Grundlagen!$C$3:$C$10))</f>
        <v/>
      </c>
      <c r="AN725" s="1" t="str">
        <f t="shared" si="214"/>
        <v/>
      </c>
      <c r="AO725" s="34" t="str">
        <f t="shared" si="215"/>
        <v/>
      </c>
    </row>
    <row r="726" spans="1:41" x14ac:dyDescent="0.25">
      <c r="A726" s="1" t="str">
        <f>IF('Events einzeln'!A726="","",'Events einzeln'!A726)</f>
        <v/>
      </c>
      <c r="B726" s="1" t="str">
        <f>IF('Events einzeln'!B726="","",'Events einzeln'!B726)</f>
        <v/>
      </c>
      <c r="C726" s="1" t="str">
        <f>IF('Events einzeln'!C726="","",'Events einzeln'!C726)</f>
        <v/>
      </c>
      <c r="D726" s="32" t="str">
        <f>IF('Events einzeln'!E726="","",'Events einzeln'!E726)</f>
        <v/>
      </c>
      <c r="E726" s="1" t="str">
        <f>IF('Events einzeln'!F726="","",'Events einzeln'!F726)</f>
        <v/>
      </c>
      <c r="F726" s="34" t="str">
        <f>IF('Events einzeln'!G726="","",'Events einzeln'!G726)</f>
        <v/>
      </c>
      <c r="G726" s="34" t="str">
        <f>IF(F726="","",LOOKUP(F726,Grundlagen!$A$3:$A$10,Grundlagen!$B$3:$B$10))</f>
        <v/>
      </c>
      <c r="H726" s="34" t="str">
        <f t="shared" si="200"/>
        <v/>
      </c>
      <c r="I726" s="34" t="str">
        <f>IF(F726="","",LOOKUP(F726,Grundlagen!$A$3:$A$10,Grundlagen!$C$3:$C$10))</f>
        <v/>
      </c>
      <c r="J726" s="34" t="str">
        <f t="shared" si="201"/>
        <v/>
      </c>
      <c r="K726" s="34" t="str">
        <f t="shared" si="199"/>
        <v/>
      </c>
      <c r="L726" s="34" t="str">
        <f>IF('Events einzeln'!H726="","",'Events einzeln'!H726)</f>
        <v/>
      </c>
      <c r="M726" s="1" t="str">
        <f>IF(L726="","",LOOKUP(L726,Grundlagen!$A$3:$A$10,Grundlagen!$B$3:$B$10))</f>
        <v/>
      </c>
      <c r="N726" s="1" t="str">
        <f t="shared" si="202"/>
        <v/>
      </c>
      <c r="O726" s="1" t="str">
        <f>IF(L726="","",LOOKUP(L726,Grundlagen!$A$3:$A$10,Grundlagen!$C$3:$C$10))</f>
        <v/>
      </c>
      <c r="P726" s="1" t="str">
        <f t="shared" si="203"/>
        <v/>
      </c>
      <c r="Q726" s="34" t="str">
        <f t="shared" si="216"/>
        <v/>
      </c>
      <c r="R726" s="34" t="str">
        <f>IF('Events einzeln'!I726="","",'Events einzeln'!I726)</f>
        <v/>
      </c>
      <c r="S726" s="34" t="str">
        <f>IF(R726="","",LOOKUP(R726,Grundlagen!$A$3:$A$10,Grundlagen!$B$3:$B$10))</f>
        <v/>
      </c>
      <c r="T726" s="34" t="str">
        <f t="shared" si="204"/>
        <v/>
      </c>
      <c r="U726" s="34" t="str">
        <f>IF(R726="","",LOOKUP(R726,Grundlagen!$A$3:$A$10,Grundlagen!$C$3:$C$10))</f>
        <v/>
      </c>
      <c r="V726" s="34" t="str">
        <f t="shared" si="205"/>
        <v/>
      </c>
      <c r="W726" s="34" t="str">
        <f t="shared" si="206"/>
        <v/>
      </c>
      <c r="X726" s="34" t="str">
        <f>IF('Events einzeln'!J726="","",'Events einzeln'!J726)</f>
        <v/>
      </c>
      <c r="Y726" s="1" t="str">
        <f>IF(X726="","",LOOKUP(X726,Grundlagen!$A$3:$A$10,Grundlagen!$B$3:$B$10))</f>
        <v/>
      </c>
      <c r="Z726" s="1" t="str">
        <f t="shared" si="207"/>
        <v/>
      </c>
      <c r="AA726" s="1" t="str">
        <f>IF(X726="","",LOOKUP(X726,Grundlagen!$A$3:$A$10,Grundlagen!$C$3:$C$10))</f>
        <v/>
      </c>
      <c r="AB726" s="1" t="str">
        <f t="shared" si="208"/>
        <v/>
      </c>
      <c r="AC726" s="34" t="str">
        <f t="shared" si="209"/>
        <v/>
      </c>
      <c r="AD726" s="34" t="str">
        <f>IF('Events einzeln'!K726="","",'Events einzeln'!K726)</f>
        <v/>
      </c>
      <c r="AE726" s="34" t="str">
        <f>IF(AD726="","",LOOKUP(AD726,Grundlagen!$A$3:$A$10,Grundlagen!$B$3:$B$10))</f>
        <v/>
      </c>
      <c r="AF726" s="34" t="str">
        <f t="shared" si="210"/>
        <v/>
      </c>
      <c r="AG726" s="34" t="str">
        <f>IF(AD726="","",LOOKUP(AD726,Grundlagen!$A$3:$A$10,Grundlagen!$C$3:$C$10))</f>
        <v/>
      </c>
      <c r="AH726" s="34" t="str">
        <f t="shared" si="211"/>
        <v/>
      </c>
      <c r="AI726" s="34" t="str">
        <f t="shared" si="212"/>
        <v/>
      </c>
      <c r="AJ726" s="34" t="str">
        <f>IF('Events einzeln'!L726="","",'Events einzeln'!L726)</f>
        <v/>
      </c>
      <c r="AK726" s="1" t="str">
        <f>IF(AJ726="","",LOOKUP(AJ726,Grundlagen!$A$3:$A$10,Grundlagen!$B$3:$B$10))</f>
        <v/>
      </c>
      <c r="AL726" s="1" t="str">
        <f t="shared" si="213"/>
        <v/>
      </c>
      <c r="AM726" s="1" t="str">
        <f>IF(AJ726="","",LOOKUP(AJ726,Grundlagen!$A$3:$A$10,Grundlagen!$C$3:$C$10))</f>
        <v/>
      </c>
      <c r="AN726" s="1" t="str">
        <f t="shared" si="214"/>
        <v/>
      </c>
      <c r="AO726" s="34" t="str">
        <f t="shared" si="215"/>
        <v/>
      </c>
    </row>
    <row r="727" spans="1:41" x14ac:dyDescent="0.25">
      <c r="A727" s="1" t="str">
        <f>IF('Events einzeln'!A727="","",'Events einzeln'!A727)</f>
        <v/>
      </c>
      <c r="B727" s="1" t="str">
        <f>IF('Events einzeln'!B727="","",'Events einzeln'!B727)</f>
        <v/>
      </c>
      <c r="C727" s="1" t="str">
        <f>IF('Events einzeln'!C727="","",'Events einzeln'!C727)</f>
        <v/>
      </c>
      <c r="D727" s="32" t="str">
        <f>IF('Events einzeln'!E727="","",'Events einzeln'!E727)</f>
        <v/>
      </c>
      <c r="E727" s="1" t="str">
        <f>IF('Events einzeln'!F727="","",'Events einzeln'!F727)</f>
        <v/>
      </c>
      <c r="F727" s="34" t="str">
        <f>IF('Events einzeln'!G727="","",'Events einzeln'!G727)</f>
        <v/>
      </c>
      <c r="G727" s="34" t="str">
        <f>IF(F727="","",LOOKUP(F727,Grundlagen!$A$3:$A$10,Grundlagen!$B$3:$B$10))</f>
        <v/>
      </c>
      <c r="H727" s="34" t="str">
        <f t="shared" si="200"/>
        <v/>
      </c>
      <c r="I727" s="34" t="str">
        <f>IF(F727="","",LOOKUP(F727,Grundlagen!$A$3:$A$10,Grundlagen!$C$3:$C$10))</f>
        <v/>
      </c>
      <c r="J727" s="34" t="str">
        <f t="shared" si="201"/>
        <v/>
      </c>
      <c r="K727" s="34" t="str">
        <f t="shared" si="199"/>
        <v/>
      </c>
      <c r="L727" s="34" t="str">
        <f>IF('Events einzeln'!H727="","",'Events einzeln'!H727)</f>
        <v/>
      </c>
      <c r="M727" s="1" t="str">
        <f>IF(L727="","",LOOKUP(L727,Grundlagen!$A$3:$A$10,Grundlagen!$B$3:$B$10))</f>
        <v/>
      </c>
      <c r="N727" s="1" t="str">
        <f t="shared" si="202"/>
        <v/>
      </c>
      <c r="O727" s="1" t="str">
        <f>IF(L727="","",LOOKUP(L727,Grundlagen!$A$3:$A$10,Grundlagen!$C$3:$C$10))</f>
        <v/>
      </c>
      <c r="P727" s="1" t="str">
        <f t="shared" si="203"/>
        <v/>
      </c>
      <c r="Q727" s="34" t="str">
        <f t="shared" si="216"/>
        <v/>
      </c>
      <c r="R727" s="34" t="str">
        <f>IF('Events einzeln'!I727="","",'Events einzeln'!I727)</f>
        <v/>
      </c>
      <c r="S727" s="34" t="str">
        <f>IF(R727="","",LOOKUP(R727,Grundlagen!$A$3:$A$10,Grundlagen!$B$3:$B$10))</f>
        <v/>
      </c>
      <c r="T727" s="34" t="str">
        <f t="shared" si="204"/>
        <v/>
      </c>
      <c r="U727" s="34" t="str">
        <f>IF(R727="","",LOOKUP(R727,Grundlagen!$A$3:$A$10,Grundlagen!$C$3:$C$10))</f>
        <v/>
      </c>
      <c r="V727" s="34" t="str">
        <f t="shared" si="205"/>
        <v/>
      </c>
      <c r="W727" s="34" t="str">
        <f t="shared" si="206"/>
        <v/>
      </c>
      <c r="X727" s="34" t="str">
        <f>IF('Events einzeln'!J727="","",'Events einzeln'!J727)</f>
        <v/>
      </c>
      <c r="Y727" s="1" t="str">
        <f>IF(X727="","",LOOKUP(X727,Grundlagen!$A$3:$A$10,Grundlagen!$B$3:$B$10))</f>
        <v/>
      </c>
      <c r="Z727" s="1" t="str">
        <f t="shared" si="207"/>
        <v/>
      </c>
      <c r="AA727" s="1" t="str">
        <f>IF(X727="","",LOOKUP(X727,Grundlagen!$A$3:$A$10,Grundlagen!$C$3:$C$10))</f>
        <v/>
      </c>
      <c r="AB727" s="1" t="str">
        <f t="shared" si="208"/>
        <v/>
      </c>
      <c r="AC727" s="34" t="str">
        <f t="shared" si="209"/>
        <v/>
      </c>
      <c r="AD727" s="34" t="str">
        <f>IF('Events einzeln'!K727="","",'Events einzeln'!K727)</f>
        <v/>
      </c>
      <c r="AE727" s="34" t="str">
        <f>IF(AD727="","",LOOKUP(AD727,Grundlagen!$A$3:$A$10,Grundlagen!$B$3:$B$10))</f>
        <v/>
      </c>
      <c r="AF727" s="34" t="str">
        <f t="shared" si="210"/>
        <v/>
      </c>
      <c r="AG727" s="34" t="str">
        <f>IF(AD727="","",LOOKUP(AD727,Grundlagen!$A$3:$A$10,Grundlagen!$C$3:$C$10))</f>
        <v/>
      </c>
      <c r="AH727" s="34" t="str">
        <f t="shared" si="211"/>
        <v/>
      </c>
      <c r="AI727" s="34" t="str">
        <f t="shared" si="212"/>
        <v/>
      </c>
      <c r="AJ727" s="34" t="str">
        <f>IF('Events einzeln'!L727="","",'Events einzeln'!L727)</f>
        <v/>
      </c>
      <c r="AK727" s="1" t="str">
        <f>IF(AJ727="","",LOOKUP(AJ727,Grundlagen!$A$3:$A$10,Grundlagen!$B$3:$B$10))</f>
        <v/>
      </c>
      <c r="AL727" s="1" t="str">
        <f t="shared" si="213"/>
        <v/>
      </c>
      <c r="AM727" s="1" t="str">
        <f>IF(AJ727="","",LOOKUP(AJ727,Grundlagen!$A$3:$A$10,Grundlagen!$C$3:$C$10))</f>
        <v/>
      </c>
      <c r="AN727" s="1" t="str">
        <f t="shared" si="214"/>
        <v/>
      </c>
      <c r="AO727" s="34" t="str">
        <f t="shared" si="215"/>
        <v/>
      </c>
    </row>
    <row r="728" spans="1:41" x14ac:dyDescent="0.25">
      <c r="A728" s="1" t="str">
        <f>IF('Events einzeln'!A728="","",'Events einzeln'!A728)</f>
        <v/>
      </c>
      <c r="B728" s="1" t="str">
        <f>IF('Events einzeln'!B728="","",'Events einzeln'!B728)</f>
        <v/>
      </c>
      <c r="C728" s="1" t="str">
        <f>IF('Events einzeln'!C728="","",'Events einzeln'!C728)</f>
        <v/>
      </c>
      <c r="D728" s="32" t="str">
        <f>IF('Events einzeln'!E728="","",'Events einzeln'!E728)</f>
        <v/>
      </c>
      <c r="E728" s="1" t="str">
        <f>IF('Events einzeln'!F728="","",'Events einzeln'!F728)</f>
        <v/>
      </c>
      <c r="F728" s="34" t="str">
        <f>IF('Events einzeln'!G728="","",'Events einzeln'!G728)</f>
        <v/>
      </c>
      <c r="G728" s="34" t="str">
        <f>IF(F728="","",LOOKUP(F728,Grundlagen!$A$3:$A$10,Grundlagen!$B$3:$B$10))</f>
        <v/>
      </c>
      <c r="H728" s="34" t="str">
        <f t="shared" si="200"/>
        <v/>
      </c>
      <c r="I728" s="34" t="str">
        <f>IF(F728="","",LOOKUP(F728,Grundlagen!$A$3:$A$10,Grundlagen!$C$3:$C$10))</f>
        <v/>
      </c>
      <c r="J728" s="34" t="str">
        <f t="shared" si="201"/>
        <v/>
      </c>
      <c r="K728" s="34" t="str">
        <f t="shared" si="199"/>
        <v/>
      </c>
      <c r="L728" s="34" t="str">
        <f>IF('Events einzeln'!H728="","",'Events einzeln'!H728)</f>
        <v/>
      </c>
      <c r="M728" s="1" t="str">
        <f>IF(L728="","",LOOKUP(L728,Grundlagen!$A$3:$A$10,Grundlagen!$B$3:$B$10))</f>
        <v/>
      </c>
      <c r="N728" s="1" t="str">
        <f t="shared" si="202"/>
        <v/>
      </c>
      <c r="O728" s="1" t="str">
        <f>IF(L728="","",LOOKUP(L728,Grundlagen!$A$3:$A$10,Grundlagen!$C$3:$C$10))</f>
        <v/>
      </c>
      <c r="P728" s="1" t="str">
        <f t="shared" si="203"/>
        <v/>
      </c>
      <c r="Q728" s="34" t="str">
        <f t="shared" si="216"/>
        <v/>
      </c>
      <c r="R728" s="34" t="str">
        <f>IF('Events einzeln'!I728="","",'Events einzeln'!I728)</f>
        <v/>
      </c>
      <c r="S728" s="34" t="str">
        <f>IF(R728="","",LOOKUP(R728,Grundlagen!$A$3:$A$10,Grundlagen!$B$3:$B$10))</f>
        <v/>
      </c>
      <c r="T728" s="34" t="str">
        <f t="shared" si="204"/>
        <v/>
      </c>
      <c r="U728" s="34" t="str">
        <f>IF(R728="","",LOOKUP(R728,Grundlagen!$A$3:$A$10,Grundlagen!$C$3:$C$10))</f>
        <v/>
      </c>
      <c r="V728" s="34" t="str">
        <f t="shared" si="205"/>
        <v/>
      </c>
      <c r="W728" s="34" t="str">
        <f t="shared" si="206"/>
        <v/>
      </c>
      <c r="X728" s="34" t="str">
        <f>IF('Events einzeln'!J728="","",'Events einzeln'!J728)</f>
        <v/>
      </c>
      <c r="Y728" s="1" t="str">
        <f>IF(X728="","",LOOKUP(X728,Grundlagen!$A$3:$A$10,Grundlagen!$B$3:$B$10))</f>
        <v/>
      </c>
      <c r="Z728" s="1" t="str">
        <f t="shared" si="207"/>
        <v/>
      </c>
      <c r="AA728" s="1" t="str">
        <f>IF(X728="","",LOOKUP(X728,Grundlagen!$A$3:$A$10,Grundlagen!$C$3:$C$10))</f>
        <v/>
      </c>
      <c r="AB728" s="1" t="str">
        <f t="shared" si="208"/>
        <v/>
      </c>
      <c r="AC728" s="34" t="str">
        <f t="shared" si="209"/>
        <v/>
      </c>
      <c r="AD728" s="34" t="str">
        <f>IF('Events einzeln'!K728="","",'Events einzeln'!K728)</f>
        <v/>
      </c>
      <c r="AE728" s="34" t="str">
        <f>IF(AD728="","",LOOKUP(AD728,Grundlagen!$A$3:$A$10,Grundlagen!$B$3:$B$10))</f>
        <v/>
      </c>
      <c r="AF728" s="34" t="str">
        <f t="shared" si="210"/>
        <v/>
      </c>
      <c r="AG728" s="34" t="str">
        <f>IF(AD728="","",LOOKUP(AD728,Grundlagen!$A$3:$A$10,Grundlagen!$C$3:$C$10))</f>
        <v/>
      </c>
      <c r="AH728" s="34" t="str">
        <f t="shared" si="211"/>
        <v/>
      </c>
      <c r="AI728" s="34" t="str">
        <f t="shared" si="212"/>
        <v/>
      </c>
      <c r="AJ728" s="34" t="str">
        <f>IF('Events einzeln'!L728="","",'Events einzeln'!L728)</f>
        <v/>
      </c>
      <c r="AK728" s="1" t="str">
        <f>IF(AJ728="","",LOOKUP(AJ728,Grundlagen!$A$3:$A$10,Grundlagen!$B$3:$B$10))</f>
        <v/>
      </c>
      <c r="AL728" s="1" t="str">
        <f t="shared" si="213"/>
        <v/>
      </c>
      <c r="AM728" s="1" t="str">
        <f>IF(AJ728="","",LOOKUP(AJ728,Grundlagen!$A$3:$A$10,Grundlagen!$C$3:$C$10))</f>
        <v/>
      </c>
      <c r="AN728" s="1" t="str">
        <f t="shared" si="214"/>
        <v/>
      </c>
      <c r="AO728" s="34" t="str">
        <f t="shared" si="215"/>
        <v/>
      </c>
    </row>
    <row r="729" spans="1:41" x14ac:dyDescent="0.25">
      <c r="A729" s="1" t="str">
        <f>IF('Events einzeln'!A729="","",'Events einzeln'!A729)</f>
        <v/>
      </c>
      <c r="B729" s="1" t="str">
        <f>IF('Events einzeln'!B729="","",'Events einzeln'!B729)</f>
        <v/>
      </c>
      <c r="C729" s="1" t="str">
        <f>IF('Events einzeln'!C729="","",'Events einzeln'!C729)</f>
        <v/>
      </c>
      <c r="D729" s="32" t="str">
        <f>IF('Events einzeln'!E729="","",'Events einzeln'!E729)</f>
        <v/>
      </c>
      <c r="E729" s="1" t="str">
        <f>IF('Events einzeln'!F729="","",'Events einzeln'!F729)</f>
        <v/>
      </c>
      <c r="F729" s="34" t="str">
        <f>IF('Events einzeln'!G729="","",'Events einzeln'!G729)</f>
        <v/>
      </c>
      <c r="G729" s="34" t="str">
        <f>IF(F729="","",LOOKUP(F729,Grundlagen!$A$3:$A$10,Grundlagen!$B$3:$B$10))</f>
        <v/>
      </c>
      <c r="H729" s="34" t="str">
        <f t="shared" si="200"/>
        <v/>
      </c>
      <c r="I729" s="34" t="str">
        <f>IF(F729="","",LOOKUP(F729,Grundlagen!$A$3:$A$10,Grundlagen!$C$3:$C$10))</f>
        <v/>
      </c>
      <c r="J729" s="34" t="str">
        <f t="shared" si="201"/>
        <v/>
      </c>
      <c r="K729" s="34" t="str">
        <f t="shared" si="199"/>
        <v/>
      </c>
      <c r="L729" s="34" t="str">
        <f>IF('Events einzeln'!H729="","",'Events einzeln'!H729)</f>
        <v/>
      </c>
      <c r="M729" s="1" t="str">
        <f>IF(L729="","",LOOKUP(L729,Grundlagen!$A$3:$A$10,Grundlagen!$B$3:$B$10))</f>
        <v/>
      </c>
      <c r="N729" s="1" t="str">
        <f t="shared" si="202"/>
        <v/>
      </c>
      <c r="O729" s="1" t="str">
        <f>IF(L729="","",LOOKUP(L729,Grundlagen!$A$3:$A$10,Grundlagen!$C$3:$C$10))</f>
        <v/>
      </c>
      <c r="P729" s="1" t="str">
        <f t="shared" si="203"/>
        <v/>
      </c>
      <c r="Q729" s="34" t="str">
        <f t="shared" si="216"/>
        <v/>
      </c>
      <c r="R729" s="34" t="str">
        <f>IF('Events einzeln'!I729="","",'Events einzeln'!I729)</f>
        <v/>
      </c>
      <c r="S729" s="34" t="str">
        <f>IF(R729="","",LOOKUP(R729,Grundlagen!$A$3:$A$10,Grundlagen!$B$3:$B$10))</f>
        <v/>
      </c>
      <c r="T729" s="34" t="str">
        <f t="shared" si="204"/>
        <v/>
      </c>
      <c r="U729" s="34" t="str">
        <f>IF(R729="","",LOOKUP(R729,Grundlagen!$A$3:$A$10,Grundlagen!$C$3:$C$10))</f>
        <v/>
      </c>
      <c r="V729" s="34" t="str">
        <f t="shared" si="205"/>
        <v/>
      </c>
      <c r="W729" s="34" t="str">
        <f t="shared" si="206"/>
        <v/>
      </c>
      <c r="X729" s="34" t="str">
        <f>IF('Events einzeln'!J729="","",'Events einzeln'!J729)</f>
        <v/>
      </c>
      <c r="Y729" s="1" t="str">
        <f>IF(X729="","",LOOKUP(X729,Grundlagen!$A$3:$A$10,Grundlagen!$B$3:$B$10))</f>
        <v/>
      </c>
      <c r="Z729" s="1" t="str">
        <f t="shared" si="207"/>
        <v/>
      </c>
      <c r="AA729" s="1" t="str">
        <f>IF(X729="","",LOOKUP(X729,Grundlagen!$A$3:$A$10,Grundlagen!$C$3:$C$10))</f>
        <v/>
      </c>
      <c r="AB729" s="1" t="str">
        <f t="shared" si="208"/>
        <v/>
      </c>
      <c r="AC729" s="34" t="str">
        <f t="shared" si="209"/>
        <v/>
      </c>
      <c r="AD729" s="34" t="str">
        <f>IF('Events einzeln'!K729="","",'Events einzeln'!K729)</f>
        <v/>
      </c>
      <c r="AE729" s="34" t="str">
        <f>IF(AD729="","",LOOKUP(AD729,Grundlagen!$A$3:$A$10,Grundlagen!$B$3:$B$10))</f>
        <v/>
      </c>
      <c r="AF729" s="34" t="str">
        <f t="shared" si="210"/>
        <v/>
      </c>
      <c r="AG729" s="34" t="str">
        <f>IF(AD729="","",LOOKUP(AD729,Grundlagen!$A$3:$A$10,Grundlagen!$C$3:$C$10))</f>
        <v/>
      </c>
      <c r="AH729" s="34" t="str">
        <f t="shared" si="211"/>
        <v/>
      </c>
      <c r="AI729" s="34" t="str">
        <f t="shared" si="212"/>
        <v/>
      </c>
      <c r="AJ729" s="34" t="str">
        <f>IF('Events einzeln'!L729="","",'Events einzeln'!L729)</f>
        <v/>
      </c>
      <c r="AK729" s="1" t="str">
        <f>IF(AJ729="","",LOOKUP(AJ729,Grundlagen!$A$3:$A$10,Grundlagen!$B$3:$B$10))</f>
        <v/>
      </c>
      <c r="AL729" s="1" t="str">
        <f t="shared" si="213"/>
        <v/>
      </c>
      <c r="AM729" s="1" t="str">
        <f>IF(AJ729="","",LOOKUP(AJ729,Grundlagen!$A$3:$A$10,Grundlagen!$C$3:$C$10))</f>
        <v/>
      </c>
      <c r="AN729" s="1" t="str">
        <f t="shared" si="214"/>
        <v/>
      </c>
      <c r="AO729" s="34" t="str">
        <f t="shared" si="215"/>
        <v/>
      </c>
    </row>
    <row r="730" spans="1:41" x14ac:dyDescent="0.25">
      <c r="A730" s="1" t="str">
        <f>IF('Events einzeln'!A730="","",'Events einzeln'!A730)</f>
        <v/>
      </c>
      <c r="B730" s="1" t="str">
        <f>IF('Events einzeln'!B730="","",'Events einzeln'!B730)</f>
        <v/>
      </c>
      <c r="C730" s="1" t="str">
        <f>IF('Events einzeln'!C730="","",'Events einzeln'!C730)</f>
        <v/>
      </c>
      <c r="D730" s="32" t="str">
        <f>IF('Events einzeln'!E730="","",'Events einzeln'!E730)</f>
        <v/>
      </c>
      <c r="E730" s="1" t="str">
        <f>IF('Events einzeln'!F730="","",'Events einzeln'!F730)</f>
        <v/>
      </c>
      <c r="F730" s="34" t="str">
        <f>IF('Events einzeln'!G730="","",'Events einzeln'!G730)</f>
        <v/>
      </c>
      <c r="G730" s="34" t="str">
        <f>IF(F730="","",LOOKUP(F730,Grundlagen!$A$3:$A$10,Grundlagen!$B$3:$B$10))</f>
        <v/>
      </c>
      <c r="H730" s="34" t="str">
        <f t="shared" si="200"/>
        <v/>
      </c>
      <c r="I730" s="34" t="str">
        <f>IF(F730="","",LOOKUP(F730,Grundlagen!$A$3:$A$10,Grundlagen!$C$3:$C$10))</f>
        <v/>
      </c>
      <c r="J730" s="34" t="str">
        <f t="shared" si="201"/>
        <v/>
      </c>
      <c r="K730" s="34" t="str">
        <f t="shared" si="199"/>
        <v/>
      </c>
      <c r="L730" s="34" t="str">
        <f>IF('Events einzeln'!H730="","",'Events einzeln'!H730)</f>
        <v/>
      </c>
      <c r="M730" s="1" t="str">
        <f>IF(L730="","",LOOKUP(L730,Grundlagen!$A$3:$A$10,Grundlagen!$B$3:$B$10))</f>
        <v/>
      </c>
      <c r="N730" s="1" t="str">
        <f t="shared" si="202"/>
        <v/>
      </c>
      <c r="O730" s="1" t="str">
        <f>IF(L730="","",LOOKUP(L730,Grundlagen!$A$3:$A$10,Grundlagen!$C$3:$C$10))</f>
        <v/>
      </c>
      <c r="P730" s="1" t="str">
        <f t="shared" si="203"/>
        <v/>
      </c>
      <c r="Q730" s="34" t="str">
        <f t="shared" si="216"/>
        <v/>
      </c>
      <c r="R730" s="34" t="str">
        <f>IF('Events einzeln'!I730="","",'Events einzeln'!I730)</f>
        <v/>
      </c>
      <c r="S730" s="34" t="str">
        <f>IF(R730="","",LOOKUP(R730,Grundlagen!$A$3:$A$10,Grundlagen!$B$3:$B$10))</f>
        <v/>
      </c>
      <c r="T730" s="34" t="str">
        <f t="shared" si="204"/>
        <v/>
      </c>
      <c r="U730" s="34" t="str">
        <f>IF(R730="","",LOOKUP(R730,Grundlagen!$A$3:$A$10,Grundlagen!$C$3:$C$10))</f>
        <v/>
      </c>
      <c r="V730" s="34" t="str">
        <f t="shared" si="205"/>
        <v/>
      </c>
      <c r="W730" s="34" t="str">
        <f t="shared" si="206"/>
        <v/>
      </c>
      <c r="X730" s="34" t="str">
        <f>IF('Events einzeln'!J730="","",'Events einzeln'!J730)</f>
        <v/>
      </c>
      <c r="Y730" s="1" t="str">
        <f>IF(X730="","",LOOKUP(X730,Grundlagen!$A$3:$A$10,Grundlagen!$B$3:$B$10))</f>
        <v/>
      </c>
      <c r="Z730" s="1" t="str">
        <f t="shared" si="207"/>
        <v/>
      </c>
      <c r="AA730" s="1" t="str">
        <f>IF(X730="","",LOOKUP(X730,Grundlagen!$A$3:$A$10,Grundlagen!$C$3:$C$10))</f>
        <v/>
      </c>
      <c r="AB730" s="1" t="str">
        <f t="shared" si="208"/>
        <v/>
      </c>
      <c r="AC730" s="34" t="str">
        <f t="shared" si="209"/>
        <v/>
      </c>
      <c r="AD730" s="34" t="str">
        <f>IF('Events einzeln'!K730="","",'Events einzeln'!K730)</f>
        <v/>
      </c>
      <c r="AE730" s="34" t="str">
        <f>IF(AD730="","",LOOKUP(AD730,Grundlagen!$A$3:$A$10,Grundlagen!$B$3:$B$10))</f>
        <v/>
      </c>
      <c r="AF730" s="34" t="str">
        <f t="shared" si="210"/>
        <v/>
      </c>
      <c r="AG730" s="34" t="str">
        <f>IF(AD730="","",LOOKUP(AD730,Grundlagen!$A$3:$A$10,Grundlagen!$C$3:$C$10))</f>
        <v/>
      </c>
      <c r="AH730" s="34" t="str">
        <f t="shared" si="211"/>
        <v/>
      </c>
      <c r="AI730" s="34" t="str">
        <f t="shared" si="212"/>
        <v/>
      </c>
      <c r="AJ730" s="34" t="str">
        <f>IF('Events einzeln'!L730="","",'Events einzeln'!L730)</f>
        <v/>
      </c>
      <c r="AK730" s="1" t="str">
        <f>IF(AJ730="","",LOOKUP(AJ730,Grundlagen!$A$3:$A$10,Grundlagen!$B$3:$B$10))</f>
        <v/>
      </c>
      <c r="AL730" s="1" t="str">
        <f t="shared" si="213"/>
        <v/>
      </c>
      <c r="AM730" s="1" t="str">
        <f>IF(AJ730="","",LOOKUP(AJ730,Grundlagen!$A$3:$A$10,Grundlagen!$C$3:$C$10))</f>
        <v/>
      </c>
      <c r="AN730" s="1" t="str">
        <f t="shared" si="214"/>
        <v/>
      </c>
      <c r="AO730" s="34" t="str">
        <f t="shared" si="215"/>
        <v/>
      </c>
    </row>
    <row r="731" spans="1:41" x14ac:dyDescent="0.25">
      <c r="A731" s="1" t="str">
        <f>IF('Events einzeln'!A731="","",'Events einzeln'!A731)</f>
        <v/>
      </c>
      <c r="B731" s="1" t="str">
        <f>IF('Events einzeln'!B731="","",'Events einzeln'!B731)</f>
        <v/>
      </c>
      <c r="C731" s="1" t="str">
        <f>IF('Events einzeln'!C731="","",'Events einzeln'!C731)</f>
        <v/>
      </c>
      <c r="D731" s="32" t="str">
        <f>IF('Events einzeln'!E731="","",'Events einzeln'!E731)</f>
        <v/>
      </c>
      <c r="E731" s="1" t="str">
        <f>IF('Events einzeln'!F731="","",'Events einzeln'!F731)</f>
        <v/>
      </c>
      <c r="F731" s="34" t="str">
        <f>IF('Events einzeln'!G731="","",'Events einzeln'!G731)</f>
        <v/>
      </c>
      <c r="G731" s="34" t="str">
        <f>IF(F731="","",LOOKUP(F731,Grundlagen!$A$3:$A$10,Grundlagen!$B$3:$B$10))</f>
        <v/>
      </c>
      <c r="H731" s="34" t="str">
        <f t="shared" si="200"/>
        <v/>
      </c>
      <c r="I731" s="34" t="str">
        <f>IF(F731="","",LOOKUP(F731,Grundlagen!$A$3:$A$10,Grundlagen!$C$3:$C$10))</f>
        <v/>
      </c>
      <c r="J731" s="34" t="str">
        <f t="shared" si="201"/>
        <v/>
      </c>
      <c r="K731" s="34" t="str">
        <f t="shared" si="199"/>
        <v/>
      </c>
      <c r="L731" s="34" t="str">
        <f>IF('Events einzeln'!H731="","",'Events einzeln'!H731)</f>
        <v/>
      </c>
      <c r="M731" s="1" t="str">
        <f>IF(L731="","",LOOKUP(L731,Grundlagen!$A$3:$A$10,Grundlagen!$B$3:$B$10))</f>
        <v/>
      </c>
      <c r="N731" s="1" t="str">
        <f t="shared" si="202"/>
        <v/>
      </c>
      <c r="O731" s="1" t="str">
        <f>IF(L731="","",LOOKUP(L731,Grundlagen!$A$3:$A$10,Grundlagen!$C$3:$C$10))</f>
        <v/>
      </c>
      <c r="P731" s="1" t="str">
        <f t="shared" si="203"/>
        <v/>
      </c>
      <c r="Q731" s="34" t="str">
        <f t="shared" si="216"/>
        <v/>
      </c>
      <c r="R731" s="34" t="str">
        <f>IF('Events einzeln'!I731="","",'Events einzeln'!I731)</f>
        <v/>
      </c>
      <c r="S731" s="34" t="str">
        <f>IF(R731="","",LOOKUP(R731,Grundlagen!$A$3:$A$10,Grundlagen!$B$3:$B$10))</f>
        <v/>
      </c>
      <c r="T731" s="34" t="str">
        <f t="shared" si="204"/>
        <v/>
      </c>
      <c r="U731" s="34" t="str">
        <f>IF(R731="","",LOOKUP(R731,Grundlagen!$A$3:$A$10,Grundlagen!$C$3:$C$10))</f>
        <v/>
      </c>
      <c r="V731" s="34" t="str">
        <f t="shared" si="205"/>
        <v/>
      </c>
      <c r="W731" s="34" t="str">
        <f t="shared" si="206"/>
        <v/>
      </c>
      <c r="X731" s="34" t="str">
        <f>IF('Events einzeln'!J731="","",'Events einzeln'!J731)</f>
        <v/>
      </c>
      <c r="Y731" s="1" t="str">
        <f>IF(X731="","",LOOKUP(X731,Grundlagen!$A$3:$A$10,Grundlagen!$B$3:$B$10))</f>
        <v/>
      </c>
      <c r="Z731" s="1" t="str">
        <f t="shared" si="207"/>
        <v/>
      </c>
      <c r="AA731" s="1" t="str">
        <f>IF(X731="","",LOOKUP(X731,Grundlagen!$A$3:$A$10,Grundlagen!$C$3:$C$10))</f>
        <v/>
      </c>
      <c r="AB731" s="1" t="str">
        <f t="shared" si="208"/>
        <v/>
      </c>
      <c r="AC731" s="34" t="str">
        <f t="shared" si="209"/>
        <v/>
      </c>
      <c r="AD731" s="34" t="str">
        <f>IF('Events einzeln'!K731="","",'Events einzeln'!K731)</f>
        <v/>
      </c>
      <c r="AE731" s="34" t="str">
        <f>IF(AD731="","",LOOKUP(AD731,Grundlagen!$A$3:$A$10,Grundlagen!$B$3:$B$10))</f>
        <v/>
      </c>
      <c r="AF731" s="34" t="str">
        <f t="shared" si="210"/>
        <v/>
      </c>
      <c r="AG731" s="34" t="str">
        <f>IF(AD731="","",LOOKUP(AD731,Grundlagen!$A$3:$A$10,Grundlagen!$C$3:$C$10))</f>
        <v/>
      </c>
      <c r="AH731" s="34" t="str">
        <f t="shared" si="211"/>
        <v/>
      </c>
      <c r="AI731" s="34" t="str">
        <f t="shared" si="212"/>
        <v/>
      </c>
      <c r="AJ731" s="34" t="str">
        <f>IF('Events einzeln'!L731="","",'Events einzeln'!L731)</f>
        <v/>
      </c>
      <c r="AK731" s="1" t="str">
        <f>IF(AJ731="","",LOOKUP(AJ731,Grundlagen!$A$3:$A$10,Grundlagen!$B$3:$B$10))</f>
        <v/>
      </c>
      <c r="AL731" s="1" t="str">
        <f t="shared" si="213"/>
        <v/>
      </c>
      <c r="AM731" s="1" t="str">
        <f>IF(AJ731="","",LOOKUP(AJ731,Grundlagen!$A$3:$A$10,Grundlagen!$C$3:$C$10))</f>
        <v/>
      </c>
      <c r="AN731" s="1" t="str">
        <f t="shared" si="214"/>
        <v/>
      </c>
      <c r="AO731" s="34" t="str">
        <f t="shared" si="215"/>
        <v/>
      </c>
    </row>
    <row r="732" spans="1:41" x14ac:dyDescent="0.25">
      <c r="A732" s="1" t="str">
        <f>IF('Events einzeln'!A732="","",'Events einzeln'!A732)</f>
        <v/>
      </c>
      <c r="B732" s="1" t="str">
        <f>IF('Events einzeln'!B732="","",'Events einzeln'!B732)</f>
        <v/>
      </c>
      <c r="C732" s="1" t="str">
        <f>IF('Events einzeln'!C732="","",'Events einzeln'!C732)</f>
        <v/>
      </c>
      <c r="D732" s="32" t="str">
        <f>IF('Events einzeln'!E732="","",'Events einzeln'!E732)</f>
        <v/>
      </c>
      <c r="E732" s="1" t="str">
        <f>IF('Events einzeln'!F732="","",'Events einzeln'!F732)</f>
        <v/>
      </c>
      <c r="F732" s="34" t="str">
        <f>IF('Events einzeln'!G732="","",'Events einzeln'!G732)</f>
        <v/>
      </c>
      <c r="G732" s="34" t="str">
        <f>IF(F732="","",LOOKUP(F732,Grundlagen!$A$3:$A$10,Grundlagen!$B$3:$B$10))</f>
        <v/>
      </c>
      <c r="H732" s="34" t="str">
        <f t="shared" si="200"/>
        <v/>
      </c>
      <c r="I732" s="34" t="str">
        <f>IF(F732="","",LOOKUP(F732,Grundlagen!$A$3:$A$10,Grundlagen!$C$3:$C$10))</f>
        <v/>
      </c>
      <c r="J732" s="34" t="str">
        <f t="shared" si="201"/>
        <v/>
      </c>
      <c r="K732" s="34" t="str">
        <f t="shared" si="199"/>
        <v/>
      </c>
      <c r="L732" s="34" t="str">
        <f>IF('Events einzeln'!H732="","",'Events einzeln'!H732)</f>
        <v/>
      </c>
      <c r="M732" s="1" t="str">
        <f>IF(L732="","",LOOKUP(L732,Grundlagen!$A$3:$A$10,Grundlagen!$B$3:$B$10))</f>
        <v/>
      </c>
      <c r="N732" s="1" t="str">
        <f t="shared" si="202"/>
        <v/>
      </c>
      <c r="O732" s="1" t="str">
        <f>IF(L732="","",LOOKUP(L732,Grundlagen!$A$3:$A$10,Grundlagen!$C$3:$C$10))</f>
        <v/>
      </c>
      <c r="P732" s="1" t="str">
        <f t="shared" si="203"/>
        <v/>
      </c>
      <c r="Q732" s="34" t="str">
        <f t="shared" si="216"/>
        <v/>
      </c>
      <c r="R732" s="34" t="str">
        <f>IF('Events einzeln'!I732="","",'Events einzeln'!I732)</f>
        <v/>
      </c>
      <c r="S732" s="34" t="str">
        <f>IF(R732="","",LOOKUP(R732,Grundlagen!$A$3:$A$10,Grundlagen!$B$3:$B$10))</f>
        <v/>
      </c>
      <c r="T732" s="34" t="str">
        <f t="shared" si="204"/>
        <v/>
      </c>
      <c r="U732" s="34" t="str">
        <f>IF(R732="","",LOOKUP(R732,Grundlagen!$A$3:$A$10,Grundlagen!$C$3:$C$10))</f>
        <v/>
      </c>
      <c r="V732" s="34" t="str">
        <f t="shared" si="205"/>
        <v/>
      </c>
      <c r="W732" s="34" t="str">
        <f t="shared" si="206"/>
        <v/>
      </c>
      <c r="X732" s="34" t="str">
        <f>IF('Events einzeln'!J732="","",'Events einzeln'!J732)</f>
        <v/>
      </c>
      <c r="Y732" s="1" t="str">
        <f>IF(X732="","",LOOKUP(X732,Grundlagen!$A$3:$A$10,Grundlagen!$B$3:$B$10))</f>
        <v/>
      </c>
      <c r="Z732" s="1" t="str">
        <f t="shared" si="207"/>
        <v/>
      </c>
      <c r="AA732" s="1" t="str">
        <f>IF(X732="","",LOOKUP(X732,Grundlagen!$A$3:$A$10,Grundlagen!$C$3:$C$10))</f>
        <v/>
      </c>
      <c r="AB732" s="1" t="str">
        <f t="shared" si="208"/>
        <v/>
      </c>
      <c r="AC732" s="34" t="str">
        <f t="shared" si="209"/>
        <v/>
      </c>
      <c r="AD732" s="34" t="str">
        <f>IF('Events einzeln'!K732="","",'Events einzeln'!K732)</f>
        <v/>
      </c>
      <c r="AE732" s="34" t="str">
        <f>IF(AD732="","",LOOKUP(AD732,Grundlagen!$A$3:$A$10,Grundlagen!$B$3:$B$10))</f>
        <v/>
      </c>
      <c r="AF732" s="34" t="str">
        <f t="shared" si="210"/>
        <v/>
      </c>
      <c r="AG732" s="34" t="str">
        <f>IF(AD732="","",LOOKUP(AD732,Grundlagen!$A$3:$A$10,Grundlagen!$C$3:$C$10))</f>
        <v/>
      </c>
      <c r="AH732" s="34" t="str">
        <f t="shared" si="211"/>
        <v/>
      </c>
      <c r="AI732" s="34" t="str">
        <f t="shared" si="212"/>
        <v/>
      </c>
      <c r="AJ732" s="34" t="str">
        <f>IF('Events einzeln'!L732="","",'Events einzeln'!L732)</f>
        <v/>
      </c>
      <c r="AK732" s="1" t="str">
        <f>IF(AJ732="","",LOOKUP(AJ732,Grundlagen!$A$3:$A$10,Grundlagen!$B$3:$B$10))</f>
        <v/>
      </c>
      <c r="AL732" s="1" t="str">
        <f t="shared" si="213"/>
        <v/>
      </c>
      <c r="AM732" s="1" t="str">
        <f>IF(AJ732="","",LOOKUP(AJ732,Grundlagen!$A$3:$A$10,Grundlagen!$C$3:$C$10))</f>
        <v/>
      </c>
      <c r="AN732" s="1" t="str">
        <f t="shared" si="214"/>
        <v/>
      </c>
      <c r="AO732" s="34" t="str">
        <f t="shared" si="215"/>
        <v/>
      </c>
    </row>
    <row r="733" spans="1:41" x14ac:dyDescent="0.25">
      <c r="A733" s="1" t="str">
        <f>IF('Events einzeln'!A733="","",'Events einzeln'!A733)</f>
        <v/>
      </c>
      <c r="B733" s="1" t="str">
        <f>IF('Events einzeln'!B733="","",'Events einzeln'!B733)</f>
        <v/>
      </c>
      <c r="C733" s="1" t="str">
        <f>IF('Events einzeln'!C733="","",'Events einzeln'!C733)</f>
        <v/>
      </c>
      <c r="D733" s="32" t="str">
        <f>IF('Events einzeln'!E733="","",'Events einzeln'!E733)</f>
        <v/>
      </c>
      <c r="E733" s="1" t="str">
        <f>IF('Events einzeln'!F733="","",'Events einzeln'!F733)</f>
        <v/>
      </c>
      <c r="F733" s="34" t="str">
        <f>IF('Events einzeln'!G733="","",'Events einzeln'!G733)</f>
        <v/>
      </c>
      <c r="G733" s="34" t="str">
        <f>IF(F733="","",LOOKUP(F733,Grundlagen!$A$3:$A$10,Grundlagen!$B$3:$B$10))</f>
        <v/>
      </c>
      <c r="H733" s="34" t="str">
        <f t="shared" si="200"/>
        <v/>
      </c>
      <c r="I733" s="34" t="str">
        <f>IF(F733="","",LOOKUP(F733,Grundlagen!$A$3:$A$10,Grundlagen!$C$3:$C$10))</f>
        <v/>
      </c>
      <c r="J733" s="34" t="str">
        <f t="shared" si="201"/>
        <v/>
      </c>
      <c r="K733" s="34" t="str">
        <f t="shared" si="199"/>
        <v/>
      </c>
      <c r="L733" s="34" t="str">
        <f>IF('Events einzeln'!H733="","",'Events einzeln'!H733)</f>
        <v/>
      </c>
      <c r="M733" s="1" t="str">
        <f>IF(L733="","",LOOKUP(L733,Grundlagen!$A$3:$A$10,Grundlagen!$B$3:$B$10))</f>
        <v/>
      </c>
      <c r="N733" s="1" t="str">
        <f t="shared" si="202"/>
        <v/>
      </c>
      <c r="O733" s="1" t="str">
        <f>IF(L733="","",LOOKUP(L733,Grundlagen!$A$3:$A$10,Grundlagen!$C$3:$C$10))</f>
        <v/>
      </c>
      <c r="P733" s="1" t="str">
        <f t="shared" si="203"/>
        <v/>
      </c>
      <c r="Q733" s="34" t="str">
        <f t="shared" si="216"/>
        <v/>
      </c>
      <c r="R733" s="34" t="str">
        <f>IF('Events einzeln'!I733="","",'Events einzeln'!I733)</f>
        <v/>
      </c>
      <c r="S733" s="34" t="str">
        <f>IF(R733="","",LOOKUP(R733,Grundlagen!$A$3:$A$10,Grundlagen!$B$3:$B$10))</f>
        <v/>
      </c>
      <c r="T733" s="34" t="str">
        <f t="shared" si="204"/>
        <v/>
      </c>
      <c r="U733" s="34" t="str">
        <f>IF(R733="","",LOOKUP(R733,Grundlagen!$A$3:$A$10,Grundlagen!$C$3:$C$10))</f>
        <v/>
      </c>
      <c r="V733" s="34" t="str">
        <f t="shared" si="205"/>
        <v/>
      </c>
      <c r="W733" s="34" t="str">
        <f t="shared" si="206"/>
        <v/>
      </c>
      <c r="X733" s="34" t="str">
        <f>IF('Events einzeln'!J733="","",'Events einzeln'!J733)</f>
        <v/>
      </c>
      <c r="Y733" s="1" t="str">
        <f>IF(X733="","",LOOKUP(X733,Grundlagen!$A$3:$A$10,Grundlagen!$B$3:$B$10))</f>
        <v/>
      </c>
      <c r="Z733" s="1" t="str">
        <f t="shared" si="207"/>
        <v/>
      </c>
      <c r="AA733" s="1" t="str">
        <f>IF(X733="","",LOOKUP(X733,Grundlagen!$A$3:$A$10,Grundlagen!$C$3:$C$10))</f>
        <v/>
      </c>
      <c r="AB733" s="1" t="str">
        <f t="shared" si="208"/>
        <v/>
      </c>
      <c r="AC733" s="34" t="str">
        <f t="shared" si="209"/>
        <v/>
      </c>
      <c r="AD733" s="34" t="str">
        <f>IF('Events einzeln'!K733="","",'Events einzeln'!K733)</f>
        <v/>
      </c>
      <c r="AE733" s="34" t="str">
        <f>IF(AD733="","",LOOKUP(AD733,Grundlagen!$A$3:$A$10,Grundlagen!$B$3:$B$10))</f>
        <v/>
      </c>
      <c r="AF733" s="34" t="str">
        <f t="shared" si="210"/>
        <v/>
      </c>
      <c r="AG733" s="34" t="str">
        <f>IF(AD733="","",LOOKUP(AD733,Grundlagen!$A$3:$A$10,Grundlagen!$C$3:$C$10))</f>
        <v/>
      </c>
      <c r="AH733" s="34" t="str">
        <f t="shared" si="211"/>
        <v/>
      </c>
      <c r="AI733" s="34" t="str">
        <f t="shared" si="212"/>
        <v/>
      </c>
      <c r="AJ733" s="34" t="str">
        <f>IF('Events einzeln'!L733="","",'Events einzeln'!L733)</f>
        <v/>
      </c>
      <c r="AK733" s="1" t="str">
        <f>IF(AJ733="","",LOOKUP(AJ733,Grundlagen!$A$3:$A$10,Grundlagen!$B$3:$B$10))</f>
        <v/>
      </c>
      <c r="AL733" s="1" t="str">
        <f t="shared" si="213"/>
        <v/>
      </c>
      <c r="AM733" s="1" t="str">
        <f>IF(AJ733="","",LOOKUP(AJ733,Grundlagen!$A$3:$A$10,Grundlagen!$C$3:$C$10))</f>
        <v/>
      </c>
      <c r="AN733" s="1" t="str">
        <f t="shared" si="214"/>
        <v/>
      </c>
      <c r="AO733" s="34" t="str">
        <f t="shared" si="215"/>
        <v/>
      </c>
    </row>
    <row r="734" spans="1:41" x14ac:dyDescent="0.25">
      <c r="A734" s="1" t="str">
        <f>IF('Events einzeln'!A734="","",'Events einzeln'!A734)</f>
        <v/>
      </c>
      <c r="B734" s="1" t="str">
        <f>IF('Events einzeln'!B734="","",'Events einzeln'!B734)</f>
        <v/>
      </c>
      <c r="C734" s="1" t="str">
        <f>IF('Events einzeln'!C734="","",'Events einzeln'!C734)</f>
        <v/>
      </c>
      <c r="D734" s="32" t="str">
        <f>IF('Events einzeln'!E734="","",'Events einzeln'!E734)</f>
        <v/>
      </c>
      <c r="E734" s="1" t="str">
        <f>IF('Events einzeln'!F734="","",'Events einzeln'!F734)</f>
        <v/>
      </c>
      <c r="F734" s="34" t="str">
        <f>IF('Events einzeln'!G734="","",'Events einzeln'!G734)</f>
        <v/>
      </c>
      <c r="G734" s="34" t="str">
        <f>IF(F734="","",LOOKUP(F734,Grundlagen!$A$3:$A$10,Grundlagen!$B$3:$B$10))</f>
        <v/>
      </c>
      <c r="H734" s="34" t="str">
        <f t="shared" si="200"/>
        <v/>
      </c>
      <c r="I734" s="34" t="str">
        <f>IF(F734="","",LOOKUP(F734,Grundlagen!$A$3:$A$10,Grundlagen!$C$3:$C$10))</f>
        <v/>
      </c>
      <c r="J734" s="34" t="str">
        <f t="shared" si="201"/>
        <v/>
      </c>
      <c r="K734" s="34" t="str">
        <f t="shared" si="199"/>
        <v/>
      </c>
      <c r="L734" s="34" t="str">
        <f>IF('Events einzeln'!H734="","",'Events einzeln'!H734)</f>
        <v/>
      </c>
      <c r="M734" s="1" t="str">
        <f>IF(L734="","",LOOKUP(L734,Grundlagen!$A$3:$A$10,Grundlagen!$B$3:$B$10))</f>
        <v/>
      </c>
      <c r="N734" s="1" t="str">
        <f t="shared" si="202"/>
        <v/>
      </c>
      <c r="O734" s="1" t="str">
        <f>IF(L734="","",LOOKUP(L734,Grundlagen!$A$3:$A$10,Grundlagen!$C$3:$C$10))</f>
        <v/>
      </c>
      <c r="P734" s="1" t="str">
        <f t="shared" si="203"/>
        <v/>
      </c>
      <c r="Q734" s="34" t="str">
        <f t="shared" si="216"/>
        <v/>
      </c>
      <c r="R734" s="34" t="str">
        <f>IF('Events einzeln'!I734="","",'Events einzeln'!I734)</f>
        <v/>
      </c>
      <c r="S734" s="34" t="str">
        <f>IF(R734="","",LOOKUP(R734,Grundlagen!$A$3:$A$10,Grundlagen!$B$3:$B$10))</f>
        <v/>
      </c>
      <c r="T734" s="34" t="str">
        <f t="shared" si="204"/>
        <v/>
      </c>
      <c r="U734" s="34" t="str">
        <f>IF(R734="","",LOOKUP(R734,Grundlagen!$A$3:$A$10,Grundlagen!$C$3:$C$10))</f>
        <v/>
      </c>
      <c r="V734" s="34" t="str">
        <f t="shared" si="205"/>
        <v/>
      </c>
      <c r="W734" s="34" t="str">
        <f t="shared" si="206"/>
        <v/>
      </c>
      <c r="X734" s="34" t="str">
        <f>IF('Events einzeln'!J734="","",'Events einzeln'!J734)</f>
        <v/>
      </c>
      <c r="Y734" s="1" t="str">
        <f>IF(X734="","",LOOKUP(X734,Grundlagen!$A$3:$A$10,Grundlagen!$B$3:$B$10))</f>
        <v/>
      </c>
      <c r="Z734" s="1" t="str">
        <f t="shared" si="207"/>
        <v/>
      </c>
      <c r="AA734" s="1" t="str">
        <f>IF(X734="","",LOOKUP(X734,Grundlagen!$A$3:$A$10,Grundlagen!$C$3:$C$10))</f>
        <v/>
      </c>
      <c r="AB734" s="1" t="str">
        <f t="shared" si="208"/>
        <v/>
      </c>
      <c r="AC734" s="34" t="str">
        <f t="shared" si="209"/>
        <v/>
      </c>
      <c r="AD734" s="34" t="str">
        <f>IF('Events einzeln'!K734="","",'Events einzeln'!K734)</f>
        <v/>
      </c>
      <c r="AE734" s="34" t="str">
        <f>IF(AD734="","",LOOKUP(AD734,Grundlagen!$A$3:$A$10,Grundlagen!$B$3:$B$10))</f>
        <v/>
      </c>
      <c r="AF734" s="34" t="str">
        <f t="shared" si="210"/>
        <v/>
      </c>
      <c r="AG734" s="34" t="str">
        <f>IF(AD734="","",LOOKUP(AD734,Grundlagen!$A$3:$A$10,Grundlagen!$C$3:$C$10))</f>
        <v/>
      </c>
      <c r="AH734" s="34" t="str">
        <f t="shared" si="211"/>
        <v/>
      </c>
      <c r="AI734" s="34" t="str">
        <f t="shared" si="212"/>
        <v/>
      </c>
      <c r="AJ734" s="34" t="str">
        <f>IF('Events einzeln'!L734="","",'Events einzeln'!L734)</f>
        <v/>
      </c>
      <c r="AK734" s="1" t="str">
        <f>IF(AJ734="","",LOOKUP(AJ734,Grundlagen!$A$3:$A$10,Grundlagen!$B$3:$B$10))</f>
        <v/>
      </c>
      <c r="AL734" s="1" t="str">
        <f t="shared" si="213"/>
        <v/>
      </c>
      <c r="AM734" s="1" t="str">
        <f>IF(AJ734="","",LOOKUP(AJ734,Grundlagen!$A$3:$A$10,Grundlagen!$C$3:$C$10))</f>
        <v/>
      </c>
      <c r="AN734" s="1" t="str">
        <f t="shared" si="214"/>
        <v/>
      </c>
      <c r="AO734" s="34" t="str">
        <f t="shared" si="215"/>
        <v/>
      </c>
    </row>
    <row r="735" spans="1:41" x14ac:dyDescent="0.25">
      <c r="A735" s="1" t="str">
        <f>IF('Events einzeln'!A735="","",'Events einzeln'!A735)</f>
        <v/>
      </c>
      <c r="B735" s="1" t="str">
        <f>IF('Events einzeln'!B735="","",'Events einzeln'!B735)</f>
        <v/>
      </c>
      <c r="C735" s="1" t="str">
        <f>IF('Events einzeln'!C735="","",'Events einzeln'!C735)</f>
        <v/>
      </c>
      <c r="D735" s="32" t="str">
        <f>IF('Events einzeln'!E735="","",'Events einzeln'!E735)</f>
        <v/>
      </c>
      <c r="E735" s="1" t="str">
        <f>IF('Events einzeln'!F735="","",'Events einzeln'!F735)</f>
        <v/>
      </c>
      <c r="F735" s="34" t="str">
        <f>IF('Events einzeln'!G735="","",'Events einzeln'!G735)</f>
        <v/>
      </c>
      <c r="G735" s="34" t="str">
        <f>IF(F735="","",LOOKUP(F735,Grundlagen!$A$3:$A$10,Grundlagen!$B$3:$B$10))</f>
        <v/>
      </c>
      <c r="H735" s="34" t="str">
        <f t="shared" si="200"/>
        <v/>
      </c>
      <c r="I735" s="34" t="str">
        <f>IF(F735="","",LOOKUP(F735,Grundlagen!$A$3:$A$10,Grundlagen!$C$3:$C$10))</f>
        <v/>
      </c>
      <c r="J735" s="34" t="str">
        <f t="shared" si="201"/>
        <v/>
      </c>
      <c r="K735" s="34" t="str">
        <f t="shared" si="199"/>
        <v/>
      </c>
      <c r="L735" s="34" t="str">
        <f>IF('Events einzeln'!H735="","",'Events einzeln'!H735)</f>
        <v/>
      </c>
      <c r="M735" s="1" t="str">
        <f>IF(L735="","",LOOKUP(L735,Grundlagen!$A$3:$A$10,Grundlagen!$B$3:$B$10))</f>
        <v/>
      </c>
      <c r="N735" s="1" t="str">
        <f t="shared" si="202"/>
        <v/>
      </c>
      <c r="O735" s="1" t="str">
        <f>IF(L735="","",LOOKUP(L735,Grundlagen!$A$3:$A$10,Grundlagen!$C$3:$C$10))</f>
        <v/>
      </c>
      <c r="P735" s="1" t="str">
        <f t="shared" si="203"/>
        <v/>
      </c>
      <c r="Q735" s="34" t="str">
        <f t="shared" si="216"/>
        <v/>
      </c>
      <c r="R735" s="34" t="str">
        <f>IF('Events einzeln'!I735="","",'Events einzeln'!I735)</f>
        <v/>
      </c>
      <c r="S735" s="34" t="str">
        <f>IF(R735="","",LOOKUP(R735,Grundlagen!$A$3:$A$10,Grundlagen!$B$3:$B$10))</f>
        <v/>
      </c>
      <c r="T735" s="34" t="str">
        <f t="shared" si="204"/>
        <v/>
      </c>
      <c r="U735" s="34" t="str">
        <f>IF(R735="","",LOOKUP(R735,Grundlagen!$A$3:$A$10,Grundlagen!$C$3:$C$10))</f>
        <v/>
      </c>
      <c r="V735" s="34" t="str">
        <f t="shared" si="205"/>
        <v/>
      </c>
      <c r="W735" s="34" t="str">
        <f t="shared" si="206"/>
        <v/>
      </c>
      <c r="X735" s="34" t="str">
        <f>IF('Events einzeln'!J735="","",'Events einzeln'!J735)</f>
        <v/>
      </c>
      <c r="Y735" s="1" t="str">
        <f>IF(X735="","",LOOKUP(X735,Grundlagen!$A$3:$A$10,Grundlagen!$B$3:$B$10))</f>
        <v/>
      </c>
      <c r="Z735" s="1" t="str">
        <f t="shared" si="207"/>
        <v/>
      </c>
      <c r="AA735" s="1" t="str">
        <f>IF(X735="","",LOOKUP(X735,Grundlagen!$A$3:$A$10,Grundlagen!$C$3:$C$10))</f>
        <v/>
      </c>
      <c r="AB735" s="1" t="str">
        <f t="shared" si="208"/>
        <v/>
      </c>
      <c r="AC735" s="34" t="str">
        <f t="shared" si="209"/>
        <v/>
      </c>
      <c r="AD735" s="34" t="str">
        <f>IF('Events einzeln'!K735="","",'Events einzeln'!K735)</f>
        <v/>
      </c>
      <c r="AE735" s="34" t="str">
        <f>IF(AD735="","",LOOKUP(AD735,Grundlagen!$A$3:$A$10,Grundlagen!$B$3:$B$10))</f>
        <v/>
      </c>
      <c r="AF735" s="34" t="str">
        <f t="shared" si="210"/>
        <v/>
      </c>
      <c r="AG735" s="34" t="str">
        <f>IF(AD735="","",LOOKUP(AD735,Grundlagen!$A$3:$A$10,Grundlagen!$C$3:$C$10))</f>
        <v/>
      </c>
      <c r="AH735" s="34" t="str">
        <f t="shared" si="211"/>
        <v/>
      </c>
      <c r="AI735" s="34" t="str">
        <f t="shared" si="212"/>
        <v/>
      </c>
      <c r="AJ735" s="34" t="str">
        <f>IF('Events einzeln'!L735="","",'Events einzeln'!L735)</f>
        <v/>
      </c>
      <c r="AK735" s="1" t="str">
        <f>IF(AJ735="","",LOOKUP(AJ735,Grundlagen!$A$3:$A$10,Grundlagen!$B$3:$B$10))</f>
        <v/>
      </c>
      <c r="AL735" s="1" t="str">
        <f t="shared" si="213"/>
        <v/>
      </c>
      <c r="AM735" s="1" t="str">
        <f>IF(AJ735="","",LOOKUP(AJ735,Grundlagen!$A$3:$A$10,Grundlagen!$C$3:$C$10))</f>
        <v/>
      </c>
      <c r="AN735" s="1" t="str">
        <f t="shared" si="214"/>
        <v/>
      </c>
      <c r="AO735" s="34" t="str">
        <f t="shared" si="215"/>
        <v/>
      </c>
    </row>
    <row r="736" spans="1:41" x14ac:dyDescent="0.25">
      <c r="A736" s="1" t="str">
        <f>IF('Events einzeln'!A736="","",'Events einzeln'!A736)</f>
        <v/>
      </c>
      <c r="B736" s="1" t="str">
        <f>IF('Events einzeln'!B736="","",'Events einzeln'!B736)</f>
        <v/>
      </c>
      <c r="C736" s="1" t="str">
        <f>IF('Events einzeln'!C736="","",'Events einzeln'!C736)</f>
        <v/>
      </c>
      <c r="D736" s="32" t="str">
        <f>IF('Events einzeln'!E736="","",'Events einzeln'!E736)</f>
        <v/>
      </c>
      <c r="E736" s="1" t="str">
        <f>IF('Events einzeln'!F736="","",'Events einzeln'!F736)</f>
        <v/>
      </c>
      <c r="F736" s="34" t="str">
        <f>IF('Events einzeln'!G736="","",'Events einzeln'!G736)</f>
        <v/>
      </c>
      <c r="G736" s="34" t="str">
        <f>IF(F736="","",LOOKUP(F736,Grundlagen!$A$3:$A$10,Grundlagen!$B$3:$B$10))</f>
        <v/>
      </c>
      <c r="H736" s="34" t="str">
        <f t="shared" si="200"/>
        <v/>
      </c>
      <c r="I736" s="34" t="str">
        <f>IF(F736="","",LOOKUP(F736,Grundlagen!$A$3:$A$10,Grundlagen!$C$3:$C$10))</f>
        <v/>
      </c>
      <c r="J736" s="34" t="str">
        <f t="shared" si="201"/>
        <v/>
      </c>
      <c r="K736" s="34" t="str">
        <f t="shared" si="199"/>
        <v/>
      </c>
      <c r="L736" s="34" t="str">
        <f>IF('Events einzeln'!H736="","",'Events einzeln'!H736)</f>
        <v/>
      </c>
      <c r="M736" s="1" t="str">
        <f>IF(L736="","",LOOKUP(L736,Grundlagen!$A$3:$A$10,Grundlagen!$B$3:$B$10))</f>
        <v/>
      </c>
      <c r="N736" s="1" t="str">
        <f t="shared" si="202"/>
        <v/>
      </c>
      <c r="O736" s="1" t="str">
        <f>IF(L736="","",LOOKUP(L736,Grundlagen!$A$3:$A$10,Grundlagen!$C$3:$C$10))</f>
        <v/>
      </c>
      <c r="P736" s="1" t="str">
        <f t="shared" si="203"/>
        <v/>
      </c>
      <c r="Q736" s="34" t="str">
        <f t="shared" si="216"/>
        <v/>
      </c>
      <c r="R736" s="34" t="str">
        <f>IF('Events einzeln'!I736="","",'Events einzeln'!I736)</f>
        <v/>
      </c>
      <c r="S736" s="34" t="str">
        <f>IF(R736="","",LOOKUP(R736,Grundlagen!$A$3:$A$10,Grundlagen!$B$3:$B$10))</f>
        <v/>
      </c>
      <c r="T736" s="34" t="str">
        <f t="shared" si="204"/>
        <v/>
      </c>
      <c r="U736" s="34" t="str">
        <f>IF(R736="","",LOOKUP(R736,Grundlagen!$A$3:$A$10,Grundlagen!$C$3:$C$10))</f>
        <v/>
      </c>
      <c r="V736" s="34" t="str">
        <f t="shared" si="205"/>
        <v/>
      </c>
      <c r="W736" s="34" t="str">
        <f t="shared" si="206"/>
        <v/>
      </c>
      <c r="X736" s="34" t="str">
        <f>IF('Events einzeln'!J736="","",'Events einzeln'!J736)</f>
        <v/>
      </c>
      <c r="Y736" s="1" t="str">
        <f>IF(X736="","",LOOKUP(X736,Grundlagen!$A$3:$A$10,Grundlagen!$B$3:$B$10))</f>
        <v/>
      </c>
      <c r="Z736" s="1" t="str">
        <f t="shared" si="207"/>
        <v/>
      </c>
      <c r="AA736" s="1" t="str">
        <f>IF(X736="","",LOOKUP(X736,Grundlagen!$A$3:$A$10,Grundlagen!$C$3:$C$10))</f>
        <v/>
      </c>
      <c r="AB736" s="1" t="str">
        <f t="shared" si="208"/>
        <v/>
      </c>
      <c r="AC736" s="34" t="str">
        <f t="shared" si="209"/>
        <v/>
      </c>
      <c r="AD736" s="34" t="str">
        <f>IF('Events einzeln'!K736="","",'Events einzeln'!K736)</f>
        <v/>
      </c>
      <c r="AE736" s="34" t="str">
        <f>IF(AD736="","",LOOKUP(AD736,Grundlagen!$A$3:$A$10,Grundlagen!$B$3:$B$10))</f>
        <v/>
      </c>
      <c r="AF736" s="34" t="str">
        <f t="shared" si="210"/>
        <v/>
      </c>
      <c r="AG736" s="34" t="str">
        <f>IF(AD736="","",LOOKUP(AD736,Grundlagen!$A$3:$A$10,Grundlagen!$C$3:$C$10))</f>
        <v/>
      </c>
      <c r="AH736" s="34" t="str">
        <f t="shared" si="211"/>
        <v/>
      </c>
      <c r="AI736" s="34" t="str">
        <f t="shared" si="212"/>
        <v/>
      </c>
      <c r="AJ736" s="34" t="str">
        <f>IF('Events einzeln'!L736="","",'Events einzeln'!L736)</f>
        <v/>
      </c>
      <c r="AK736" s="1" t="str">
        <f>IF(AJ736="","",LOOKUP(AJ736,Grundlagen!$A$3:$A$10,Grundlagen!$B$3:$B$10))</f>
        <v/>
      </c>
      <c r="AL736" s="1" t="str">
        <f t="shared" si="213"/>
        <v/>
      </c>
      <c r="AM736" s="1" t="str">
        <f>IF(AJ736="","",LOOKUP(AJ736,Grundlagen!$A$3:$A$10,Grundlagen!$C$3:$C$10))</f>
        <v/>
      </c>
      <c r="AN736" s="1" t="str">
        <f t="shared" si="214"/>
        <v/>
      </c>
      <c r="AO736" s="34" t="str">
        <f t="shared" si="215"/>
        <v/>
      </c>
    </row>
    <row r="737" spans="1:41" x14ac:dyDescent="0.25">
      <c r="A737" s="1" t="str">
        <f>IF('Events einzeln'!A737="","",'Events einzeln'!A737)</f>
        <v/>
      </c>
      <c r="B737" s="1" t="str">
        <f>IF('Events einzeln'!B737="","",'Events einzeln'!B737)</f>
        <v/>
      </c>
      <c r="C737" s="1" t="str">
        <f>IF('Events einzeln'!C737="","",'Events einzeln'!C737)</f>
        <v/>
      </c>
      <c r="D737" s="32" t="str">
        <f>IF('Events einzeln'!E737="","",'Events einzeln'!E737)</f>
        <v/>
      </c>
      <c r="E737" s="1" t="str">
        <f>IF('Events einzeln'!F737="","",'Events einzeln'!F737)</f>
        <v/>
      </c>
      <c r="F737" s="34" t="str">
        <f>IF('Events einzeln'!G737="","",'Events einzeln'!G737)</f>
        <v/>
      </c>
      <c r="G737" s="34" t="str">
        <f>IF(F737="","",LOOKUP(F737,Grundlagen!$A$3:$A$10,Grundlagen!$B$3:$B$10))</f>
        <v/>
      </c>
      <c r="H737" s="34" t="str">
        <f t="shared" si="200"/>
        <v/>
      </c>
      <c r="I737" s="34" t="str">
        <f>IF(F737="","",LOOKUP(F737,Grundlagen!$A$3:$A$10,Grundlagen!$C$3:$C$10))</f>
        <v/>
      </c>
      <c r="J737" s="34" t="str">
        <f t="shared" si="201"/>
        <v/>
      </c>
      <c r="K737" s="34" t="str">
        <f t="shared" si="199"/>
        <v/>
      </c>
      <c r="L737" s="34" t="str">
        <f>IF('Events einzeln'!H737="","",'Events einzeln'!H737)</f>
        <v/>
      </c>
      <c r="M737" s="1" t="str">
        <f>IF(L737="","",LOOKUP(L737,Grundlagen!$A$3:$A$10,Grundlagen!$B$3:$B$10))</f>
        <v/>
      </c>
      <c r="N737" s="1" t="str">
        <f t="shared" si="202"/>
        <v/>
      </c>
      <c r="O737" s="1" t="str">
        <f>IF(L737="","",LOOKUP(L737,Grundlagen!$A$3:$A$10,Grundlagen!$C$3:$C$10))</f>
        <v/>
      </c>
      <c r="P737" s="1" t="str">
        <f t="shared" si="203"/>
        <v/>
      </c>
      <c r="Q737" s="34" t="str">
        <f t="shared" si="216"/>
        <v/>
      </c>
      <c r="R737" s="34" t="str">
        <f>IF('Events einzeln'!I737="","",'Events einzeln'!I737)</f>
        <v/>
      </c>
      <c r="S737" s="34" t="str">
        <f>IF(R737="","",LOOKUP(R737,Grundlagen!$A$3:$A$10,Grundlagen!$B$3:$B$10))</f>
        <v/>
      </c>
      <c r="T737" s="34" t="str">
        <f t="shared" si="204"/>
        <v/>
      </c>
      <c r="U737" s="34" t="str">
        <f>IF(R737="","",LOOKUP(R737,Grundlagen!$A$3:$A$10,Grundlagen!$C$3:$C$10))</f>
        <v/>
      </c>
      <c r="V737" s="34" t="str">
        <f t="shared" si="205"/>
        <v/>
      </c>
      <c r="W737" s="34" t="str">
        <f t="shared" si="206"/>
        <v/>
      </c>
      <c r="X737" s="34" t="str">
        <f>IF('Events einzeln'!J737="","",'Events einzeln'!J737)</f>
        <v/>
      </c>
      <c r="Y737" s="1" t="str">
        <f>IF(X737="","",LOOKUP(X737,Grundlagen!$A$3:$A$10,Grundlagen!$B$3:$B$10))</f>
        <v/>
      </c>
      <c r="Z737" s="1" t="str">
        <f t="shared" si="207"/>
        <v/>
      </c>
      <c r="AA737" s="1" t="str">
        <f>IF(X737="","",LOOKUP(X737,Grundlagen!$A$3:$A$10,Grundlagen!$C$3:$C$10))</f>
        <v/>
      </c>
      <c r="AB737" s="1" t="str">
        <f t="shared" si="208"/>
        <v/>
      </c>
      <c r="AC737" s="34" t="str">
        <f t="shared" si="209"/>
        <v/>
      </c>
      <c r="AD737" s="34" t="str">
        <f>IF('Events einzeln'!K737="","",'Events einzeln'!K737)</f>
        <v/>
      </c>
      <c r="AE737" s="34" t="str">
        <f>IF(AD737="","",LOOKUP(AD737,Grundlagen!$A$3:$A$10,Grundlagen!$B$3:$B$10))</f>
        <v/>
      </c>
      <c r="AF737" s="34" t="str">
        <f t="shared" si="210"/>
        <v/>
      </c>
      <c r="AG737" s="34" t="str">
        <f>IF(AD737="","",LOOKUP(AD737,Grundlagen!$A$3:$A$10,Grundlagen!$C$3:$C$10))</f>
        <v/>
      </c>
      <c r="AH737" s="34" t="str">
        <f t="shared" si="211"/>
        <v/>
      </c>
      <c r="AI737" s="34" t="str">
        <f t="shared" si="212"/>
        <v/>
      </c>
      <c r="AJ737" s="34" t="str">
        <f>IF('Events einzeln'!L737="","",'Events einzeln'!L737)</f>
        <v/>
      </c>
      <c r="AK737" s="1" t="str">
        <f>IF(AJ737="","",LOOKUP(AJ737,Grundlagen!$A$3:$A$10,Grundlagen!$B$3:$B$10))</f>
        <v/>
      </c>
      <c r="AL737" s="1" t="str">
        <f t="shared" si="213"/>
        <v/>
      </c>
      <c r="AM737" s="1" t="str">
        <f>IF(AJ737="","",LOOKUP(AJ737,Grundlagen!$A$3:$A$10,Grundlagen!$C$3:$C$10))</f>
        <v/>
      </c>
      <c r="AN737" s="1" t="str">
        <f t="shared" si="214"/>
        <v/>
      </c>
      <c r="AO737" s="34" t="str">
        <f t="shared" si="215"/>
        <v/>
      </c>
    </row>
    <row r="738" spans="1:41" x14ac:dyDescent="0.25">
      <c r="A738" s="1" t="str">
        <f>IF('Events einzeln'!A738="","",'Events einzeln'!A738)</f>
        <v/>
      </c>
      <c r="B738" s="1" t="str">
        <f>IF('Events einzeln'!B738="","",'Events einzeln'!B738)</f>
        <v/>
      </c>
      <c r="C738" s="1" t="str">
        <f>IF('Events einzeln'!C738="","",'Events einzeln'!C738)</f>
        <v/>
      </c>
      <c r="D738" s="32" t="str">
        <f>IF('Events einzeln'!E738="","",'Events einzeln'!E738)</f>
        <v/>
      </c>
      <c r="E738" s="1" t="str">
        <f>IF('Events einzeln'!F738="","",'Events einzeln'!F738)</f>
        <v/>
      </c>
      <c r="F738" s="34" t="str">
        <f>IF('Events einzeln'!G738="","",'Events einzeln'!G738)</f>
        <v/>
      </c>
      <c r="G738" s="34" t="str">
        <f>IF(F738="","",LOOKUP(F738,Grundlagen!$A$3:$A$10,Grundlagen!$B$3:$B$10))</f>
        <v/>
      </c>
      <c r="H738" s="34" t="str">
        <f t="shared" si="200"/>
        <v/>
      </c>
      <c r="I738" s="34" t="str">
        <f>IF(F738="","",LOOKUP(F738,Grundlagen!$A$3:$A$10,Grundlagen!$C$3:$C$10))</f>
        <v/>
      </c>
      <c r="J738" s="34" t="str">
        <f t="shared" si="201"/>
        <v/>
      </c>
      <c r="K738" s="34" t="str">
        <f t="shared" si="199"/>
        <v/>
      </c>
      <c r="L738" s="34" t="str">
        <f>IF('Events einzeln'!H738="","",'Events einzeln'!H738)</f>
        <v/>
      </c>
      <c r="M738" s="1" t="str">
        <f>IF(L738="","",LOOKUP(L738,Grundlagen!$A$3:$A$10,Grundlagen!$B$3:$B$10))</f>
        <v/>
      </c>
      <c r="N738" s="1" t="str">
        <f t="shared" si="202"/>
        <v/>
      </c>
      <c r="O738" s="1" t="str">
        <f>IF(L738="","",LOOKUP(L738,Grundlagen!$A$3:$A$10,Grundlagen!$C$3:$C$10))</f>
        <v/>
      </c>
      <c r="P738" s="1" t="str">
        <f t="shared" si="203"/>
        <v/>
      </c>
      <c r="Q738" s="34" t="str">
        <f t="shared" si="216"/>
        <v/>
      </c>
      <c r="R738" s="34" t="str">
        <f>IF('Events einzeln'!I738="","",'Events einzeln'!I738)</f>
        <v/>
      </c>
      <c r="S738" s="34" t="str">
        <f>IF(R738="","",LOOKUP(R738,Grundlagen!$A$3:$A$10,Grundlagen!$B$3:$B$10))</f>
        <v/>
      </c>
      <c r="T738" s="34" t="str">
        <f t="shared" si="204"/>
        <v/>
      </c>
      <c r="U738" s="34" t="str">
        <f>IF(R738="","",LOOKUP(R738,Grundlagen!$A$3:$A$10,Grundlagen!$C$3:$C$10))</f>
        <v/>
      </c>
      <c r="V738" s="34" t="str">
        <f t="shared" si="205"/>
        <v/>
      </c>
      <c r="W738" s="34" t="str">
        <f t="shared" si="206"/>
        <v/>
      </c>
      <c r="X738" s="34" t="str">
        <f>IF('Events einzeln'!J738="","",'Events einzeln'!J738)</f>
        <v/>
      </c>
      <c r="Y738" s="1" t="str">
        <f>IF(X738="","",LOOKUP(X738,Grundlagen!$A$3:$A$10,Grundlagen!$B$3:$B$10))</f>
        <v/>
      </c>
      <c r="Z738" s="1" t="str">
        <f t="shared" si="207"/>
        <v/>
      </c>
      <c r="AA738" s="1" t="str">
        <f>IF(X738="","",LOOKUP(X738,Grundlagen!$A$3:$A$10,Grundlagen!$C$3:$C$10))</f>
        <v/>
      </c>
      <c r="AB738" s="1" t="str">
        <f t="shared" si="208"/>
        <v/>
      </c>
      <c r="AC738" s="34" t="str">
        <f t="shared" si="209"/>
        <v/>
      </c>
      <c r="AD738" s="34" t="str">
        <f>IF('Events einzeln'!K738="","",'Events einzeln'!K738)</f>
        <v/>
      </c>
      <c r="AE738" s="34" t="str">
        <f>IF(AD738="","",LOOKUP(AD738,Grundlagen!$A$3:$A$10,Grundlagen!$B$3:$B$10))</f>
        <v/>
      </c>
      <c r="AF738" s="34" t="str">
        <f t="shared" si="210"/>
        <v/>
      </c>
      <c r="AG738" s="34" t="str">
        <f>IF(AD738="","",LOOKUP(AD738,Grundlagen!$A$3:$A$10,Grundlagen!$C$3:$C$10))</f>
        <v/>
      </c>
      <c r="AH738" s="34" t="str">
        <f t="shared" si="211"/>
        <v/>
      </c>
      <c r="AI738" s="34" t="str">
        <f t="shared" si="212"/>
        <v/>
      </c>
      <c r="AJ738" s="34" t="str">
        <f>IF('Events einzeln'!L738="","",'Events einzeln'!L738)</f>
        <v/>
      </c>
      <c r="AK738" s="1" t="str">
        <f>IF(AJ738="","",LOOKUP(AJ738,Grundlagen!$A$3:$A$10,Grundlagen!$B$3:$B$10))</f>
        <v/>
      </c>
      <c r="AL738" s="1" t="str">
        <f t="shared" si="213"/>
        <v/>
      </c>
      <c r="AM738" s="1" t="str">
        <f>IF(AJ738="","",LOOKUP(AJ738,Grundlagen!$A$3:$A$10,Grundlagen!$C$3:$C$10))</f>
        <v/>
      </c>
      <c r="AN738" s="1" t="str">
        <f t="shared" si="214"/>
        <v/>
      </c>
      <c r="AO738" s="34" t="str">
        <f t="shared" si="215"/>
        <v/>
      </c>
    </row>
    <row r="739" spans="1:41" x14ac:dyDescent="0.25">
      <c r="A739" s="1" t="str">
        <f>IF('Events einzeln'!A739="","",'Events einzeln'!A739)</f>
        <v/>
      </c>
      <c r="B739" s="1" t="str">
        <f>IF('Events einzeln'!B739="","",'Events einzeln'!B739)</f>
        <v/>
      </c>
      <c r="C739" s="1" t="str">
        <f>IF('Events einzeln'!C739="","",'Events einzeln'!C739)</f>
        <v/>
      </c>
      <c r="D739" s="32" t="str">
        <f>IF('Events einzeln'!E739="","",'Events einzeln'!E739)</f>
        <v/>
      </c>
      <c r="E739" s="1" t="str">
        <f>IF('Events einzeln'!F739="","",'Events einzeln'!F739)</f>
        <v/>
      </c>
      <c r="F739" s="34" t="str">
        <f>IF('Events einzeln'!G739="","",'Events einzeln'!G739)</f>
        <v/>
      </c>
      <c r="G739" s="34" t="str">
        <f>IF(F739="","",LOOKUP(F739,Grundlagen!$A$3:$A$10,Grundlagen!$B$3:$B$10))</f>
        <v/>
      </c>
      <c r="H739" s="34" t="str">
        <f t="shared" si="200"/>
        <v/>
      </c>
      <c r="I739" s="34" t="str">
        <f>IF(F739="","",LOOKUP(F739,Grundlagen!$A$3:$A$10,Grundlagen!$C$3:$C$10))</f>
        <v/>
      </c>
      <c r="J739" s="34" t="str">
        <f t="shared" si="201"/>
        <v/>
      </c>
      <c r="K739" s="34" t="str">
        <f t="shared" si="199"/>
        <v/>
      </c>
      <c r="L739" s="34" t="str">
        <f>IF('Events einzeln'!H739="","",'Events einzeln'!H739)</f>
        <v/>
      </c>
      <c r="M739" s="1" t="str">
        <f>IF(L739="","",LOOKUP(L739,Grundlagen!$A$3:$A$10,Grundlagen!$B$3:$B$10))</f>
        <v/>
      </c>
      <c r="N739" s="1" t="str">
        <f t="shared" si="202"/>
        <v/>
      </c>
      <c r="O739" s="1" t="str">
        <f>IF(L739="","",LOOKUP(L739,Grundlagen!$A$3:$A$10,Grundlagen!$C$3:$C$10))</f>
        <v/>
      </c>
      <c r="P739" s="1" t="str">
        <f t="shared" si="203"/>
        <v/>
      </c>
      <c r="Q739" s="34" t="str">
        <f t="shared" si="216"/>
        <v/>
      </c>
      <c r="R739" s="34" t="str">
        <f>IF('Events einzeln'!I739="","",'Events einzeln'!I739)</f>
        <v/>
      </c>
      <c r="S739" s="34" t="str">
        <f>IF(R739="","",LOOKUP(R739,Grundlagen!$A$3:$A$10,Grundlagen!$B$3:$B$10))</f>
        <v/>
      </c>
      <c r="T739" s="34" t="str">
        <f t="shared" si="204"/>
        <v/>
      </c>
      <c r="U739" s="34" t="str">
        <f>IF(R739="","",LOOKUP(R739,Grundlagen!$A$3:$A$10,Grundlagen!$C$3:$C$10))</f>
        <v/>
      </c>
      <c r="V739" s="34" t="str">
        <f t="shared" si="205"/>
        <v/>
      </c>
      <c r="W739" s="34" t="str">
        <f t="shared" si="206"/>
        <v/>
      </c>
      <c r="X739" s="34" t="str">
        <f>IF('Events einzeln'!J739="","",'Events einzeln'!J739)</f>
        <v/>
      </c>
      <c r="Y739" s="1" t="str">
        <f>IF(X739="","",LOOKUP(X739,Grundlagen!$A$3:$A$10,Grundlagen!$B$3:$B$10))</f>
        <v/>
      </c>
      <c r="Z739" s="1" t="str">
        <f t="shared" si="207"/>
        <v/>
      </c>
      <c r="AA739" s="1" t="str">
        <f>IF(X739="","",LOOKUP(X739,Grundlagen!$A$3:$A$10,Grundlagen!$C$3:$C$10))</f>
        <v/>
      </c>
      <c r="AB739" s="1" t="str">
        <f t="shared" si="208"/>
        <v/>
      </c>
      <c r="AC739" s="34" t="str">
        <f t="shared" si="209"/>
        <v/>
      </c>
      <c r="AD739" s="34" t="str">
        <f>IF('Events einzeln'!K739="","",'Events einzeln'!K739)</f>
        <v/>
      </c>
      <c r="AE739" s="34" t="str">
        <f>IF(AD739="","",LOOKUP(AD739,Grundlagen!$A$3:$A$10,Grundlagen!$B$3:$B$10))</f>
        <v/>
      </c>
      <c r="AF739" s="34" t="str">
        <f t="shared" si="210"/>
        <v/>
      </c>
      <c r="AG739" s="34" t="str">
        <f>IF(AD739="","",LOOKUP(AD739,Grundlagen!$A$3:$A$10,Grundlagen!$C$3:$C$10))</f>
        <v/>
      </c>
      <c r="AH739" s="34" t="str">
        <f t="shared" si="211"/>
        <v/>
      </c>
      <c r="AI739" s="34" t="str">
        <f t="shared" si="212"/>
        <v/>
      </c>
      <c r="AJ739" s="34" t="str">
        <f>IF('Events einzeln'!L739="","",'Events einzeln'!L739)</f>
        <v/>
      </c>
      <c r="AK739" s="1" t="str">
        <f>IF(AJ739="","",LOOKUP(AJ739,Grundlagen!$A$3:$A$10,Grundlagen!$B$3:$B$10))</f>
        <v/>
      </c>
      <c r="AL739" s="1" t="str">
        <f t="shared" si="213"/>
        <v/>
      </c>
      <c r="AM739" s="1" t="str">
        <f>IF(AJ739="","",LOOKUP(AJ739,Grundlagen!$A$3:$A$10,Grundlagen!$C$3:$C$10))</f>
        <v/>
      </c>
      <c r="AN739" s="1" t="str">
        <f t="shared" si="214"/>
        <v/>
      </c>
      <c r="AO739" s="34" t="str">
        <f t="shared" si="215"/>
        <v/>
      </c>
    </row>
    <row r="740" spans="1:41" x14ac:dyDescent="0.25">
      <c r="A740" s="1" t="str">
        <f>IF('Events einzeln'!A740="","",'Events einzeln'!A740)</f>
        <v/>
      </c>
      <c r="B740" s="1" t="str">
        <f>IF('Events einzeln'!B740="","",'Events einzeln'!B740)</f>
        <v/>
      </c>
      <c r="C740" s="1" t="str">
        <f>IF('Events einzeln'!C740="","",'Events einzeln'!C740)</f>
        <v/>
      </c>
      <c r="D740" s="32" t="str">
        <f>IF('Events einzeln'!E740="","",'Events einzeln'!E740)</f>
        <v/>
      </c>
      <c r="E740" s="1" t="str">
        <f>IF('Events einzeln'!F740="","",'Events einzeln'!F740)</f>
        <v/>
      </c>
      <c r="F740" s="34" t="str">
        <f>IF('Events einzeln'!G740="","",'Events einzeln'!G740)</f>
        <v/>
      </c>
      <c r="G740" s="34" t="str">
        <f>IF(F740="","",LOOKUP(F740,Grundlagen!$A$3:$A$10,Grundlagen!$B$3:$B$10))</f>
        <v/>
      </c>
      <c r="H740" s="34" t="str">
        <f t="shared" si="200"/>
        <v/>
      </c>
      <c r="I740" s="34" t="str">
        <f>IF(F740="","",LOOKUP(F740,Grundlagen!$A$3:$A$10,Grundlagen!$C$3:$C$10))</f>
        <v/>
      </c>
      <c r="J740" s="34" t="str">
        <f t="shared" si="201"/>
        <v/>
      </c>
      <c r="K740" s="34" t="str">
        <f t="shared" si="199"/>
        <v/>
      </c>
      <c r="L740" s="34" t="str">
        <f>IF('Events einzeln'!H740="","",'Events einzeln'!H740)</f>
        <v/>
      </c>
      <c r="M740" s="1" t="str">
        <f>IF(L740="","",LOOKUP(L740,Grundlagen!$A$3:$A$10,Grundlagen!$B$3:$B$10))</f>
        <v/>
      </c>
      <c r="N740" s="1" t="str">
        <f t="shared" si="202"/>
        <v/>
      </c>
      <c r="O740" s="1" t="str">
        <f>IF(L740="","",LOOKUP(L740,Grundlagen!$A$3:$A$10,Grundlagen!$C$3:$C$10))</f>
        <v/>
      </c>
      <c r="P740" s="1" t="str">
        <f t="shared" si="203"/>
        <v/>
      </c>
      <c r="Q740" s="34" t="str">
        <f t="shared" si="216"/>
        <v/>
      </c>
      <c r="R740" s="34" t="str">
        <f>IF('Events einzeln'!I740="","",'Events einzeln'!I740)</f>
        <v/>
      </c>
      <c r="S740" s="34" t="str">
        <f>IF(R740="","",LOOKUP(R740,Grundlagen!$A$3:$A$10,Grundlagen!$B$3:$B$10))</f>
        <v/>
      </c>
      <c r="T740" s="34" t="str">
        <f t="shared" si="204"/>
        <v/>
      </c>
      <c r="U740" s="34" t="str">
        <f>IF(R740="","",LOOKUP(R740,Grundlagen!$A$3:$A$10,Grundlagen!$C$3:$C$10))</f>
        <v/>
      </c>
      <c r="V740" s="34" t="str">
        <f t="shared" si="205"/>
        <v/>
      </c>
      <c r="W740" s="34" t="str">
        <f t="shared" si="206"/>
        <v/>
      </c>
      <c r="X740" s="34" t="str">
        <f>IF('Events einzeln'!J740="","",'Events einzeln'!J740)</f>
        <v/>
      </c>
      <c r="Y740" s="1" t="str">
        <f>IF(X740="","",LOOKUP(X740,Grundlagen!$A$3:$A$10,Grundlagen!$B$3:$B$10))</f>
        <v/>
      </c>
      <c r="Z740" s="1" t="str">
        <f t="shared" si="207"/>
        <v/>
      </c>
      <c r="AA740" s="1" t="str">
        <f>IF(X740="","",LOOKUP(X740,Grundlagen!$A$3:$A$10,Grundlagen!$C$3:$C$10))</f>
        <v/>
      </c>
      <c r="AB740" s="1" t="str">
        <f t="shared" si="208"/>
        <v/>
      </c>
      <c r="AC740" s="34" t="str">
        <f t="shared" si="209"/>
        <v/>
      </c>
      <c r="AD740" s="34" t="str">
        <f>IF('Events einzeln'!K740="","",'Events einzeln'!K740)</f>
        <v/>
      </c>
      <c r="AE740" s="34" t="str">
        <f>IF(AD740="","",LOOKUP(AD740,Grundlagen!$A$3:$A$10,Grundlagen!$B$3:$B$10))</f>
        <v/>
      </c>
      <c r="AF740" s="34" t="str">
        <f t="shared" si="210"/>
        <v/>
      </c>
      <c r="AG740" s="34" t="str">
        <f>IF(AD740="","",LOOKUP(AD740,Grundlagen!$A$3:$A$10,Grundlagen!$C$3:$C$10))</f>
        <v/>
      </c>
      <c r="AH740" s="34" t="str">
        <f t="shared" si="211"/>
        <v/>
      </c>
      <c r="AI740" s="34" t="str">
        <f t="shared" si="212"/>
        <v/>
      </c>
      <c r="AJ740" s="34" t="str">
        <f>IF('Events einzeln'!L740="","",'Events einzeln'!L740)</f>
        <v/>
      </c>
      <c r="AK740" s="1" t="str">
        <f>IF(AJ740="","",LOOKUP(AJ740,Grundlagen!$A$3:$A$10,Grundlagen!$B$3:$B$10))</f>
        <v/>
      </c>
      <c r="AL740" s="1" t="str">
        <f t="shared" si="213"/>
        <v/>
      </c>
      <c r="AM740" s="1" t="str">
        <f>IF(AJ740="","",LOOKUP(AJ740,Grundlagen!$A$3:$A$10,Grundlagen!$C$3:$C$10))</f>
        <v/>
      </c>
      <c r="AN740" s="1" t="str">
        <f t="shared" si="214"/>
        <v/>
      </c>
      <c r="AO740" s="34" t="str">
        <f t="shared" si="215"/>
        <v/>
      </c>
    </row>
    <row r="741" spans="1:41" x14ac:dyDescent="0.25">
      <c r="A741" s="1" t="str">
        <f>IF('Events einzeln'!A741="","",'Events einzeln'!A741)</f>
        <v/>
      </c>
      <c r="B741" s="1" t="str">
        <f>IF('Events einzeln'!B741="","",'Events einzeln'!B741)</f>
        <v/>
      </c>
      <c r="C741" s="1" t="str">
        <f>IF('Events einzeln'!C741="","",'Events einzeln'!C741)</f>
        <v/>
      </c>
      <c r="D741" s="32" t="str">
        <f>IF('Events einzeln'!E741="","",'Events einzeln'!E741)</f>
        <v/>
      </c>
      <c r="E741" s="1" t="str">
        <f>IF('Events einzeln'!F741="","",'Events einzeln'!F741)</f>
        <v/>
      </c>
      <c r="F741" s="34" t="str">
        <f>IF('Events einzeln'!G741="","",'Events einzeln'!G741)</f>
        <v/>
      </c>
      <c r="G741" s="34" t="str">
        <f>IF(F741="","",LOOKUP(F741,Grundlagen!$A$3:$A$10,Grundlagen!$B$3:$B$10))</f>
        <v/>
      </c>
      <c r="H741" s="34" t="str">
        <f t="shared" si="200"/>
        <v/>
      </c>
      <c r="I741" s="34" t="str">
        <f>IF(F741="","",LOOKUP(F741,Grundlagen!$A$3:$A$10,Grundlagen!$C$3:$C$10))</f>
        <v/>
      </c>
      <c r="J741" s="34" t="str">
        <f t="shared" si="201"/>
        <v/>
      </c>
      <c r="K741" s="34" t="str">
        <f t="shared" si="199"/>
        <v/>
      </c>
      <c r="L741" s="34" t="str">
        <f>IF('Events einzeln'!H741="","",'Events einzeln'!H741)</f>
        <v/>
      </c>
      <c r="M741" s="1" t="str">
        <f>IF(L741="","",LOOKUP(L741,Grundlagen!$A$3:$A$10,Grundlagen!$B$3:$B$10))</f>
        <v/>
      </c>
      <c r="N741" s="1" t="str">
        <f t="shared" si="202"/>
        <v/>
      </c>
      <c r="O741" s="1" t="str">
        <f>IF(L741="","",LOOKUP(L741,Grundlagen!$A$3:$A$10,Grundlagen!$C$3:$C$10))</f>
        <v/>
      </c>
      <c r="P741" s="1" t="str">
        <f t="shared" si="203"/>
        <v/>
      </c>
      <c r="Q741" s="34" t="str">
        <f t="shared" si="216"/>
        <v/>
      </c>
      <c r="R741" s="34" t="str">
        <f>IF('Events einzeln'!I741="","",'Events einzeln'!I741)</f>
        <v/>
      </c>
      <c r="S741" s="34" t="str">
        <f>IF(R741="","",LOOKUP(R741,Grundlagen!$A$3:$A$10,Grundlagen!$B$3:$B$10))</f>
        <v/>
      </c>
      <c r="T741" s="34" t="str">
        <f t="shared" si="204"/>
        <v/>
      </c>
      <c r="U741" s="34" t="str">
        <f>IF(R741="","",LOOKUP(R741,Grundlagen!$A$3:$A$10,Grundlagen!$C$3:$C$10))</f>
        <v/>
      </c>
      <c r="V741" s="34" t="str">
        <f t="shared" si="205"/>
        <v/>
      </c>
      <c r="W741" s="34" t="str">
        <f t="shared" si="206"/>
        <v/>
      </c>
      <c r="X741" s="34" t="str">
        <f>IF('Events einzeln'!J741="","",'Events einzeln'!J741)</f>
        <v/>
      </c>
      <c r="Y741" s="1" t="str">
        <f>IF(X741="","",LOOKUP(X741,Grundlagen!$A$3:$A$10,Grundlagen!$B$3:$B$10))</f>
        <v/>
      </c>
      <c r="Z741" s="1" t="str">
        <f t="shared" si="207"/>
        <v/>
      </c>
      <c r="AA741" s="1" t="str">
        <f>IF(X741="","",LOOKUP(X741,Grundlagen!$A$3:$A$10,Grundlagen!$C$3:$C$10))</f>
        <v/>
      </c>
      <c r="AB741" s="1" t="str">
        <f t="shared" si="208"/>
        <v/>
      </c>
      <c r="AC741" s="34" t="str">
        <f t="shared" si="209"/>
        <v/>
      </c>
      <c r="AD741" s="34" t="str">
        <f>IF('Events einzeln'!K741="","",'Events einzeln'!K741)</f>
        <v/>
      </c>
      <c r="AE741" s="34" t="str">
        <f>IF(AD741="","",LOOKUP(AD741,Grundlagen!$A$3:$A$10,Grundlagen!$B$3:$B$10))</f>
        <v/>
      </c>
      <c r="AF741" s="34" t="str">
        <f t="shared" si="210"/>
        <v/>
      </c>
      <c r="AG741" s="34" t="str">
        <f>IF(AD741="","",LOOKUP(AD741,Grundlagen!$A$3:$A$10,Grundlagen!$C$3:$C$10))</f>
        <v/>
      </c>
      <c r="AH741" s="34" t="str">
        <f t="shared" si="211"/>
        <v/>
      </c>
      <c r="AI741" s="34" t="str">
        <f t="shared" si="212"/>
        <v/>
      </c>
      <c r="AJ741" s="34" t="str">
        <f>IF('Events einzeln'!L741="","",'Events einzeln'!L741)</f>
        <v/>
      </c>
      <c r="AK741" s="1" t="str">
        <f>IF(AJ741="","",LOOKUP(AJ741,Grundlagen!$A$3:$A$10,Grundlagen!$B$3:$B$10))</f>
        <v/>
      </c>
      <c r="AL741" s="1" t="str">
        <f t="shared" si="213"/>
        <v/>
      </c>
      <c r="AM741" s="1" t="str">
        <f>IF(AJ741="","",LOOKUP(AJ741,Grundlagen!$A$3:$A$10,Grundlagen!$C$3:$C$10))</f>
        <v/>
      </c>
      <c r="AN741" s="1" t="str">
        <f t="shared" si="214"/>
        <v/>
      </c>
      <c r="AO741" s="34" t="str">
        <f t="shared" si="215"/>
        <v/>
      </c>
    </row>
    <row r="742" spans="1:41" x14ac:dyDescent="0.25">
      <c r="A742" s="1" t="str">
        <f>IF('Events einzeln'!A742="","",'Events einzeln'!A742)</f>
        <v/>
      </c>
      <c r="B742" s="1" t="str">
        <f>IF('Events einzeln'!B742="","",'Events einzeln'!B742)</f>
        <v/>
      </c>
      <c r="C742" s="1" t="str">
        <f>IF('Events einzeln'!C742="","",'Events einzeln'!C742)</f>
        <v/>
      </c>
      <c r="D742" s="32" t="str">
        <f>IF('Events einzeln'!E742="","",'Events einzeln'!E742)</f>
        <v/>
      </c>
      <c r="E742" s="1" t="str">
        <f>IF('Events einzeln'!F742="","",'Events einzeln'!F742)</f>
        <v/>
      </c>
      <c r="F742" s="34" t="str">
        <f>IF('Events einzeln'!G742="","",'Events einzeln'!G742)</f>
        <v/>
      </c>
      <c r="G742" s="34" t="str">
        <f>IF(F742="","",LOOKUP(F742,Grundlagen!$A$3:$A$10,Grundlagen!$B$3:$B$10))</f>
        <v/>
      </c>
      <c r="H742" s="34" t="str">
        <f t="shared" si="200"/>
        <v/>
      </c>
      <c r="I742" s="34" t="str">
        <f>IF(F742="","",LOOKUP(F742,Grundlagen!$A$3:$A$10,Grundlagen!$C$3:$C$10))</f>
        <v/>
      </c>
      <c r="J742" s="34" t="str">
        <f t="shared" si="201"/>
        <v/>
      </c>
      <c r="K742" s="34" t="str">
        <f t="shared" si="199"/>
        <v/>
      </c>
      <c r="L742" s="34" t="str">
        <f>IF('Events einzeln'!H742="","",'Events einzeln'!H742)</f>
        <v/>
      </c>
      <c r="M742" s="1" t="str">
        <f>IF(L742="","",LOOKUP(L742,Grundlagen!$A$3:$A$10,Grundlagen!$B$3:$B$10))</f>
        <v/>
      </c>
      <c r="N742" s="1" t="str">
        <f t="shared" si="202"/>
        <v/>
      </c>
      <c r="O742" s="1" t="str">
        <f>IF(L742="","",LOOKUP(L742,Grundlagen!$A$3:$A$10,Grundlagen!$C$3:$C$10))</f>
        <v/>
      </c>
      <c r="P742" s="1" t="str">
        <f t="shared" si="203"/>
        <v/>
      </c>
      <c r="Q742" s="34" t="str">
        <f t="shared" si="216"/>
        <v/>
      </c>
      <c r="R742" s="34" t="str">
        <f>IF('Events einzeln'!I742="","",'Events einzeln'!I742)</f>
        <v/>
      </c>
      <c r="S742" s="34" t="str">
        <f>IF(R742="","",LOOKUP(R742,Grundlagen!$A$3:$A$10,Grundlagen!$B$3:$B$10))</f>
        <v/>
      </c>
      <c r="T742" s="34" t="str">
        <f t="shared" si="204"/>
        <v/>
      </c>
      <c r="U742" s="34" t="str">
        <f>IF(R742="","",LOOKUP(R742,Grundlagen!$A$3:$A$10,Grundlagen!$C$3:$C$10))</f>
        <v/>
      </c>
      <c r="V742" s="34" t="str">
        <f t="shared" si="205"/>
        <v/>
      </c>
      <c r="W742" s="34" t="str">
        <f t="shared" si="206"/>
        <v/>
      </c>
      <c r="X742" s="34" t="str">
        <f>IF('Events einzeln'!J742="","",'Events einzeln'!J742)</f>
        <v/>
      </c>
      <c r="Y742" s="1" t="str">
        <f>IF(X742="","",LOOKUP(X742,Grundlagen!$A$3:$A$10,Grundlagen!$B$3:$B$10))</f>
        <v/>
      </c>
      <c r="Z742" s="1" t="str">
        <f t="shared" si="207"/>
        <v/>
      </c>
      <c r="AA742" s="1" t="str">
        <f>IF(X742="","",LOOKUP(X742,Grundlagen!$A$3:$A$10,Grundlagen!$C$3:$C$10))</f>
        <v/>
      </c>
      <c r="AB742" s="1" t="str">
        <f t="shared" si="208"/>
        <v/>
      </c>
      <c r="AC742" s="34" t="str">
        <f t="shared" si="209"/>
        <v/>
      </c>
      <c r="AD742" s="34" t="str">
        <f>IF('Events einzeln'!K742="","",'Events einzeln'!K742)</f>
        <v/>
      </c>
      <c r="AE742" s="34" t="str">
        <f>IF(AD742="","",LOOKUP(AD742,Grundlagen!$A$3:$A$10,Grundlagen!$B$3:$B$10))</f>
        <v/>
      </c>
      <c r="AF742" s="34" t="str">
        <f t="shared" si="210"/>
        <v/>
      </c>
      <c r="AG742" s="34" t="str">
        <f>IF(AD742="","",LOOKUP(AD742,Grundlagen!$A$3:$A$10,Grundlagen!$C$3:$C$10))</f>
        <v/>
      </c>
      <c r="AH742" s="34" t="str">
        <f t="shared" si="211"/>
        <v/>
      </c>
      <c r="AI742" s="34" t="str">
        <f t="shared" si="212"/>
        <v/>
      </c>
      <c r="AJ742" s="34" t="str">
        <f>IF('Events einzeln'!L742="","",'Events einzeln'!L742)</f>
        <v/>
      </c>
      <c r="AK742" s="1" t="str">
        <f>IF(AJ742="","",LOOKUP(AJ742,Grundlagen!$A$3:$A$10,Grundlagen!$B$3:$B$10))</f>
        <v/>
      </c>
      <c r="AL742" s="1" t="str">
        <f t="shared" si="213"/>
        <v/>
      </c>
      <c r="AM742" s="1" t="str">
        <f>IF(AJ742="","",LOOKUP(AJ742,Grundlagen!$A$3:$A$10,Grundlagen!$C$3:$C$10))</f>
        <v/>
      </c>
      <c r="AN742" s="1" t="str">
        <f t="shared" si="214"/>
        <v/>
      </c>
      <c r="AO742" s="34" t="str">
        <f t="shared" si="215"/>
        <v/>
      </c>
    </row>
    <row r="743" spans="1:41" x14ac:dyDescent="0.25">
      <c r="A743" s="1" t="str">
        <f>IF('Events einzeln'!A743="","",'Events einzeln'!A743)</f>
        <v/>
      </c>
      <c r="B743" s="1" t="str">
        <f>IF('Events einzeln'!B743="","",'Events einzeln'!B743)</f>
        <v/>
      </c>
      <c r="C743" s="1" t="str">
        <f>IF('Events einzeln'!C743="","",'Events einzeln'!C743)</f>
        <v/>
      </c>
      <c r="D743" s="32" t="str">
        <f>IF('Events einzeln'!E743="","",'Events einzeln'!E743)</f>
        <v/>
      </c>
      <c r="E743" s="1" t="str">
        <f>IF('Events einzeln'!F743="","",'Events einzeln'!F743)</f>
        <v/>
      </c>
      <c r="F743" s="34" t="str">
        <f>IF('Events einzeln'!G743="","",'Events einzeln'!G743)</f>
        <v/>
      </c>
      <c r="G743" s="34" t="str">
        <f>IF(F743="","",LOOKUP(F743,Grundlagen!$A$3:$A$10,Grundlagen!$B$3:$B$10))</f>
        <v/>
      </c>
      <c r="H743" s="34" t="str">
        <f t="shared" si="200"/>
        <v/>
      </c>
      <c r="I743" s="34" t="str">
        <f>IF(F743="","",LOOKUP(F743,Grundlagen!$A$3:$A$10,Grundlagen!$C$3:$C$10))</f>
        <v/>
      </c>
      <c r="J743" s="34" t="str">
        <f t="shared" si="201"/>
        <v/>
      </c>
      <c r="K743" s="34" t="str">
        <f t="shared" si="199"/>
        <v/>
      </c>
      <c r="L743" s="34" t="str">
        <f>IF('Events einzeln'!H743="","",'Events einzeln'!H743)</f>
        <v/>
      </c>
      <c r="M743" s="1" t="str">
        <f>IF(L743="","",LOOKUP(L743,Grundlagen!$A$3:$A$10,Grundlagen!$B$3:$B$10))</f>
        <v/>
      </c>
      <c r="N743" s="1" t="str">
        <f t="shared" si="202"/>
        <v/>
      </c>
      <c r="O743" s="1" t="str">
        <f>IF(L743="","",LOOKUP(L743,Grundlagen!$A$3:$A$10,Grundlagen!$C$3:$C$10))</f>
        <v/>
      </c>
      <c r="P743" s="1" t="str">
        <f t="shared" si="203"/>
        <v/>
      </c>
      <c r="Q743" s="34" t="str">
        <f t="shared" si="216"/>
        <v/>
      </c>
      <c r="R743" s="34" t="str">
        <f>IF('Events einzeln'!I743="","",'Events einzeln'!I743)</f>
        <v/>
      </c>
      <c r="S743" s="34" t="str">
        <f>IF(R743="","",LOOKUP(R743,Grundlagen!$A$3:$A$10,Grundlagen!$B$3:$B$10))</f>
        <v/>
      </c>
      <c r="T743" s="34" t="str">
        <f t="shared" si="204"/>
        <v/>
      </c>
      <c r="U743" s="34" t="str">
        <f>IF(R743="","",LOOKUP(R743,Grundlagen!$A$3:$A$10,Grundlagen!$C$3:$C$10))</f>
        <v/>
      </c>
      <c r="V743" s="34" t="str">
        <f t="shared" si="205"/>
        <v/>
      </c>
      <c r="W743" s="34" t="str">
        <f t="shared" si="206"/>
        <v/>
      </c>
      <c r="X743" s="34" t="str">
        <f>IF('Events einzeln'!J743="","",'Events einzeln'!J743)</f>
        <v/>
      </c>
      <c r="Y743" s="1" t="str">
        <f>IF(X743="","",LOOKUP(X743,Grundlagen!$A$3:$A$10,Grundlagen!$B$3:$B$10))</f>
        <v/>
      </c>
      <c r="Z743" s="1" t="str">
        <f t="shared" si="207"/>
        <v/>
      </c>
      <c r="AA743" s="1" t="str">
        <f>IF(X743="","",LOOKUP(X743,Grundlagen!$A$3:$A$10,Grundlagen!$C$3:$C$10))</f>
        <v/>
      </c>
      <c r="AB743" s="1" t="str">
        <f t="shared" si="208"/>
        <v/>
      </c>
      <c r="AC743" s="34" t="str">
        <f t="shared" si="209"/>
        <v/>
      </c>
      <c r="AD743" s="34" t="str">
        <f>IF('Events einzeln'!K743="","",'Events einzeln'!K743)</f>
        <v/>
      </c>
      <c r="AE743" s="34" t="str">
        <f>IF(AD743="","",LOOKUP(AD743,Grundlagen!$A$3:$A$10,Grundlagen!$B$3:$B$10))</f>
        <v/>
      </c>
      <c r="AF743" s="34" t="str">
        <f t="shared" si="210"/>
        <v/>
      </c>
      <c r="AG743" s="34" t="str">
        <f>IF(AD743="","",LOOKUP(AD743,Grundlagen!$A$3:$A$10,Grundlagen!$C$3:$C$10))</f>
        <v/>
      </c>
      <c r="AH743" s="34" t="str">
        <f t="shared" si="211"/>
        <v/>
      </c>
      <c r="AI743" s="34" t="str">
        <f t="shared" si="212"/>
        <v/>
      </c>
      <c r="AJ743" s="34" t="str">
        <f>IF('Events einzeln'!L743="","",'Events einzeln'!L743)</f>
        <v/>
      </c>
      <c r="AK743" s="1" t="str">
        <f>IF(AJ743="","",LOOKUP(AJ743,Grundlagen!$A$3:$A$10,Grundlagen!$B$3:$B$10))</f>
        <v/>
      </c>
      <c r="AL743" s="1" t="str">
        <f t="shared" si="213"/>
        <v/>
      </c>
      <c r="AM743" s="1" t="str">
        <f>IF(AJ743="","",LOOKUP(AJ743,Grundlagen!$A$3:$A$10,Grundlagen!$C$3:$C$10))</f>
        <v/>
      </c>
      <c r="AN743" s="1" t="str">
        <f t="shared" si="214"/>
        <v/>
      </c>
      <c r="AO743" s="34" t="str">
        <f t="shared" si="215"/>
        <v/>
      </c>
    </row>
    <row r="744" spans="1:41" x14ac:dyDescent="0.25">
      <c r="A744" s="1" t="str">
        <f>IF('Events einzeln'!A744="","",'Events einzeln'!A744)</f>
        <v/>
      </c>
      <c r="B744" s="1" t="str">
        <f>IF('Events einzeln'!B744="","",'Events einzeln'!B744)</f>
        <v/>
      </c>
      <c r="C744" s="1" t="str">
        <f>IF('Events einzeln'!C744="","",'Events einzeln'!C744)</f>
        <v/>
      </c>
      <c r="D744" s="32" t="str">
        <f>IF('Events einzeln'!E744="","",'Events einzeln'!E744)</f>
        <v/>
      </c>
      <c r="E744" s="1" t="str">
        <f>IF('Events einzeln'!F744="","",'Events einzeln'!F744)</f>
        <v/>
      </c>
      <c r="F744" s="34" t="str">
        <f>IF('Events einzeln'!G744="","",'Events einzeln'!G744)</f>
        <v/>
      </c>
      <c r="G744" s="34" t="str">
        <f>IF(F744="","",LOOKUP(F744,Grundlagen!$A$3:$A$10,Grundlagen!$B$3:$B$10))</f>
        <v/>
      </c>
      <c r="H744" s="34" t="str">
        <f t="shared" si="200"/>
        <v/>
      </c>
      <c r="I744" s="34" t="str">
        <f>IF(F744="","",LOOKUP(F744,Grundlagen!$A$3:$A$10,Grundlagen!$C$3:$C$10))</f>
        <v/>
      </c>
      <c r="J744" s="34" t="str">
        <f t="shared" si="201"/>
        <v/>
      </c>
      <c r="K744" s="34" t="str">
        <f t="shared" si="199"/>
        <v/>
      </c>
      <c r="L744" s="34" t="str">
        <f>IF('Events einzeln'!H744="","",'Events einzeln'!H744)</f>
        <v/>
      </c>
      <c r="M744" s="1" t="str">
        <f>IF(L744="","",LOOKUP(L744,Grundlagen!$A$3:$A$10,Grundlagen!$B$3:$B$10))</f>
        <v/>
      </c>
      <c r="N744" s="1" t="str">
        <f t="shared" si="202"/>
        <v/>
      </c>
      <c r="O744" s="1" t="str">
        <f>IF(L744="","",LOOKUP(L744,Grundlagen!$A$3:$A$10,Grundlagen!$C$3:$C$10))</f>
        <v/>
      </c>
      <c r="P744" s="1" t="str">
        <f t="shared" si="203"/>
        <v/>
      </c>
      <c r="Q744" s="34" t="str">
        <f t="shared" si="216"/>
        <v/>
      </c>
      <c r="R744" s="34" t="str">
        <f>IF('Events einzeln'!I744="","",'Events einzeln'!I744)</f>
        <v/>
      </c>
      <c r="S744" s="34" t="str">
        <f>IF(R744="","",LOOKUP(R744,Grundlagen!$A$3:$A$10,Grundlagen!$B$3:$B$10))</f>
        <v/>
      </c>
      <c r="T744" s="34" t="str">
        <f t="shared" si="204"/>
        <v/>
      </c>
      <c r="U744" s="34" t="str">
        <f>IF(R744="","",LOOKUP(R744,Grundlagen!$A$3:$A$10,Grundlagen!$C$3:$C$10))</f>
        <v/>
      </c>
      <c r="V744" s="34" t="str">
        <f t="shared" si="205"/>
        <v/>
      </c>
      <c r="W744" s="34" t="str">
        <f t="shared" si="206"/>
        <v/>
      </c>
      <c r="X744" s="34" t="str">
        <f>IF('Events einzeln'!J744="","",'Events einzeln'!J744)</f>
        <v/>
      </c>
      <c r="Y744" s="1" t="str">
        <f>IF(X744="","",LOOKUP(X744,Grundlagen!$A$3:$A$10,Grundlagen!$B$3:$B$10))</f>
        <v/>
      </c>
      <c r="Z744" s="1" t="str">
        <f t="shared" si="207"/>
        <v/>
      </c>
      <c r="AA744" s="1" t="str">
        <f>IF(X744="","",LOOKUP(X744,Grundlagen!$A$3:$A$10,Grundlagen!$C$3:$C$10))</f>
        <v/>
      </c>
      <c r="AB744" s="1" t="str">
        <f t="shared" si="208"/>
        <v/>
      </c>
      <c r="AC744" s="34" t="str">
        <f t="shared" si="209"/>
        <v/>
      </c>
      <c r="AD744" s="34" t="str">
        <f>IF('Events einzeln'!K744="","",'Events einzeln'!K744)</f>
        <v/>
      </c>
      <c r="AE744" s="34" t="str">
        <f>IF(AD744="","",LOOKUP(AD744,Grundlagen!$A$3:$A$10,Grundlagen!$B$3:$B$10))</f>
        <v/>
      </c>
      <c r="AF744" s="34" t="str">
        <f t="shared" si="210"/>
        <v/>
      </c>
      <c r="AG744" s="34" t="str">
        <f>IF(AD744="","",LOOKUP(AD744,Grundlagen!$A$3:$A$10,Grundlagen!$C$3:$C$10))</f>
        <v/>
      </c>
      <c r="AH744" s="34" t="str">
        <f t="shared" si="211"/>
        <v/>
      </c>
      <c r="AI744" s="34" t="str">
        <f t="shared" si="212"/>
        <v/>
      </c>
      <c r="AJ744" s="34" t="str">
        <f>IF('Events einzeln'!L744="","",'Events einzeln'!L744)</f>
        <v/>
      </c>
      <c r="AK744" s="1" t="str">
        <f>IF(AJ744="","",LOOKUP(AJ744,Grundlagen!$A$3:$A$10,Grundlagen!$B$3:$B$10))</f>
        <v/>
      </c>
      <c r="AL744" s="1" t="str">
        <f t="shared" si="213"/>
        <v/>
      </c>
      <c r="AM744" s="1" t="str">
        <f>IF(AJ744="","",LOOKUP(AJ744,Grundlagen!$A$3:$A$10,Grundlagen!$C$3:$C$10))</f>
        <v/>
      </c>
      <c r="AN744" s="1" t="str">
        <f t="shared" si="214"/>
        <v/>
      </c>
      <c r="AO744" s="34" t="str">
        <f t="shared" si="215"/>
        <v/>
      </c>
    </row>
    <row r="745" spans="1:41" x14ac:dyDescent="0.25">
      <c r="A745" s="1" t="str">
        <f>IF('Events einzeln'!A745="","",'Events einzeln'!A745)</f>
        <v/>
      </c>
      <c r="B745" s="1" t="str">
        <f>IF('Events einzeln'!B745="","",'Events einzeln'!B745)</f>
        <v/>
      </c>
      <c r="C745" s="1" t="str">
        <f>IF('Events einzeln'!C745="","",'Events einzeln'!C745)</f>
        <v/>
      </c>
      <c r="D745" s="32" t="str">
        <f>IF('Events einzeln'!E745="","",'Events einzeln'!E745)</f>
        <v/>
      </c>
      <c r="E745" s="1" t="str">
        <f>IF('Events einzeln'!F745="","",'Events einzeln'!F745)</f>
        <v/>
      </c>
      <c r="F745" s="34" t="str">
        <f>IF('Events einzeln'!G745="","",'Events einzeln'!G745)</f>
        <v/>
      </c>
      <c r="G745" s="34" t="str">
        <f>IF(F745="","",LOOKUP(F745,Grundlagen!$A$3:$A$10,Grundlagen!$B$3:$B$10))</f>
        <v/>
      </c>
      <c r="H745" s="34" t="str">
        <f t="shared" si="200"/>
        <v/>
      </c>
      <c r="I745" s="34" t="str">
        <f>IF(F745="","",LOOKUP(F745,Grundlagen!$A$3:$A$10,Grundlagen!$C$3:$C$10))</f>
        <v/>
      </c>
      <c r="J745" s="34" t="str">
        <f t="shared" si="201"/>
        <v/>
      </c>
      <c r="K745" s="34" t="str">
        <f t="shared" si="199"/>
        <v/>
      </c>
      <c r="L745" s="34" t="str">
        <f>IF('Events einzeln'!H745="","",'Events einzeln'!H745)</f>
        <v/>
      </c>
      <c r="M745" s="1" t="str">
        <f>IF(L745="","",LOOKUP(L745,Grundlagen!$A$3:$A$10,Grundlagen!$B$3:$B$10))</f>
        <v/>
      </c>
      <c r="N745" s="1" t="str">
        <f t="shared" si="202"/>
        <v/>
      </c>
      <c r="O745" s="1" t="str">
        <f>IF(L745="","",LOOKUP(L745,Grundlagen!$A$3:$A$10,Grundlagen!$C$3:$C$10))</f>
        <v/>
      </c>
      <c r="P745" s="1" t="str">
        <f t="shared" si="203"/>
        <v/>
      </c>
      <c r="Q745" s="34" t="str">
        <f t="shared" si="216"/>
        <v/>
      </c>
      <c r="R745" s="34" t="str">
        <f>IF('Events einzeln'!I745="","",'Events einzeln'!I745)</f>
        <v/>
      </c>
      <c r="S745" s="34" t="str">
        <f>IF(R745="","",LOOKUP(R745,Grundlagen!$A$3:$A$10,Grundlagen!$B$3:$B$10))</f>
        <v/>
      </c>
      <c r="T745" s="34" t="str">
        <f t="shared" si="204"/>
        <v/>
      </c>
      <c r="U745" s="34" t="str">
        <f>IF(R745="","",LOOKUP(R745,Grundlagen!$A$3:$A$10,Grundlagen!$C$3:$C$10))</f>
        <v/>
      </c>
      <c r="V745" s="34" t="str">
        <f t="shared" si="205"/>
        <v/>
      </c>
      <c r="W745" s="34" t="str">
        <f t="shared" si="206"/>
        <v/>
      </c>
      <c r="X745" s="34" t="str">
        <f>IF('Events einzeln'!J745="","",'Events einzeln'!J745)</f>
        <v/>
      </c>
      <c r="Y745" s="1" t="str">
        <f>IF(X745="","",LOOKUP(X745,Grundlagen!$A$3:$A$10,Grundlagen!$B$3:$B$10))</f>
        <v/>
      </c>
      <c r="Z745" s="1" t="str">
        <f t="shared" si="207"/>
        <v/>
      </c>
      <c r="AA745" s="1" t="str">
        <f>IF(X745="","",LOOKUP(X745,Grundlagen!$A$3:$A$10,Grundlagen!$C$3:$C$10))</f>
        <v/>
      </c>
      <c r="AB745" s="1" t="str">
        <f t="shared" si="208"/>
        <v/>
      </c>
      <c r="AC745" s="34" t="str">
        <f t="shared" si="209"/>
        <v/>
      </c>
      <c r="AD745" s="34" t="str">
        <f>IF('Events einzeln'!K745="","",'Events einzeln'!K745)</f>
        <v/>
      </c>
      <c r="AE745" s="34" t="str">
        <f>IF(AD745="","",LOOKUP(AD745,Grundlagen!$A$3:$A$10,Grundlagen!$B$3:$B$10))</f>
        <v/>
      </c>
      <c r="AF745" s="34" t="str">
        <f t="shared" si="210"/>
        <v/>
      </c>
      <c r="AG745" s="34" t="str">
        <f>IF(AD745="","",LOOKUP(AD745,Grundlagen!$A$3:$A$10,Grundlagen!$C$3:$C$10))</f>
        <v/>
      </c>
      <c r="AH745" s="34" t="str">
        <f t="shared" si="211"/>
        <v/>
      </c>
      <c r="AI745" s="34" t="str">
        <f t="shared" si="212"/>
        <v/>
      </c>
      <c r="AJ745" s="34" t="str">
        <f>IF('Events einzeln'!L745="","",'Events einzeln'!L745)</f>
        <v/>
      </c>
      <c r="AK745" s="1" t="str">
        <f>IF(AJ745="","",LOOKUP(AJ745,Grundlagen!$A$3:$A$10,Grundlagen!$B$3:$B$10))</f>
        <v/>
      </c>
      <c r="AL745" s="1" t="str">
        <f t="shared" si="213"/>
        <v/>
      </c>
      <c r="AM745" s="1" t="str">
        <f>IF(AJ745="","",LOOKUP(AJ745,Grundlagen!$A$3:$A$10,Grundlagen!$C$3:$C$10))</f>
        <v/>
      </c>
      <c r="AN745" s="1" t="str">
        <f t="shared" si="214"/>
        <v/>
      </c>
      <c r="AO745" s="34" t="str">
        <f t="shared" si="215"/>
        <v/>
      </c>
    </row>
    <row r="746" spans="1:41" x14ac:dyDescent="0.25">
      <c r="A746" s="1" t="str">
        <f>IF('Events einzeln'!A746="","",'Events einzeln'!A746)</f>
        <v/>
      </c>
      <c r="B746" s="1" t="str">
        <f>IF('Events einzeln'!B746="","",'Events einzeln'!B746)</f>
        <v/>
      </c>
      <c r="C746" s="1" t="str">
        <f>IF('Events einzeln'!C746="","",'Events einzeln'!C746)</f>
        <v/>
      </c>
      <c r="D746" s="32" t="str">
        <f>IF('Events einzeln'!E746="","",'Events einzeln'!E746)</f>
        <v/>
      </c>
      <c r="E746" s="1" t="str">
        <f>IF('Events einzeln'!F746="","",'Events einzeln'!F746)</f>
        <v/>
      </c>
      <c r="F746" s="34" t="str">
        <f>IF('Events einzeln'!G746="","",'Events einzeln'!G746)</f>
        <v/>
      </c>
      <c r="G746" s="34" t="str">
        <f>IF(F746="","",LOOKUP(F746,Grundlagen!$A$3:$A$10,Grundlagen!$B$3:$B$10))</f>
        <v/>
      </c>
      <c r="H746" s="34" t="str">
        <f t="shared" si="200"/>
        <v/>
      </c>
      <c r="I746" s="34" t="str">
        <f>IF(F746="","",LOOKUP(F746,Grundlagen!$A$3:$A$10,Grundlagen!$C$3:$C$10))</f>
        <v/>
      </c>
      <c r="J746" s="34" t="str">
        <f t="shared" si="201"/>
        <v/>
      </c>
      <c r="K746" s="34" t="str">
        <f t="shared" si="199"/>
        <v/>
      </c>
      <c r="L746" s="34" t="str">
        <f>IF('Events einzeln'!H746="","",'Events einzeln'!H746)</f>
        <v/>
      </c>
      <c r="M746" s="1" t="str">
        <f>IF(L746="","",LOOKUP(L746,Grundlagen!$A$3:$A$10,Grundlagen!$B$3:$B$10))</f>
        <v/>
      </c>
      <c r="N746" s="1" t="str">
        <f t="shared" si="202"/>
        <v/>
      </c>
      <c r="O746" s="1" t="str">
        <f>IF(L746="","",LOOKUP(L746,Grundlagen!$A$3:$A$10,Grundlagen!$C$3:$C$10))</f>
        <v/>
      </c>
      <c r="P746" s="1" t="str">
        <f t="shared" si="203"/>
        <v/>
      </c>
      <c r="Q746" s="34" t="str">
        <f t="shared" si="216"/>
        <v/>
      </c>
      <c r="R746" s="34" t="str">
        <f>IF('Events einzeln'!I746="","",'Events einzeln'!I746)</f>
        <v/>
      </c>
      <c r="S746" s="34" t="str">
        <f>IF(R746="","",LOOKUP(R746,Grundlagen!$A$3:$A$10,Grundlagen!$B$3:$B$10))</f>
        <v/>
      </c>
      <c r="T746" s="34" t="str">
        <f t="shared" si="204"/>
        <v/>
      </c>
      <c r="U746" s="34" t="str">
        <f>IF(R746="","",LOOKUP(R746,Grundlagen!$A$3:$A$10,Grundlagen!$C$3:$C$10))</f>
        <v/>
      </c>
      <c r="V746" s="34" t="str">
        <f t="shared" si="205"/>
        <v/>
      </c>
      <c r="W746" s="34" t="str">
        <f t="shared" si="206"/>
        <v/>
      </c>
      <c r="X746" s="34" t="str">
        <f>IF('Events einzeln'!J746="","",'Events einzeln'!J746)</f>
        <v/>
      </c>
      <c r="Y746" s="1" t="str">
        <f>IF(X746="","",LOOKUP(X746,Grundlagen!$A$3:$A$10,Grundlagen!$B$3:$B$10))</f>
        <v/>
      </c>
      <c r="Z746" s="1" t="str">
        <f t="shared" si="207"/>
        <v/>
      </c>
      <c r="AA746" s="1" t="str">
        <f>IF(X746="","",LOOKUP(X746,Grundlagen!$A$3:$A$10,Grundlagen!$C$3:$C$10))</f>
        <v/>
      </c>
      <c r="AB746" s="1" t="str">
        <f t="shared" si="208"/>
        <v/>
      </c>
      <c r="AC746" s="34" t="str">
        <f t="shared" si="209"/>
        <v/>
      </c>
      <c r="AD746" s="34" t="str">
        <f>IF('Events einzeln'!K746="","",'Events einzeln'!K746)</f>
        <v/>
      </c>
      <c r="AE746" s="34" t="str">
        <f>IF(AD746="","",LOOKUP(AD746,Grundlagen!$A$3:$A$10,Grundlagen!$B$3:$B$10))</f>
        <v/>
      </c>
      <c r="AF746" s="34" t="str">
        <f t="shared" si="210"/>
        <v/>
      </c>
      <c r="AG746" s="34" t="str">
        <f>IF(AD746="","",LOOKUP(AD746,Grundlagen!$A$3:$A$10,Grundlagen!$C$3:$C$10))</f>
        <v/>
      </c>
      <c r="AH746" s="34" t="str">
        <f t="shared" si="211"/>
        <v/>
      </c>
      <c r="AI746" s="34" t="str">
        <f t="shared" si="212"/>
        <v/>
      </c>
      <c r="AJ746" s="34" t="str">
        <f>IF('Events einzeln'!L746="","",'Events einzeln'!L746)</f>
        <v/>
      </c>
      <c r="AK746" s="1" t="str">
        <f>IF(AJ746="","",LOOKUP(AJ746,Grundlagen!$A$3:$A$10,Grundlagen!$B$3:$B$10))</f>
        <v/>
      </c>
      <c r="AL746" s="1" t="str">
        <f t="shared" si="213"/>
        <v/>
      </c>
      <c r="AM746" s="1" t="str">
        <f>IF(AJ746="","",LOOKUP(AJ746,Grundlagen!$A$3:$A$10,Grundlagen!$C$3:$C$10))</f>
        <v/>
      </c>
      <c r="AN746" s="1" t="str">
        <f t="shared" si="214"/>
        <v/>
      </c>
      <c r="AO746" s="34" t="str">
        <f t="shared" si="215"/>
        <v/>
      </c>
    </row>
    <row r="747" spans="1:41" x14ac:dyDescent="0.25">
      <c r="A747" s="1" t="str">
        <f>IF('Events einzeln'!A747="","",'Events einzeln'!A747)</f>
        <v/>
      </c>
      <c r="B747" s="1" t="str">
        <f>IF('Events einzeln'!B747="","",'Events einzeln'!B747)</f>
        <v/>
      </c>
      <c r="C747" s="1" t="str">
        <f>IF('Events einzeln'!C747="","",'Events einzeln'!C747)</f>
        <v/>
      </c>
      <c r="D747" s="32" t="str">
        <f>IF('Events einzeln'!E747="","",'Events einzeln'!E747)</f>
        <v/>
      </c>
      <c r="E747" s="1" t="str">
        <f>IF('Events einzeln'!F747="","",'Events einzeln'!F747)</f>
        <v/>
      </c>
      <c r="F747" s="34" t="str">
        <f>IF('Events einzeln'!G747="","",'Events einzeln'!G747)</f>
        <v/>
      </c>
      <c r="G747" s="34" t="str">
        <f>IF(F747="","",LOOKUP(F747,Grundlagen!$A$3:$A$10,Grundlagen!$B$3:$B$10))</f>
        <v/>
      </c>
      <c r="H747" s="34" t="str">
        <f t="shared" si="200"/>
        <v/>
      </c>
      <c r="I747" s="34" t="str">
        <f>IF(F747="","",LOOKUP(F747,Grundlagen!$A$3:$A$10,Grundlagen!$C$3:$C$10))</f>
        <v/>
      </c>
      <c r="J747" s="34" t="str">
        <f t="shared" si="201"/>
        <v/>
      </c>
      <c r="K747" s="34" t="str">
        <f t="shared" si="199"/>
        <v/>
      </c>
      <c r="L747" s="34" t="str">
        <f>IF('Events einzeln'!H747="","",'Events einzeln'!H747)</f>
        <v/>
      </c>
      <c r="M747" s="1" t="str">
        <f>IF(L747="","",LOOKUP(L747,Grundlagen!$A$3:$A$10,Grundlagen!$B$3:$B$10))</f>
        <v/>
      </c>
      <c r="N747" s="1" t="str">
        <f t="shared" si="202"/>
        <v/>
      </c>
      <c r="O747" s="1" t="str">
        <f>IF(L747="","",LOOKUP(L747,Grundlagen!$A$3:$A$10,Grundlagen!$C$3:$C$10))</f>
        <v/>
      </c>
      <c r="P747" s="1" t="str">
        <f t="shared" si="203"/>
        <v/>
      </c>
      <c r="Q747" s="34" t="str">
        <f t="shared" si="216"/>
        <v/>
      </c>
      <c r="R747" s="34" t="str">
        <f>IF('Events einzeln'!I747="","",'Events einzeln'!I747)</f>
        <v/>
      </c>
      <c r="S747" s="34" t="str">
        <f>IF(R747="","",LOOKUP(R747,Grundlagen!$A$3:$A$10,Grundlagen!$B$3:$B$10))</f>
        <v/>
      </c>
      <c r="T747" s="34" t="str">
        <f t="shared" si="204"/>
        <v/>
      </c>
      <c r="U747" s="34" t="str">
        <f>IF(R747="","",LOOKUP(R747,Grundlagen!$A$3:$A$10,Grundlagen!$C$3:$C$10))</f>
        <v/>
      </c>
      <c r="V747" s="34" t="str">
        <f t="shared" si="205"/>
        <v/>
      </c>
      <c r="W747" s="34" t="str">
        <f t="shared" si="206"/>
        <v/>
      </c>
      <c r="X747" s="34" t="str">
        <f>IF('Events einzeln'!J747="","",'Events einzeln'!J747)</f>
        <v/>
      </c>
      <c r="Y747" s="1" t="str">
        <f>IF(X747="","",LOOKUP(X747,Grundlagen!$A$3:$A$10,Grundlagen!$B$3:$B$10))</f>
        <v/>
      </c>
      <c r="Z747" s="1" t="str">
        <f t="shared" si="207"/>
        <v/>
      </c>
      <c r="AA747" s="1" t="str">
        <f>IF(X747="","",LOOKUP(X747,Grundlagen!$A$3:$A$10,Grundlagen!$C$3:$C$10))</f>
        <v/>
      </c>
      <c r="AB747" s="1" t="str">
        <f t="shared" si="208"/>
        <v/>
      </c>
      <c r="AC747" s="34" t="str">
        <f t="shared" si="209"/>
        <v/>
      </c>
      <c r="AD747" s="34" t="str">
        <f>IF('Events einzeln'!K747="","",'Events einzeln'!K747)</f>
        <v/>
      </c>
      <c r="AE747" s="34" t="str">
        <f>IF(AD747="","",LOOKUP(AD747,Grundlagen!$A$3:$A$10,Grundlagen!$B$3:$B$10))</f>
        <v/>
      </c>
      <c r="AF747" s="34" t="str">
        <f t="shared" si="210"/>
        <v/>
      </c>
      <c r="AG747" s="34" t="str">
        <f>IF(AD747="","",LOOKUP(AD747,Grundlagen!$A$3:$A$10,Grundlagen!$C$3:$C$10))</f>
        <v/>
      </c>
      <c r="AH747" s="34" t="str">
        <f t="shared" si="211"/>
        <v/>
      </c>
      <c r="AI747" s="34" t="str">
        <f t="shared" si="212"/>
        <v/>
      </c>
      <c r="AJ747" s="34" t="str">
        <f>IF('Events einzeln'!L747="","",'Events einzeln'!L747)</f>
        <v/>
      </c>
      <c r="AK747" s="1" t="str">
        <f>IF(AJ747="","",LOOKUP(AJ747,Grundlagen!$A$3:$A$10,Grundlagen!$B$3:$B$10))</f>
        <v/>
      </c>
      <c r="AL747" s="1" t="str">
        <f t="shared" si="213"/>
        <v/>
      </c>
      <c r="AM747" s="1" t="str">
        <f>IF(AJ747="","",LOOKUP(AJ747,Grundlagen!$A$3:$A$10,Grundlagen!$C$3:$C$10))</f>
        <v/>
      </c>
      <c r="AN747" s="1" t="str">
        <f t="shared" si="214"/>
        <v/>
      </c>
      <c r="AO747" s="34" t="str">
        <f t="shared" si="215"/>
        <v/>
      </c>
    </row>
    <row r="748" spans="1:41" x14ac:dyDescent="0.25">
      <c r="A748" s="1" t="str">
        <f>IF('Events einzeln'!A748="","",'Events einzeln'!A748)</f>
        <v/>
      </c>
      <c r="B748" s="1" t="str">
        <f>IF('Events einzeln'!B748="","",'Events einzeln'!B748)</f>
        <v/>
      </c>
      <c r="C748" s="1" t="str">
        <f>IF('Events einzeln'!C748="","",'Events einzeln'!C748)</f>
        <v/>
      </c>
      <c r="D748" s="32" t="str">
        <f>IF('Events einzeln'!E748="","",'Events einzeln'!E748)</f>
        <v/>
      </c>
      <c r="E748" s="1" t="str">
        <f>IF('Events einzeln'!F748="","",'Events einzeln'!F748)</f>
        <v/>
      </c>
      <c r="F748" s="34" t="str">
        <f>IF('Events einzeln'!G748="","",'Events einzeln'!G748)</f>
        <v/>
      </c>
      <c r="G748" s="34" t="str">
        <f>IF(F748="","",LOOKUP(F748,Grundlagen!$A$3:$A$10,Grundlagen!$B$3:$B$10))</f>
        <v/>
      </c>
      <c r="H748" s="34" t="str">
        <f t="shared" si="200"/>
        <v/>
      </c>
      <c r="I748" s="34" t="str">
        <f>IF(F748="","",LOOKUP(F748,Grundlagen!$A$3:$A$10,Grundlagen!$C$3:$C$10))</f>
        <v/>
      </c>
      <c r="J748" s="34" t="str">
        <f t="shared" si="201"/>
        <v/>
      </c>
      <c r="K748" s="34" t="str">
        <f t="shared" si="199"/>
        <v/>
      </c>
      <c r="L748" s="34" t="str">
        <f>IF('Events einzeln'!H748="","",'Events einzeln'!H748)</f>
        <v/>
      </c>
      <c r="M748" s="1" t="str">
        <f>IF(L748="","",LOOKUP(L748,Grundlagen!$A$3:$A$10,Grundlagen!$B$3:$B$10))</f>
        <v/>
      </c>
      <c r="N748" s="1" t="str">
        <f t="shared" si="202"/>
        <v/>
      </c>
      <c r="O748" s="1" t="str">
        <f>IF(L748="","",LOOKUP(L748,Grundlagen!$A$3:$A$10,Grundlagen!$C$3:$C$10))</f>
        <v/>
      </c>
      <c r="P748" s="1" t="str">
        <f t="shared" si="203"/>
        <v/>
      </c>
      <c r="Q748" s="34" t="str">
        <f t="shared" si="216"/>
        <v/>
      </c>
      <c r="R748" s="34" t="str">
        <f>IF('Events einzeln'!I748="","",'Events einzeln'!I748)</f>
        <v/>
      </c>
      <c r="S748" s="34" t="str">
        <f>IF(R748="","",LOOKUP(R748,Grundlagen!$A$3:$A$10,Grundlagen!$B$3:$B$10))</f>
        <v/>
      </c>
      <c r="T748" s="34" t="str">
        <f t="shared" si="204"/>
        <v/>
      </c>
      <c r="U748" s="34" t="str">
        <f>IF(R748="","",LOOKUP(R748,Grundlagen!$A$3:$A$10,Grundlagen!$C$3:$C$10))</f>
        <v/>
      </c>
      <c r="V748" s="34" t="str">
        <f t="shared" si="205"/>
        <v/>
      </c>
      <c r="W748" s="34" t="str">
        <f t="shared" si="206"/>
        <v/>
      </c>
      <c r="X748" s="34" t="str">
        <f>IF('Events einzeln'!J748="","",'Events einzeln'!J748)</f>
        <v/>
      </c>
      <c r="Y748" s="1" t="str">
        <f>IF(X748="","",LOOKUP(X748,Grundlagen!$A$3:$A$10,Grundlagen!$B$3:$B$10))</f>
        <v/>
      </c>
      <c r="Z748" s="1" t="str">
        <f t="shared" si="207"/>
        <v/>
      </c>
      <c r="AA748" s="1" t="str">
        <f>IF(X748="","",LOOKUP(X748,Grundlagen!$A$3:$A$10,Grundlagen!$C$3:$C$10))</f>
        <v/>
      </c>
      <c r="AB748" s="1" t="str">
        <f t="shared" si="208"/>
        <v/>
      </c>
      <c r="AC748" s="34" t="str">
        <f t="shared" si="209"/>
        <v/>
      </c>
      <c r="AD748" s="34" t="str">
        <f>IF('Events einzeln'!K748="","",'Events einzeln'!K748)</f>
        <v/>
      </c>
      <c r="AE748" s="34" t="str">
        <f>IF(AD748="","",LOOKUP(AD748,Grundlagen!$A$3:$A$10,Grundlagen!$B$3:$B$10))</f>
        <v/>
      </c>
      <c r="AF748" s="34" t="str">
        <f t="shared" si="210"/>
        <v/>
      </c>
      <c r="AG748" s="34" t="str">
        <f>IF(AD748="","",LOOKUP(AD748,Grundlagen!$A$3:$A$10,Grundlagen!$C$3:$C$10))</f>
        <v/>
      </c>
      <c r="AH748" s="34" t="str">
        <f t="shared" si="211"/>
        <v/>
      </c>
      <c r="AI748" s="34" t="str">
        <f t="shared" si="212"/>
        <v/>
      </c>
      <c r="AJ748" s="34" t="str">
        <f>IF('Events einzeln'!L748="","",'Events einzeln'!L748)</f>
        <v/>
      </c>
      <c r="AK748" s="1" t="str">
        <f>IF(AJ748="","",LOOKUP(AJ748,Grundlagen!$A$3:$A$10,Grundlagen!$B$3:$B$10))</f>
        <v/>
      </c>
      <c r="AL748" s="1" t="str">
        <f t="shared" si="213"/>
        <v/>
      </c>
      <c r="AM748" s="1" t="str">
        <f>IF(AJ748="","",LOOKUP(AJ748,Grundlagen!$A$3:$A$10,Grundlagen!$C$3:$C$10))</f>
        <v/>
      </c>
      <c r="AN748" s="1" t="str">
        <f t="shared" si="214"/>
        <v/>
      </c>
      <c r="AO748" s="34" t="str">
        <f t="shared" si="215"/>
        <v/>
      </c>
    </row>
    <row r="749" spans="1:41" x14ac:dyDescent="0.25">
      <c r="A749" s="1" t="str">
        <f>IF('Events einzeln'!A749="","",'Events einzeln'!A749)</f>
        <v/>
      </c>
      <c r="B749" s="1" t="str">
        <f>IF('Events einzeln'!B749="","",'Events einzeln'!B749)</f>
        <v/>
      </c>
      <c r="C749" s="1" t="str">
        <f>IF('Events einzeln'!C749="","",'Events einzeln'!C749)</f>
        <v/>
      </c>
      <c r="D749" s="32" t="str">
        <f>IF('Events einzeln'!E749="","",'Events einzeln'!E749)</f>
        <v/>
      </c>
      <c r="E749" s="1" t="str">
        <f>IF('Events einzeln'!F749="","",'Events einzeln'!F749)</f>
        <v/>
      </c>
      <c r="F749" s="34" t="str">
        <f>IF('Events einzeln'!G749="","",'Events einzeln'!G749)</f>
        <v/>
      </c>
      <c r="G749" s="34" t="str">
        <f>IF(F749="","",LOOKUP(F749,Grundlagen!$A$3:$A$10,Grundlagen!$B$3:$B$10))</f>
        <v/>
      </c>
      <c r="H749" s="34" t="str">
        <f t="shared" si="200"/>
        <v/>
      </c>
      <c r="I749" s="34" t="str">
        <f>IF(F749="","",LOOKUP(F749,Grundlagen!$A$3:$A$10,Grundlagen!$C$3:$C$10))</f>
        <v/>
      </c>
      <c r="J749" s="34" t="str">
        <f t="shared" si="201"/>
        <v/>
      </c>
      <c r="K749" s="34" t="str">
        <f t="shared" si="199"/>
        <v/>
      </c>
      <c r="L749" s="34" t="str">
        <f>IF('Events einzeln'!H749="","",'Events einzeln'!H749)</f>
        <v/>
      </c>
      <c r="M749" s="1" t="str">
        <f>IF(L749="","",LOOKUP(L749,Grundlagen!$A$3:$A$10,Grundlagen!$B$3:$B$10))</f>
        <v/>
      </c>
      <c r="N749" s="1" t="str">
        <f t="shared" si="202"/>
        <v/>
      </c>
      <c r="O749" s="1" t="str">
        <f>IF(L749="","",LOOKUP(L749,Grundlagen!$A$3:$A$10,Grundlagen!$C$3:$C$10))</f>
        <v/>
      </c>
      <c r="P749" s="1" t="str">
        <f t="shared" si="203"/>
        <v/>
      </c>
      <c r="Q749" s="34" t="str">
        <f t="shared" si="216"/>
        <v/>
      </c>
      <c r="R749" s="34" t="str">
        <f>IF('Events einzeln'!I749="","",'Events einzeln'!I749)</f>
        <v/>
      </c>
      <c r="S749" s="34" t="str">
        <f>IF(R749="","",LOOKUP(R749,Grundlagen!$A$3:$A$10,Grundlagen!$B$3:$B$10))</f>
        <v/>
      </c>
      <c r="T749" s="34" t="str">
        <f t="shared" si="204"/>
        <v/>
      </c>
      <c r="U749" s="34" t="str">
        <f>IF(R749="","",LOOKUP(R749,Grundlagen!$A$3:$A$10,Grundlagen!$C$3:$C$10))</f>
        <v/>
      </c>
      <c r="V749" s="34" t="str">
        <f t="shared" si="205"/>
        <v/>
      </c>
      <c r="W749" s="34" t="str">
        <f t="shared" si="206"/>
        <v/>
      </c>
      <c r="X749" s="34" t="str">
        <f>IF('Events einzeln'!J749="","",'Events einzeln'!J749)</f>
        <v/>
      </c>
      <c r="Y749" s="1" t="str">
        <f>IF(X749="","",LOOKUP(X749,Grundlagen!$A$3:$A$10,Grundlagen!$B$3:$B$10))</f>
        <v/>
      </c>
      <c r="Z749" s="1" t="str">
        <f t="shared" si="207"/>
        <v/>
      </c>
      <c r="AA749" s="1" t="str">
        <f>IF(X749="","",LOOKUP(X749,Grundlagen!$A$3:$A$10,Grundlagen!$C$3:$C$10))</f>
        <v/>
      </c>
      <c r="AB749" s="1" t="str">
        <f t="shared" si="208"/>
        <v/>
      </c>
      <c r="AC749" s="34" t="str">
        <f t="shared" si="209"/>
        <v/>
      </c>
      <c r="AD749" s="34" t="str">
        <f>IF('Events einzeln'!K749="","",'Events einzeln'!K749)</f>
        <v/>
      </c>
      <c r="AE749" s="34" t="str">
        <f>IF(AD749="","",LOOKUP(AD749,Grundlagen!$A$3:$A$10,Grundlagen!$B$3:$B$10))</f>
        <v/>
      </c>
      <c r="AF749" s="34" t="str">
        <f t="shared" si="210"/>
        <v/>
      </c>
      <c r="AG749" s="34" t="str">
        <f>IF(AD749="","",LOOKUP(AD749,Grundlagen!$A$3:$A$10,Grundlagen!$C$3:$C$10))</f>
        <v/>
      </c>
      <c r="AH749" s="34" t="str">
        <f t="shared" si="211"/>
        <v/>
      </c>
      <c r="AI749" s="34" t="str">
        <f t="shared" si="212"/>
        <v/>
      </c>
      <c r="AJ749" s="34" t="str">
        <f>IF('Events einzeln'!L749="","",'Events einzeln'!L749)</f>
        <v/>
      </c>
      <c r="AK749" s="1" t="str">
        <f>IF(AJ749="","",LOOKUP(AJ749,Grundlagen!$A$3:$A$10,Grundlagen!$B$3:$B$10))</f>
        <v/>
      </c>
      <c r="AL749" s="1" t="str">
        <f t="shared" si="213"/>
        <v/>
      </c>
      <c r="AM749" s="1" t="str">
        <f>IF(AJ749="","",LOOKUP(AJ749,Grundlagen!$A$3:$A$10,Grundlagen!$C$3:$C$10))</f>
        <v/>
      </c>
      <c r="AN749" s="1" t="str">
        <f t="shared" si="214"/>
        <v/>
      </c>
      <c r="AO749" s="34" t="str">
        <f t="shared" si="215"/>
        <v/>
      </c>
    </row>
    <row r="750" spans="1:41" x14ac:dyDescent="0.25">
      <c r="A750" s="1" t="str">
        <f>IF('Events einzeln'!A750="","",'Events einzeln'!A750)</f>
        <v/>
      </c>
      <c r="B750" s="1" t="str">
        <f>IF('Events einzeln'!B750="","",'Events einzeln'!B750)</f>
        <v/>
      </c>
      <c r="C750" s="1" t="str">
        <f>IF('Events einzeln'!C750="","",'Events einzeln'!C750)</f>
        <v/>
      </c>
      <c r="D750" s="32" t="str">
        <f>IF('Events einzeln'!E750="","",'Events einzeln'!E750)</f>
        <v/>
      </c>
      <c r="E750" s="1" t="str">
        <f>IF('Events einzeln'!F750="","",'Events einzeln'!F750)</f>
        <v/>
      </c>
      <c r="F750" s="34" t="str">
        <f>IF('Events einzeln'!G750="","",'Events einzeln'!G750)</f>
        <v/>
      </c>
      <c r="G750" s="34" t="str">
        <f>IF(F750="","",LOOKUP(F750,Grundlagen!$A$3:$A$10,Grundlagen!$B$3:$B$10))</f>
        <v/>
      </c>
      <c r="H750" s="34" t="str">
        <f t="shared" si="200"/>
        <v/>
      </c>
      <c r="I750" s="34" t="str">
        <f>IF(F750="","",LOOKUP(F750,Grundlagen!$A$3:$A$10,Grundlagen!$C$3:$C$10))</f>
        <v/>
      </c>
      <c r="J750" s="34" t="str">
        <f t="shared" si="201"/>
        <v/>
      </c>
      <c r="K750" s="34" t="str">
        <f t="shared" si="199"/>
        <v/>
      </c>
      <c r="L750" s="34" t="str">
        <f>IF('Events einzeln'!H750="","",'Events einzeln'!H750)</f>
        <v/>
      </c>
      <c r="M750" s="1" t="str">
        <f>IF(L750="","",LOOKUP(L750,Grundlagen!$A$3:$A$10,Grundlagen!$B$3:$B$10))</f>
        <v/>
      </c>
      <c r="N750" s="1" t="str">
        <f t="shared" si="202"/>
        <v/>
      </c>
      <c r="O750" s="1" t="str">
        <f>IF(L750="","",LOOKUP(L750,Grundlagen!$A$3:$A$10,Grundlagen!$C$3:$C$10))</f>
        <v/>
      </c>
      <c r="P750" s="1" t="str">
        <f t="shared" si="203"/>
        <v/>
      </c>
      <c r="Q750" s="34" t="str">
        <f t="shared" si="216"/>
        <v/>
      </c>
      <c r="R750" s="34" t="str">
        <f>IF('Events einzeln'!I750="","",'Events einzeln'!I750)</f>
        <v/>
      </c>
      <c r="S750" s="34" t="str">
        <f>IF(R750="","",LOOKUP(R750,Grundlagen!$A$3:$A$10,Grundlagen!$B$3:$B$10))</f>
        <v/>
      </c>
      <c r="T750" s="34" t="str">
        <f t="shared" si="204"/>
        <v/>
      </c>
      <c r="U750" s="34" t="str">
        <f>IF(R750="","",LOOKUP(R750,Grundlagen!$A$3:$A$10,Grundlagen!$C$3:$C$10))</f>
        <v/>
      </c>
      <c r="V750" s="34" t="str">
        <f t="shared" si="205"/>
        <v/>
      </c>
      <c r="W750" s="34" t="str">
        <f t="shared" si="206"/>
        <v/>
      </c>
      <c r="X750" s="34" t="str">
        <f>IF('Events einzeln'!J750="","",'Events einzeln'!J750)</f>
        <v/>
      </c>
      <c r="Y750" s="1" t="str">
        <f>IF(X750="","",LOOKUP(X750,Grundlagen!$A$3:$A$10,Grundlagen!$B$3:$B$10))</f>
        <v/>
      </c>
      <c r="Z750" s="1" t="str">
        <f t="shared" si="207"/>
        <v/>
      </c>
      <c r="AA750" s="1" t="str">
        <f>IF(X750="","",LOOKUP(X750,Grundlagen!$A$3:$A$10,Grundlagen!$C$3:$C$10))</f>
        <v/>
      </c>
      <c r="AB750" s="1" t="str">
        <f t="shared" si="208"/>
        <v/>
      </c>
      <c r="AC750" s="34" t="str">
        <f t="shared" si="209"/>
        <v/>
      </c>
      <c r="AD750" s="34" t="str">
        <f>IF('Events einzeln'!K750="","",'Events einzeln'!K750)</f>
        <v/>
      </c>
      <c r="AE750" s="34" t="str">
        <f>IF(AD750="","",LOOKUP(AD750,Grundlagen!$A$3:$A$10,Grundlagen!$B$3:$B$10))</f>
        <v/>
      </c>
      <c r="AF750" s="34" t="str">
        <f t="shared" si="210"/>
        <v/>
      </c>
      <c r="AG750" s="34" t="str">
        <f>IF(AD750="","",LOOKUP(AD750,Grundlagen!$A$3:$A$10,Grundlagen!$C$3:$C$10))</f>
        <v/>
      </c>
      <c r="AH750" s="34" t="str">
        <f t="shared" si="211"/>
        <v/>
      </c>
      <c r="AI750" s="34" t="str">
        <f t="shared" si="212"/>
        <v/>
      </c>
      <c r="AJ750" s="34" t="str">
        <f>IF('Events einzeln'!L750="","",'Events einzeln'!L750)</f>
        <v/>
      </c>
      <c r="AK750" s="1" t="str">
        <f>IF(AJ750="","",LOOKUP(AJ750,Grundlagen!$A$3:$A$10,Grundlagen!$B$3:$B$10))</f>
        <v/>
      </c>
      <c r="AL750" s="1" t="str">
        <f t="shared" si="213"/>
        <v/>
      </c>
      <c r="AM750" s="1" t="str">
        <f>IF(AJ750="","",LOOKUP(AJ750,Grundlagen!$A$3:$A$10,Grundlagen!$C$3:$C$10))</f>
        <v/>
      </c>
      <c r="AN750" s="1" t="str">
        <f t="shared" si="214"/>
        <v/>
      </c>
      <c r="AO750" s="34" t="str">
        <f t="shared" si="215"/>
        <v/>
      </c>
    </row>
    <row r="751" spans="1:41" x14ac:dyDescent="0.25">
      <c r="A751" s="1" t="str">
        <f>IF('Events einzeln'!A751="","",'Events einzeln'!A751)</f>
        <v/>
      </c>
      <c r="B751" s="1" t="str">
        <f>IF('Events einzeln'!B751="","",'Events einzeln'!B751)</f>
        <v/>
      </c>
      <c r="C751" s="1" t="str">
        <f>IF('Events einzeln'!C751="","",'Events einzeln'!C751)</f>
        <v/>
      </c>
      <c r="D751" s="32" t="str">
        <f>IF('Events einzeln'!E751="","",'Events einzeln'!E751)</f>
        <v/>
      </c>
      <c r="E751" s="1" t="str">
        <f>IF('Events einzeln'!F751="","",'Events einzeln'!F751)</f>
        <v/>
      </c>
      <c r="F751" s="34" t="str">
        <f>IF('Events einzeln'!G751="","",'Events einzeln'!G751)</f>
        <v/>
      </c>
      <c r="G751" s="34" t="str">
        <f>IF(F751="","",LOOKUP(F751,Grundlagen!$A$3:$A$10,Grundlagen!$B$3:$B$10))</f>
        <v/>
      </c>
      <c r="H751" s="34" t="str">
        <f t="shared" si="200"/>
        <v/>
      </c>
      <c r="I751" s="34" t="str">
        <f>IF(F751="","",LOOKUP(F751,Grundlagen!$A$3:$A$10,Grundlagen!$C$3:$C$10))</f>
        <v/>
      </c>
      <c r="J751" s="34" t="str">
        <f t="shared" si="201"/>
        <v/>
      </c>
      <c r="K751" s="34" t="str">
        <f t="shared" si="199"/>
        <v/>
      </c>
      <c r="L751" s="34" t="str">
        <f>IF('Events einzeln'!H751="","",'Events einzeln'!H751)</f>
        <v/>
      </c>
      <c r="M751" s="1" t="str">
        <f>IF(L751="","",LOOKUP(L751,Grundlagen!$A$3:$A$10,Grundlagen!$B$3:$B$10))</f>
        <v/>
      </c>
      <c r="N751" s="1" t="str">
        <f t="shared" si="202"/>
        <v/>
      </c>
      <c r="O751" s="1" t="str">
        <f>IF(L751="","",LOOKUP(L751,Grundlagen!$A$3:$A$10,Grundlagen!$C$3:$C$10))</f>
        <v/>
      </c>
      <c r="P751" s="1" t="str">
        <f t="shared" si="203"/>
        <v/>
      </c>
      <c r="Q751" s="34" t="str">
        <f t="shared" si="216"/>
        <v/>
      </c>
      <c r="R751" s="34" t="str">
        <f>IF('Events einzeln'!I751="","",'Events einzeln'!I751)</f>
        <v/>
      </c>
      <c r="S751" s="34" t="str">
        <f>IF(R751="","",LOOKUP(R751,Grundlagen!$A$3:$A$10,Grundlagen!$B$3:$B$10))</f>
        <v/>
      </c>
      <c r="T751" s="34" t="str">
        <f t="shared" si="204"/>
        <v/>
      </c>
      <c r="U751" s="34" t="str">
        <f>IF(R751="","",LOOKUP(R751,Grundlagen!$A$3:$A$10,Grundlagen!$C$3:$C$10))</f>
        <v/>
      </c>
      <c r="V751" s="34" t="str">
        <f t="shared" si="205"/>
        <v/>
      </c>
      <c r="W751" s="34" t="str">
        <f t="shared" si="206"/>
        <v/>
      </c>
      <c r="X751" s="34" t="str">
        <f>IF('Events einzeln'!J751="","",'Events einzeln'!J751)</f>
        <v/>
      </c>
      <c r="Y751" s="1" t="str">
        <f>IF(X751="","",LOOKUP(X751,Grundlagen!$A$3:$A$10,Grundlagen!$B$3:$B$10))</f>
        <v/>
      </c>
      <c r="Z751" s="1" t="str">
        <f t="shared" si="207"/>
        <v/>
      </c>
      <c r="AA751" s="1" t="str">
        <f>IF(X751="","",LOOKUP(X751,Grundlagen!$A$3:$A$10,Grundlagen!$C$3:$C$10))</f>
        <v/>
      </c>
      <c r="AB751" s="1" t="str">
        <f t="shared" si="208"/>
        <v/>
      </c>
      <c r="AC751" s="34" t="str">
        <f t="shared" si="209"/>
        <v/>
      </c>
      <c r="AD751" s="34" t="str">
        <f>IF('Events einzeln'!K751="","",'Events einzeln'!K751)</f>
        <v/>
      </c>
      <c r="AE751" s="34" t="str">
        <f>IF(AD751="","",LOOKUP(AD751,Grundlagen!$A$3:$A$10,Grundlagen!$B$3:$B$10))</f>
        <v/>
      </c>
      <c r="AF751" s="34" t="str">
        <f t="shared" si="210"/>
        <v/>
      </c>
      <c r="AG751" s="34" t="str">
        <f>IF(AD751="","",LOOKUP(AD751,Grundlagen!$A$3:$A$10,Grundlagen!$C$3:$C$10))</f>
        <v/>
      </c>
      <c r="AH751" s="34" t="str">
        <f t="shared" si="211"/>
        <v/>
      </c>
      <c r="AI751" s="34" t="str">
        <f t="shared" si="212"/>
        <v/>
      </c>
      <c r="AJ751" s="34" t="str">
        <f>IF('Events einzeln'!L751="","",'Events einzeln'!L751)</f>
        <v/>
      </c>
      <c r="AK751" s="1" t="str">
        <f>IF(AJ751="","",LOOKUP(AJ751,Grundlagen!$A$3:$A$10,Grundlagen!$B$3:$B$10))</f>
        <v/>
      </c>
      <c r="AL751" s="1" t="str">
        <f t="shared" si="213"/>
        <v/>
      </c>
      <c r="AM751" s="1" t="str">
        <f>IF(AJ751="","",LOOKUP(AJ751,Grundlagen!$A$3:$A$10,Grundlagen!$C$3:$C$10))</f>
        <v/>
      </c>
      <c r="AN751" s="1" t="str">
        <f t="shared" si="214"/>
        <v/>
      </c>
      <c r="AO751" s="34" t="str">
        <f t="shared" si="215"/>
        <v/>
      </c>
    </row>
    <row r="752" spans="1:41" x14ac:dyDescent="0.25">
      <c r="A752" s="1" t="str">
        <f>IF('Events einzeln'!A752="","",'Events einzeln'!A752)</f>
        <v/>
      </c>
      <c r="B752" s="1" t="str">
        <f>IF('Events einzeln'!B752="","",'Events einzeln'!B752)</f>
        <v/>
      </c>
      <c r="C752" s="1" t="str">
        <f>IF('Events einzeln'!C752="","",'Events einzeln'!C752)</f>
        <v/>
      </c>
      <c r="D752" s="32" t="str">
        <f>IF('Events einzeln'!E752="","",'Events einzeln'!E752)</f>
        <v/>
      </c>
      <c r="E752" s="1" t="str">
        <f>IF('Events einzeln'!F752="","",'Events einzeln'!F752)</f>
        <v/>
      </c>
      <c r="F752" s="34" t="str">
        <f>IF('Events einzeln'!G752="","",'Events einzeln'!G752)</f>
        <v/>
      </c>
      <c r="G752" s="34" t="str">
        <f>IF(F752="","",LOOKUP(F752,Grundlagen!$A$3:$A$10,Grundlagen!$B$3:$B$10))</f>
        <v/>
      </c>
      <c r="H752" s="34" t="str">
        <f t="shared" si="200"/>
        <v/>
      </c>
      <c r="I752" s="34" t="str">
        <f>IF(F752="","",LOOKUP(F752,Grundlagen!$A$3:$A$10,Grundlagen!$C$3:$C$10))</f>
        <v/>
      </c>
      <c r="J752" s="34" t="str">
        <f t="shared" si="201"/>
        <v/>
      </c>
      <c r="K752" s="34" t="str">
        <f t="shared" si="199"/>
        <v/>
      </c>
      <c r="L752" s="34" t="str">
        <f>IF('Events einzeln'!H752="","",'Events einzeln'!H752)</f>
        <v/>
      </c>
      <c r="M752" s="1" t="str">
        <f>IF(L752="","",LOOKUP(L752,Grundlagen!$A$3:$A$10,Grundlagen!$B$3:$B$10))</f>
        <v/>
      </c>
      <c r="N752" s="1" t="str">
        <f t="shared" si="202"/>
        <v/>
      </c>
      <c r="O752" s="1" t="str">
        <f>IF(L752="","",LOOKUP(L752,Grundlagen!$A$3:$A$10,Grundlagen!$C$3:$C$10))</f>
        <v/>
      </c>
      <c r="P752" s="1" t="str">
        <f t="shared" si="203"/>
        <v/>
      </c>
      <c r="Q752" s="34" t="str">
        <f t="shared" si="216"/>
        <v/>
      </c>
      <c r="R752" s="34" t="str">
        <f>IF('Events einzeln'!I752="","",'Events einzeln'!I752)</f>
        <v/>
      </c>
      <c r="S752" s="34" t="str">
        <f>IF(R752="","",LOOKUP(R752,Grundlagen!$A$3:$A$10,Grundlagen!$B$3:$B$10))</f>
        <v/>
      </c>
      <c r="T752" s="34" t="str">
        <f t="shared" si="204"/>
        <v/>
      </c>
      <c r="U752" s="34" t="str">
        <f>IF(R752="","",LOOKUP(R752,Grundlagen!$A$3:$A$10,Grundlagen!$C$3:$C$10))</f>
        <v/>
      </c>
      <c r="V752" s="34" t="str">
        <f t="shared" si="205"/>
        <v/>
      </c>
      <c r="W752" s="34" t="str">
        <f t="shared" si="206"/>
        <v/>
      </c>
      <c r="X752" s="34" t="str">
        <f>IF('Events einzeln'!J752="","",'Events einzeln'!J752)</f>
        <v/>
      </c>
      <c r="Y752" s="1" t="str">
        <f>IF(X752="","",LOOKUP(X752,Grundlagen!$A$3:$A$10,Grundlagen!$B$3:$B$10))</f>
        <v/>
      </c>
      <c r="Z752" s="1" t="str">
        <f t="shared" si="207"/>
        <v/>
      </c>
      <c r="AA752" s="1" t="str">
        <f>IF(X752="","",LOOKUP(X752,Grundlagen!$A$3:$A$10,Grundlagen!$C$3:$C$10))</f>
        <v/>
      </c>
      <c r="AB752" s="1" t="str">
        <f t="shared" si="208"/>
        <v/>
      </c>
      <c r="AC752" s="34" t="str">
        <f t="shared" si="209"/>
        <v/>
      </c>
      <c r="AD752" s="34" t="str">
        <f>IF('Events einzeln'!K752="","",'Events einzeln'!K752)</f>
        <v/>
      </c>
      <c r="AE752" s="34" t="str">
        <f>IF(AD752="","",LOOKUP(AD752,Grundlagen!$A$3:$A$10,Grundlagen!$B$3:$B$10))</f>
        <v/>
      </c>
      <c r="AF752" s="34" t="str">
        <f t="shared" si="210"/>
        <v/>
      </c>
      <c r="AG752" s="34" t="str">
        <f>IF(AD752="","",LOOKUP(AD752,Grundlagen!$A$3:$A$10,Grundlagen!$C$3:$C$10))</f>
        <v/>
      </c>
      <c r="AH752" s="34" t="str">
        <f t="shared" si="211"/>
        <v/>
      </c>
      <c r="AI752" s="34" t="str">
        <f t="shared" si="212"/>
        <v/>
      </c>
      <c r="AJ752" s="34" t="str">
        <f>IF('Events einzeln'!L752="","",'Events einzeln'!L752)</f>
        <v/>
      </c>
      <c r="AK752" s="1" t="str">
        <f>IF(AJ752="","",LOOKUP(AJ752,Grundlagen!$A$3:$A$10,Grundlagen!$B$3:$B$10))</f>
        <v/>
      </c>
      <c r="AL752" s="1" t="str">
        <f t="shared" si="213"/>
        <v/>
      </c>
      <c r="AM752" s="1" t="str">
        <f>IF(AJ752="","",LOOKUP(AJ752,Grundlagen!$A$3:$A$10,Grundlagen!$C$3:$C$10))</f>
        <v/>
      </c>
      <c r="AN752" s="1" t="str">
        <f t="shared" si="214"/>
        <v/>
      </c>
      <c r="AO752" s="34" t="str">
        <f t="shared" si="215"/>
        <v/>
      </c>
    </row>
    <row r="753" spans="1:41" x14ac:dyDescent="0.25">
      <c r="A753" s="1" t="str">
        <f>IF('Events einzeln'!A753="","",'Events einzeln'!A753)</f>
        <v/>
      </c>
      <c r="B753" s="1" t="str">
        <f>IF('Events einzeln'!B753="","",'Events einzeln'!B753)</f>
        <v/>
      </c>
      <c r="C753" s="1" t="str">
        <f>IF('Events einzeln'!C753="","",'Events einzeln'!C753)</f>
        <v/>
      </c>
      <c r="D753" s="32" t="str">
        <f>IF('Events einzeln'!E753="","",'Events einzeln'!E753)</f>
        <v/>
      </c>
      <c r="E753" s="1" t="str">
        <f>IF('Events einzeln'!F753="","",'Events einzeln'!F753)</f>
        <v/>
      </c>
      <c r="F753" s="34" t="str">
        <f>IF('Events einzeln'!G753="","",'Events einzeln'!G753)</f>
        <v/>
      </c>
      <c r="G753" s="34" t="str">
        <f>IF(F753="","",LOOKUP(F753,Grundlagen!$A$3:$A$10,Grundlagen!$B$3:$B$10))</f>
        <v/>
      </c>
      <c r="H753" s="34" t="str">
        <f t="shared" si="200"/>
        <v/>
      </c>
      <c r="I753" s="34" t="str">
        <f>IF(F753="","",LOOKUP(F753,Grundlagen!$A$3:$A$10,Grundlagen!$C$3:$C$10))</f>
        <v/>
      </c>
      <c r="J753" s="34" t="str">
        <f t="shared" si="201"/>
        <v/>
      </c>
      <c r="K753" s="34" t="str">
        <f t="shared" si="199"/>
        <v/>
      </c>
      <c r="L753" s="34" t="str">
        <f>IF('Events einzeln'!H753="","",'Events einzeln'!H753)</f>
        <v/>
      </c>
      <c r="M753" s="1" t="str">
        <f>IF(L753="","",LOOKUP(L753,Grundlagen!$A$3:$A$10,Grundlagen!$B$3:$B$10))</f>
        <v/>
      </c>
      <c r="N753" s="1" t="str">
        <f t="shared" si="202"/>
        <v/>
      </c>
      <c r="O753" s="1" t="str">
        <f>IF(L753="","",LOOKUP(L753,Grundlagen!$A$3:$A$10,Grundlagen!$C$3:$C$10))</f>
        <v/>
      </c>
      <c r="P753" s="1" t="str">
        <f t="shared" si="203"/>
        <v/>
      </c>
      <c r="Q753" s="34" t="str">
        <f t="shared" si="216"/>
        <v/>
      </c>
      <c r="R753" s="34" t="str">
        <f>IF('Events einzeln'!I753="","",'Events einzeln'!I753)</f>
        <v/>
      </c>
      <c r="S753" s="34" t="str">
        <f>IF(R753="","",LOOKUP(R753,Grundlagen!$A$3:$A$10,Grundlagen!$B$3:$B$10))</f>
        <v/>
      </c>
      <c r="T753" s="34" t="str">
        <f t="shared" si="204"/>
        <v/>
      </c>
      <c r="U753" s="34" t="str">
        <f>IF(R753="","",LOOKUP(R753,Grundlagen!$A$3:$A$10,Grundlagen!$C$3:$C$10))</f>
        <v/>
      </c>
      <c r="V753" s="34" t="str">
        <f t="shared" si="205"/>
        <v/>
      </c>
      <c r="W753" s="34" t="str">
        <f t="shared" si="206"/>
        <v/>
      </c>
      <c r="X753" s="34" t="str">
        <f>IF('Events einzeln'!J753="","",'Events einzeln'!J753)</f>
        <v/>
      </c>
      <c r="Y753" s="1" t="str">
        <f>IF(X753="","",LOOKUP(X753,Grundlagen!$A$3:$A$10,Grundlagen!$B$3:$B$10))</f>
        <v/>
      </c>
      <c r="Z753" s="1" t="str">
        <f t="shared" si="207"/>
        <v/>
      </c>
      <c r="AA753" s="1" t="str">
        <f>IF(X753="","",LOOKUP(X753,Grundlagen!$A$3:$A$10,Grundlagen!$C$3:$C$10))</f>
        <v/>
      </c>
      <c r="AB753" s="1" t="str">
        <f t="shared" si="208"/>
        <v/>
      </c>
      <c r="AC753" s="34" t="str">
        <f t="shared" si="209"/>
        <v/>
      </c>
      <c r="AD753" s="34" t="str">
        <f>IF('Events einzeln'!K753="","",'Events einzeln'!K753)</f>
        <v/>
      </c>
      <c r="AE753" s="34" t="str">
        <f>IF(AD753="","",LOOKUP(AD753,Grundlagen!$A$3:$A$10,Grundlagen!$B$3:$B$10))</f>
        <v/>
      </c>
      <c r="AF753" s="34" t="str">
        <f t="shared" si="210"/>
        <v/>
      </c>
      <c r="AG753" s="34" t="str">
        <f>IF(AD753="","",LOOKUP(AD753,Grundlagen!$A$3:$A$10,Grundlagen!$C$3:$C$10))</f>
        <v/>
      </c>
      <c r="AH753" s="34" t="str">
        <f t="shared" si="211"/>
        <v/>
      </c>
      <c r="AI753" s="34" t="str">
        <f t="shared" si="212"/>
        <v/>
      </c>
      <c r="AJ753" s="34" t="str">
        <f>IF('Events einzeln'!L753="","",'Events einzeln'!L753)</f>
        <v/>
      </c>
      <c r="AK753" s="1" t="str">
        <f>IF(AJ753="","",LOOKUP(AJ753,Grundlagen!$A$3:$A$10,Grundlagen!$B$3:$B$10))</f>
        <v/>
      </c>
      <c r="AL753" s="1" t="str">
        <f t="shared" si="213"/>
        <v/>
      </c>
      <c r="AM753" s="1" t="str">
        <f>IF(AJ753="","",LOOKUP(AJ753,Grundlagen!$A$3:$A$10,Grundlagen!$C$3:$C$10))</f>
        <v/>
      </c>
      <c r="AN753" s="1" t="str">
        <f t="shared" si="214"/>
        <v/>
      </c>
      <c r="AO753" s="34" t="str">
        <f t="shared" si="215"/>
        <v/>
      </c>
    </row>
    <row r="754" spans="1:41" x14ac:dyDescent="0.25">
      <c r="A754" s="1" t="str">
        <f>IF('Events einzeln'!A754="","",'Events einzeln'!A754)</f>
        <v/>
      </c>
      <c r="B754" s="1" t="str">
        <f>IF('Events einzeln'!B754="","",'Events einzeln'!B754)</f>
        <v/>
      </c>
      <c r="C754" s="1" t="str">
        <f>IF('Events einzeln'!C754="","",'Events einzeln'!C754)</f>
        <v/>
      </c>
      <c r="D754" s="32" t="str">
        <f>IF('Events einzeln'!E754="","",'Events einzeln'!E754)</f>
        <v/>
      </c>
      <c r="E754" s="1" t="str">
        <f>IF('Events einzeln'!F754="","",'Events einzeln'!F754)</f>
        <v/>
      </c>
      <c r="F754" s="34" t="str">
        <f>IF('Events einzeln'!G754="","",'Events einzeln'!G754)</f>
        <v/>
      </c>
      <c r="G754" s="34" t="str">
        <f>IF(F754="","",LOOKUP(F754,Grundlagen!$A$3:$A$10,Grundlagen!$B$3:$B$10))</f>
        <v/>
      </c>
      <c r="H754" s="34" t="str">
        <f t="shared" si="200"/>
        <v/>
      </c>
      <c r="I754" s="34" t="str">
        <f>IF(F754="","",LOOKUP(F754,Grundlagen!$A$3:$A$10,Grundlagen!$C$3:$C$10))</f>
        <v/>
      </c>
      <c r="J754" s="34" t="str">
        <f t="shared" si="201"/>
        <v/>
      </c>
      <c r="K754" s="34" t="str">
        <f t="shared" si="199"/>
        <v/>
      </c>
      <c r="L754" s="34" t="str">
        <f>IF('Events einzeln'!H754="","",'Events einzeln'!H754)</f>
        <v/>
      </c>
      <c r="M754" s="1" t="str">
        <f>IF(L754="","",LOOKUP(L754,Grundlagen!$A$3:$A$10,Grundlagen!$B$3:$B$10))</f>
        <v/>
      </c>
      <c r="N754" s="1" t="str">
        <f t="shared" si="202"/>
        <v/>
      </c>
      <c r="O754" s="1" t="str">
        <f>IF(L754="","",LOOKUP(L754,Grundlagen!$A$3:$A$10,Grundlagen!$C$3:$C$10))</f>
        <v/>
      </c>
      <c r="P754" s="1" t="str">
        <f t="shared" si="203"/>
        <v/>
      </c>
      <c r="Q754" s="34" t="str">
        <f t="shared" si="216"/>
        <v/>
      </c>
      <c r="R754" s="34" t="str">
        <f>IF('Events einzeln'!I754="","",'Events einzeln'!I754)</f>
        <v/>
      </c>
      <c r="S754" s="34" t="str">
        <f>IF(R754="","",LOOKUP(R754,Grundlagen!$A$3:$A$10,Grundlagen!$B$3:$B$10))</f>
        <v/>
      </c>
      <c r="T754" s="34" t="str">
        <f t="shared" si="204"/>
        <v/>
      </c>
      <c r="U754" s="34" t="str">
        <f>IF(R754="","",LOOKUP(R754,Grundlagen!$A$3:$A$10,Grundlagen!$C$3:$C$10))</f>
        <v/>
      </c>
      <c r="V754" s="34" t="str">
        <f t="shared" si="205"/>
        <v/>
      </c>
      <c r="W754" s="34" t="str">
        <f t="shared" si="206"/>
        <v/>
      </c>
      <c r="X754" s="34" t="str">
        <f>IF('Events einzeln'!J754="","",'Events einzeln'!J754)</f>
        <v/>
      </c>
      <c r="Y754" s="1" t="str">
        <f>IF(X754="","",LOOKUP(X754,Grundlagen!$A$3:$A$10,Grundlagen!$B$3:$B$10))</f>
        <v/>
      </c>
      <c r="Z754" s="1" t="str">
        <f t="shared" si="207"/>
        <v/>
      </c>
      <c r="AA754" s="1" t="str">
        <f>IF(X754="","",LOOKUP(X754,Grundlagen!$A$3:$A$10,Grundlagen!$C$3:$C$10))</f>
        <v/>
      </c>
      <c r="AB754" s="1" t="str">
        <f t="shared" si="208"/>
        <v/>
      </c>
      <c r="AC754" s="34" t="str">
        <f t="shared" si="209"/>
        <v/>
      </c>
      <c r="AD754" s="34" t="str">
        <f>IF('Events einzeln'!K754="","",'Events einzeln'!K754)</f>
        <v/>
      </c>
      <c r="AE754" s="34" t="str">
        <f>IF(AD754="","",LOOKUP(AD754,Grundlagen!$A$3:$A$10,Grundlagen!$B$3:$B$10))</f>
        <v/>
      </c>
      <c r="AF754" s="34" t="str">
        <f t="shared" si="210"/>
        <v/>
      </c>
      <c r="AG754" s="34" t="str">
        <f>IF(AD754="","",LOOKUP(AD754,Grundlagen!$A$3:$A$10,Grundlagen!$C$3:$C$10))</f>
        <v/>
      </c>
      <c r="AH754" s="34" t="str">
        <f t="shared" si="211"/>
        <v/>
      </c>
      <c r="AI754" s="34" t="str">
        <f t="shared" si="212"/>
        <v/>
      </c>
      <c r="AJ754" s="34" t="str">
        <f>IF('Events einzeln'!L754="","",'Events einzeln'!L754)</f>
        <v/>
      </c>
      <c r="AK754" s="1" t="str">
        <f>IF(AJ754="","",LOOKUP(AJ754,Grundlagen!$A$3:$A$10,Grundlagen!$B$3:$B$10))</f>
        <v/>
      </c>
      <c r="AL754" s="1" t="str">
        <f t="shared" si="213"/>
        <v/>
      </c>
      <c r="AM754" s="1" t="str">
        <f>IF(AJ754="","",LOOKUP(AJ754,Grundlagen!$A$3:$A$10,Grundlagen!$C$3:$C$10))</f>
        <v/>
      </c>
      <c r="AN754" s="1" t="str">
        <f t="shared" si="214"/>
        <v/>
      </c>
      <c r="AO754" s="34" t="str">
        <f t="shared" si="215"/>
        <v/>
      </c>
    </row>
    <row r="755" spans="1:41" x14ac:dyDescent="0.25">
      <c r="A755" s="1" t="str">
        <f>IF('Events einzeln'!A755="","",'Events einzeln'!A755)</f>
        <v/>
      </c>
      <c r="B755" s="1" t="str">
        <f>IF('Events einzeln'!B755="","",'Events einzeln'!B755)</f>
        <v/>
      </c>
      <c r="C755" s="1" t="str">
        <f>IF('Events einzeln'!C755="","",'Events einzeln'!C755)</f>
        <v/>
      </c>
      <c r="D755" s="32" t="str">
        <f>IF('Events einzeln'!E755="","",'Events einzeln'!E755)</f>
        <v/>
      </c>
      <c r="E755" s="1" t="str">
        <f>IF('Events einzeln'!F755="","",'Events einzeln'!F755)</f>
        <v/>
      </c>
      <c r="F755" s="34" t="str">
        <f>IF('Events einzeln'!G755="","",'Events einzeln'!G755)</f>
        <v/>
      </c>
      <c r="G755" s="34" t="str">
        <f>IF(F755="","",LOOKUP(F755,Grundlagen!$A$3:$A$10,Grundlagen!$B$3:$B$10))</f>
        <v/>
      </c>
      <c r="H755" s="34" t="str">
        <f t="shared" si="200"/>
        <v/>
      </c>
      <c r="I755" s="34" t="str">
        <f>IF(F755="","",LOOKUP(F755,Grundlagen!$A$3:$A$10,Grundlagen!$C$3:$C$10))</f>
        <v/>
      </c>
      <c r="J755" s="34" t="str">
        <f t="shared" si="201"/>
        <v/>
      </c>
      <c r="K755" s="34" t="str">
        <f t="shared" si="199"/>
        <v/>
      </c>
      <c r="L755" s="34" t="str">
        <f>IF('Events einzeln'!H755="","",'Events einzeln'!H755)</f>
        <v/>
      </c>
      <c r="M755" s="1" t="str">
        <f>IF(L755="","",LOOKUP(L755,Grundlagen!$A$3:$A$10,Grundlagen!$B$3:$B$10))</f>
        <v/>
      </c>
      <c r="N755" s="1" t="str">
        <f t="shared" si="202"/>
        <v/>
      </c>
      <c r="O755" s="1" t="str">
        <f>IF(L755="","",LOOKUP(L755,Grundlagen!$A$3:$A$10,Grundlagen!$C$3:$C$10))</f>
        <v/>
      </c>
      <c r="P755" s="1" t="str">
        <f t="shared" si="203"/>
        <v/>
      </c>
      <c r="Q755" s="34" t="str">
        <f t="shared" si="216"/>
        <v/>
      </c>
      <c r="R755" s="34" t="str">
        <f>IF('Events einzeln'!I755="","",'Events einzeln'!I755)</f>
        <v/>
      </c>
      <c r="S755" s="34" t="str">
        <f>IF(R755="","",LOOKUP(R755,Grundlagen!$A$3:$A$10,Grundlagen!$B$3:$B$10))</f>
        <v/>
      </c>
      <c r="T755" s="34" t="str">
        <f t="shared" si="204"/>
        <v/>
      </c>
      <c r="U755" s="34" t="str">
        <f>IF(R755="","",LOOKUP(R755,Grundlagen!$A$3:$A$10,Grundlagen!$C$3:$C$10))</f>
        <v/>
      </c>
      <c r="V755" s="34" t="str">
        <f t="shared" si="205"/>
        <v/>
      </c>
      <c r="W755" s="34" t="str">
        <f t="shared" si="206"/>
        <v/>
      </c>
      <c r="X755" s="34" t="str">
        <f>IF('Events einzeln'!J755="","",'Events einzeln'!J755)</f>
        <v/>
      </c>
      <c r="Y755" s="1" t="str">
        <f>IF(X755="","",LOOKUP(X755,Grundlagen!$A$3:$A$10,Grundlagen!$B$3:$B$10))</f>
        <v/>
      </c>
      <c r="Z755" s="1" t="str">
        <f t="shared" si="207"/>
        <v/>
      </c>
      <c r="AA755" s="1" t="str">
        <f>IF(X755="","",LOOKUP(X755,Grundlagen!$A$3:$A$10,Grundlagen!$C$3:$C$10))</f>
        <v/>
      </c>
      <c r="AB755" s="1" t="str">
        <f t="shared" si="208"/>
        <v/>
      </c>
      <c r="AC755" s="34" t="str">
        <f t="shared" si="209"/>
        <v/>
      </c>
      <c r="AD755" s="34" t="str">
        <f>IF('Events einzeln'!K755="","",'Events einzeln'!K755)</f>
        <v/>
      </c>
      <c r="AE755" s="34" t="str">
        <f>IF(AD755="","",LOOKUP(AD755,Grundlagen!$A$3:$A$10,Grundlagen!$B$3:$B$10))</f>
        <v/>
      </c>
      <c r="AF755" s="34" t="str">
        <f t="shared" si="210"/>
        <v/>
      </c>
      <c r="AG755" s="34" t="str">
        <f>IF(AD755="","",LOOKUP(AD755,Grundlagen!$A$3:$A$10,Grundlagen!$C$3:$C$10))</f>
        <v/>
      </c>
      <c r="AH755" s="34" t="str">
        <f t="shared" si="211"/>
        <v/>
      </c>
      <c r="AI755" s="34" t="str">
        <f t="shared" si="212"/>
        <v/>
      </c>
      <c r="AJ755" s="34" t="str">
        <f>IF('Events einzeln'!L755="","",'Events einzeln'!L755)</f>
        <v/>
      </c>
      <c r="AK755" s="1" t="str">
        <f>IF(AJ755="","",LOOKUP(AJ755,Grundlagen!$A$3:$A$10,Grundlagen!$B$3:$B$10))</f>
        <v/>
      </c>
      <c r="AL755" s="1" t="str">
        <f t="shared" si="213"/>
        <v/>
      </c>
      <c r="AM755" s="1" t="str">
        <f>IF(AJ755="","",LOOKUP(AJ755,Grundlagen!$A$3:$A$10,Grundlagen!$C$3:$C$10))</f>
        <v/>
      </c>
      <c r="AN755" s="1" t="str">
        <f t="shared" si="214"/>
        <v/>
      </c>
      <c r="AO755" s="34" t="str">
        <f t="shared" si="215"/>
        <v/>
      </c>
    </row>
    <row r="756" spans="1:41" x14ac:dyDescent="0.25">
      <c r="A756" s="1" t="str">
        <f>IF('Events einzeln'!A756="","",'Events einzeln'!A756)</f>
        <v/>
      </c>
      <c r="B756" s="1" t="str">
        <f>IF('Events einzeln'!B756="","",'Events einzeln'!B756)</f>
        <v/>
      </c>
      <c r="C756" s="1" t="str">
        <f>IF('Events einzeln'!C756="","",'Events einzeln'!C756)</f>
        <v/>
      </c>
      <c r="D756" s="32" t="str">
        <f>IF('Events einzeln'!E756="","",'Events einzeln'!E756)</f>
        <v/>
      </c>
      <c r="E756" s="1" t="str">
        <f>IF('Events einzeln'!F756="","",'Events einzeln'!F756)</f>
        <v/>
      </c>
      <c r="F756" s="34" t="str">
        <f>IF('Events einzeln'!G756="","",'Events einzeln'!G756)</f>
        <v/>
      </c>
      <c r="G756" s="34" t="str">
        <f>IF(F756="","",LOOKUP(F756,Grundlagen!$A$3:$A$10,Grundlagen!$B$3:$B$10))</f>
        <v/>
      </c>
      <c r="H756" s="34" t="str">
        <f t="shared" si="200"/>
        <v/>
      </c>
      <c r="I756" s="34" t="str">
        <f>IF(F756="","",LOOKUP(F756,Grundlagen!$A$3:$A$10,Grundlagen!$C$3:$C$10))</f>
        <v/>
      </c>
      <c r="J756" s="34" t="str">
        <f t="shared" si="201"/>
        <v/>
      </c>
      <c r="K756" s="34" t="str">
        <f t="shared" si="199"/>
        <v/>
      </c>
      <c r="L756" s="34" t="str">
        <f>IF('Events einzeln'!H756="","",'Events einzeln'!H756)</f>
        <v/>
      </c>
      <c r="M756" s="1" t="str">
        <f>IF(L756="","",LOOKUP(L756,Grundlagen!$A$3:$A$10,Grundlagen!$B$3:$B$10))</f>
        <v/>
      </c>
      <c r="N756" s="1" t="str">
        <f t="shared" si="202"/>
        <v/>
      </c>
      <c r="O756" s="1" t="str">
        <f>IF(L756="","",LOOKUP(L756,Grundlagen!$A$3:$A$10,Grundlagen!$C$3:$C$10))</f>
        <v/>
      </c>
      <c r="P756" s="1" t="str">
        <f t="shared" si="203"/>
        <v/>
      </c>
      <c r="Q756" s="34" t="str">
        <f t="shared" si="216"/>
        <v/>
      </c>
      <c r="R756" s="34" t="str">
        <f>IF('Events einzeln'!I756="","",'Events einzeln'!I756)</f>
        <v/>
      </c>
      <c r="S756" s="34" t="str">
        <f>IF(R756="","",LOOKUP(R756,Grundlagen!$A$3:$A$10,Grundlagen!$B$3:$B$10))</f>
        <v/>
      </c>
      <c r="T756" s="34" t="str">
        <f t="shared" si="204"/>
        <v/>
      </c>
      <c r="U756" s="34" t="str">
        <f>IF(R756="","",LOOKUP(R756,Grundlagen!$A$3:$A$10,Grundlagen!$C$3:$C$10))</f>
        <v/>
      </c>
      <c r="V756" s="34" t="str">
        <f t="shared" si="205"/>
        <v/>
      </c>
      <c r="W756" s="34" t="str">
        <f t="shared" si="206"/>
        <v/>
      </c>
      <c r="X756" s="34" t="str">
        <f>IF('Events einzeln'!J756="","",'Events einzeln'!J756)</f>
        <v/>
      </c>
      <c r="Y756" s="1" t="str">
        <f>IF(X756="","",LOOKUP(X756,Grundlagen!$A$3:$A$10,Grundlagen!$B$3:$B$10))</f>
        <v/>
      </c>
      <c r="Z756" s="1" t="str">
        <f t="shared" si="207"/>
        <v/>
      </c>
      <c r="AA756" s="1" t="str">
        <f>IF(X756="","",LOOKUP(X756,Grundlagen!$A$3:$A$10,Grundlagen!$C$3:$C$10))</f>
        <v/>
      </c>
      <c r="AB756" s="1" t="str">
        <f t="shared" si="208"/>
        <v/>
      </c>
      <c r="AC756" s="34" t="str">
        <f t="shared" si="209"/>
        <v/>
      </c>
      <c r="AD756" s="34" t="str">
        <f>IF('Events einzeln'!K756="","",'Events einzeln'!K756)</f>
        <v/>
      </c>
      <c r="AE756" s="34" t="str">
        <f>IF(AD756="","",LOOKUP(AD756,Grundlagen!$A$3:$A$10,Grundlagen!$B$3:$B$10))</f>
        <v/>
      </c>
      <c r="AF756" s="34" t="str">
        <f t="shared" si="210"/>
        <v/>
      </c>
      <c r="AG756" s="34" t="str">
        <f>IF(AD756="","",LOOKUP(AD756,Grundlagen!$A$3:$A$10,Grundlagen!$C$3:$C$10))</f>
        <v/>
      </c>
      <c r="AH756" s="34" t="str">
        <f t="shared" si="211"/>
        <v/>
      </c>
      <c r="AI756" s="34" t="str">
        <f t="shared" si="212"/>
        <v/>
      </c>
      <c r="AJ756" s="34" t="str">
        <f>IF('Events einzeln'!L756="","",'Events einzeln'!L756)</f>
        <v/>
      </c>
      <c r="AK756" s="1" t="str">
        <f>IF(AJ756="","",LOOKUP(AJ756,Grundlagen!$A$3:$A$10,Grundlagen!$B$3:$B$10))</f>
        <v/>
      </c>
      <c r="AL756" s="1" t="str">
        <f t="shared" si="213"/>
        <v/>
      </c>
      <c r="AM756" s="1" t="str">
        <f>IF(AJ756="","",LOOKUP(AJ756,Grundlagen!$A$3:$A$10,Grundlagen!$C$3:$C$10))</f>
        <v/>
      </c>
      <c r="AN756" s="1" t="str">
        <f t="shared" si="214"/>
        <v/>
      </c>
      <c r="AO756" s="34" t="str">
        <f t="shared" si="215"/>
        <v/>
      </c>
    </row>
    <row r="757" spans="1:41" x14ac:dyDescent="0.25">
      <c r="A757" s="1" t="str">
        <f>IF('Events einzeln'!A757="","",'Events einzeln'!A757)</f>
        <v/>
      </c>
      <c r="B757" s="1" t="str">
        <f>IF('Events einzeln'!B757="","",'Events einzeln'!B757)</f>
        <v/>
      </c>
      <c r="C757" s="1" t="str">
        <f>IF('Events einzeln'!C757="","",'Events einzeln'!C757)</f>
        <v/>
      </c>
      <c r="D757" s="32" t="str">
        <f>IF('Events einzeln'!E757="","",'Events einzeln'!E757)</f>
        <v/>
      </c>
      <c r="E757" s="1" t="str">
        <f>IF('Events einzeln'!F757="","",'Events einzeln'!F757)</f>
        <v/>
      </c>
      <c r="F757" s="34" t="str">
        <f>IF('Events einzeln'!G757="","",'Events einzeln'!G757)</f>
        <v/>
      </c>
      <c r="G757" s="34" t="str">
        <f>IF(F757="","",LOOKUP(F757,Grundlagen!$A$3:$A$10,Grundlagen!$B$3:$B$10))</f>
        <v/>
      </c>
      <c r="H757" s="34" t="str">
        <f t="shared" si="200"/>
        <v/>
      </c>
      <c r="I757" s="34" t="str">
        <f>IF(F757="","",LOOKUP(F757,Grundlagen!$A$3:$A$10,Grundlagen!$C$3:$C$10))</f>
        <v/>
      </c>
      <c r="J757" s="34" t="str">
        <f t="shared" si="201"/>
        <v/>
      </c>
      <c r="K757" s="34" t="str">
        <f t="shared" si="199"/>
        <v/>
      </c>
      <c r="L757" s="34" t="str">
        <f>IF('Events einzeln'!H757="","",'Events einzeln'!H757)</f>
        <v/>
      </c>
      <c r="M757" s="1" t="str">
        <f>IF(L757="","",LOOKUP(L757,Grundlagen!$A$3:$A$10,Grundlagen!$B$3:$B$10))</f>
        <v/>
      </c>
      <c r="N757" s="1" t="str">
        <f t="shared" si="202"/>
        <v/>
      </c>
      <c r="O757" s="1" t="str">
        <f>IF(L757="","",LOOKUP(L757,Grundlagen!$A$3:$A$10,Grundlagen!$C$3:$C$10))</f>
        <v/>
      </c>
      <c r="P757" s="1" t="str">
        <f t="shared" si="203"/>
        <v/>
      </c>
      <c r="Q757" s="34" t="str">
        <f t="shared" si="216"/>
        <v/>
      </c>
      <c r="R757" s="34" t="str">
        <f>IF('Events einzeln'!I757="","",'Events einzeln'!I757)</f>
        <v/>
      </c>
      <c r="S757" s="34" t="str">
        <f>IF(R757="","",LOOKUP(R757,Grundlagen!$A$3:$A$10,Grundlagen!$B$3:$B$10))</f>
        <v/>
      </c>
      <c r="T757" s="34" t="str">
        <f t="shared" si="204"/>
        <v/>
      </c>
      <c r="U757" s="34" t="str">
        <f>IF(R757="","",LOOKUP(R757,Grundlagen!$A$3:$A$10,Grundlagen!$C$3:$C$10))</f>
        <v/>
      </c>
      <c r="V757" s="34" t="str">
        <f t="shared" si="205"/>
        <v/>
      </c>
      <c r="W757" s="34" t="str">
        <f t="shared" si="206"/>
        <v/>
      </c>
      <c r="X757" s="34" t="str">
        <f>IF('Events einzeln'!J757="","",'Events einzeln'!J757)</f>
        <v/>
      </c>
      <c r="Y757" s="1" t="str">
        <f>IF(X757="","",LOOKUP(X757,Grundlagen!$A$3:$A$10,Grundlagen!$B$3:$B$10))</f>
        <v/>
      </c>
      <c r="Z757" s="1" t="str">
        <f t="shared" si="207"/>
        <v/>
      </c>
      <c r="AA757" s="1" t="str">
        <f>IF(X757="","",LOOKUP(X757,Grundlagen!$A$3:$A$10,Grundlagen!$C$3:$C$10))</f>
        <v/>
      </c>
      <c r="AB757" s="1" t="str">
        <f t="shared" si="208"/>
        <v/>
      </c>
      <c r="AC757" s="34" t="str">
        <f t="shared" si="209"/>
        <v/>
      </c>
      <c r="AD757" s="34" t="str">
        <f>IF('Events einzeln'!K757="","",'Events einzeln'!K757)</f>
        <v/>
      </c>
      <c r="AE757" s="34" t="str">
        <f>IF(AD757="","",LOOKUP(AD757,Grundlagen!$A$3:$A$10,Grundlagen!$B$3:$B$10))</f>
        <v/>
      </c>
      <c r="AF757" s="34" t="str">
        <f t="shared" si="210"/>
        <v/>
      </c>
      <c r="AG757" s="34" t="str">
        <f>IF(AD757="","",LOOKUP(AD757,Grundlagen!$A$3:$A$10,Grundlagen!$C$3:$C$10))</f>
        <v/>
      </c>
      <c r="AH757" s="34" t="str">
        <f t="shared" si="211"/>
        <v/>
      </c>
      <c r="AI757" s="34" t="str">
        <f t="shared" si="212"/>
        <v/>
      </c>
      <c r="AJ757" s="34" t="str">
        <f>IF('Events einzeln'!L757="","",'Events einzeln'!L757)</f>
        <v/>
      </c>
      <c r="AK757" s="1" t="str">
        <f>IF(AJ757="","",LOOKUP(AJ757,Grundlagen!$A$3:$A$10,Grundlagen!$B$3:$B$10))</f>
        <v/>
      </c>
      <c r="AL757" s="1" t="str">
        <f t="shared" si="213"/>
        <v/>
      </c>
      <c r="AM757" s="1" t="str">
        <f>IF(AJ757="","",LOOKUP(AJ757,Grundlagen!$A$3:$A$10,Grundlagen!$C$3:$C$10))</f>
        <v/>
      </c>
      <c r="AN757" s="1" t="str">
        <f t="shared" si="214"/>
        <v/>
      </c>
      <c r="AO757" s="34" t="str">
        <f t="shared" si="215"/>
        <v/>
      </c>
    </row>
    <row r="758" spans="1:41" x14ac:dyDescent="0.25">
      <c r="A758" s="1" t="str">
        <f>IF('Events einzeln'!A758="","",'Events einzeln'!A758)</f>
        <v/>
      </c>
      <c r="B758" s="1" t="str">
        <f>IF('Events einzeln'!B758="","",'Events einzeln'!B758)</f>
        <v/>
      </c>
      <c r="C758" s="1" t="str">
        <f>IF('Events einzeln'!C758="","",'Events einzeln'!C758)</f>
        <v/>
      </c>
      <c r="D758" s="32" t="str">
        <f>IF('Events einzeln'!E758="","",'Events einzeln'!E758)</f>
        <v/>
      </c>
      <c r="E758" s="1" t="str">
        <f>IF('Events einzeln'!F758="","",'Events einzeln'!F758)</f>
        <v/>
      </c>
      <c r="F758" s="34" t="str">
        <f>IF('Events einzeln'!G758="","",'Events einzeln'!G758)</f>
        <v/>
      </c>
      <c r="G758" s="34" t="str">
        <f>IF(F758="","",LOOKUP(F758,Grundlagen!$A$3:$A$10,Grundlagen!$B$3:$B$10))</f>
        <v/>
      </c>
      <c r="H758" s="34" t="str">
        <f t="shared" si="200"/>
        <v/>
      </c>
      <c r="I758" s="34" t="str">
        <f>IF(F758="","",LOOKUP(F758,Grundlagen!$A$3:$A$10,Grundlagen!$C$3:$C$10))</f>
        <v/>
      </c>
      <c r="J758" s="34" t="str">
        <f t="shared" si="201"/>
        <v/>
      </c>
      <c r="K758" s="34" t="str">
        <f t="shared" si="199"/>
        <v/>
      </c>
      <c r="L758" s="34" t="str">
        <f>IF('Events einzeln'!H758="","",'Events einzeln'!H758)</f>
        <v/>
      </c>
      <c r="M758" s="1" t="str">
        <f>IF(L758="","",LOOKUP(L758,Grundlagen!$A$3:$A$10,Grundlagen!$B$3:$B$10))</f>
        <v/>
      </c>
      <c r="N758" s="1" t="str">
        <f t="shared" si="202"/>
        <v/>
      </c>
      <c r="O758" s="1" t="str">
        <f>IF(L758="","",LOOKUP(L758,Grundlagen!$A$3:$A$10,Grundlagen!$C$3:$C$10))</f>
        <v/>
      </c>
      <c r="P758" s="1" t="str">
        <f t="shared" si="203"/>
        <v/>
      </c>
      <c r="Q758" s="34" t="str">
        <f t="shared" si="216"/>
        <v/>
      </c>
      <c r="R758" s="34" t="str">
        <f>IF('Events einzeln'!I758="","",'Events einzeln'!I758)</f>
        <v/>
      </c>
      <c r="S758" s="34" t="str">
        <f>IF(R758="","",LOOKUP(R758,Grundlagen!$A$3:$A$10,Grundlagen!$B$3:$B$10))</f>
        <v/>
      </c>
      <c r="T758" s="34" t="str">
        <f t="shared" si="204"/>
        <v/>
      </c>
      <c r="U758" s="34" t="str">
        <f>IF(R758="","",LOOKUP(R758,Grundlagen!$A$3:$A$10,Grundlagen!$C$3:$C$10))</f>
        <v/>
      </c>
      <c r="V758" s="34" t="str">
        <f t="shared" si="205"/>
        <v/>
      </c>
      <c r="W758" s="34" t="str">
        <f t="shared" si="206"/>
        <v/>
      </c>
      <c r="X758" s="34" t="str">
        <f>IF('Events einzeln'!J758="","",'Events einzeln'!J758)</f>
        <v/>
      </c>
      <c r="Y758" s="1" t="str">
        <f>IF(X758="","",LOOKUP(X758,Grundlagen!$A$3:$A$10,Grundlagen!$B$3:$B$10))</f>
        <v/>
      </c>
      <c r="Z758" s="1" t="str">
        <f t="shared" si="207"/>
        <v/>
      </c>
      <c r="AA758" s="1" t="str">
        <f>IF(X758="","",LOOKUP(X758,Grundlagen!$A$3:$A$10,Grundlagen!$C$3:$C$10))</f>
        <v/>
      </c>
      <c r="AB758" s="1" t="str">
        <f t="shared" si="208"/>
        <v/>
      </c>
      <c r="AC758" s="34" t="str">
        <f t="shared" si="209"/>
        <v/>
      </c>
      <c r="AD758" s="34" t="str">
        <f>IF('Events einzeln'!K758="","",'Events einzeln'!K758)</f>
        <v/>
      </c>
      <c r="AE758" s="34" t="str">
        <f>IF(AD758="","",LOOKUP(AD758,Grundlagen!$A$3:$A$10,Grundlagen!$B$3:$B$10))</f>
        <v/>
      </c>
      <c r="AF758" s="34" t="str">
        <f t="shared" si="210"/>
        <v/>
      </c>
      <c r="AG758" s="34" t="str">
        <f>IF(AD758="","",LOOKUP(AD758,Grundlagen!$A$3:$A$10,Grundlagen!$C$3:$C$10))</f>
        <v/>
      </c>
      <c r="AH758" s="34" t="str">
        <f t="shared" si="211"/>
        <v/>
      </c>
      <c r="AI758" s="34" t="str">
        <f t="shared" si="212"/>
        <v/>
      </c>
      <c r="AJ758" s="34" t="str">
        <f>IF('Events einzeln'!L758="","",'Events einzeln'!L758)</f>
        <v/>
      </c>
      <c r="AK758" s="1" t="str">
        <f>IF(AJ758="","",LOOKUP(AJ758,Grundlagen!$A$3:$A$10,Grundlagen!$B$3:$B$10))</f>
        <v/>
      </c>
      <c r="AL758" s="1" t="str">
        <f t="shared" si="213"/>
        <v/>
      </c>
      <c r="AM758" s="1" t="str">
        <f>IF(AJ758="","",LOOKUP(AJ758,Grundlagen!$A$3:$A$10,Grundlagen!$C$3:$C$10))</f>
        <v/>
      </c>
      <c r="AN758" s="1" t="str">
        <f t="shared" si="214"/>
        <v/>
      </c>
      <c r="AO758" s="34" t="str">
        <f t="shared" si="215"/>
        <v/>
      </c>
    </row>
    <row r="759" spans="1:41" x14ac:dyDescent="0.25">
      <c r="A759" s="1" t="str">
        <f>IF('Events einzeln'!A759="","",'Events einzeln'!A759)</f>
        <v/>
      </c>
      <c r="B759" s="1" t="str">
        <f>IF('Events einzeln'!B759="","",'Events einzeln'!B759)</f>
        <v/>
      </c>
      <c r="C759" s="1" t="str">
        <f>IF('Events einzeln'!C759="","",'Events einzeln'!C759)</f>
        <v/>
      </c>
      <c r="D759" s="32" t="str">
        <f>IF('Events einzeln'!E759="","",'Events einzeln'!E759)</f>
        <v/>
      </c>
      <c r="E759" s="1" t="str">
        <f>IF('Events einzeln'!F759="","",'Events einzeln'!F759)</f>
        <v/>
      </c>
      <c r="F759" s="34" t="str">
        <f>IF('Events einzeln'!G759="","",'Events einzeln'!G759)</f>
        <v/>
      </c>
      <c r="G759" s="34" t="str">
        <f>IF(F759="","",LOOKUP(F759,Grundlagen!$A$3:$A$10,Grundlagen!$B$3:$B$10))</f>
        <v/>
      </c>
      <c r="H759" s="34" t="str">
        <f t="shared" si="200"/>
        <v/>
      </c>
      <c r="I759" s="34" t="str">
        <f>IF(F759="","",LOOKUP(F759,Grundlagen!$A$3:$A$10,Grundlagen!$C$3:$C$10))</f>
        <v/>
      </c>
      <c r="J759" s="34" t="str">
        <f t="shared" si="201"/>
        <v/>
      </c>
      <c r="K759" s="34" t="str">
        <f t="shared" si="199"/>
        <v/>
      </c>
      <c r="L759" s="34" t="str">
        <f>IF('Events einzeln'!H759="","",'Events einzeln'!H759)</f>
        <v/>
      </c>
      <c r="M759" s="1" t="str">
        <f>IF(L759="","",LOOKUP(L759,Grundlagen!$A$3:$A$10,Grundlagen!$B$3:$B$10))</f>
        <v/>
      </c>
      <c r="N759" s="1" t="str">
        <f t="shared" si="202"/>
        <v/>
      </c>
      <c r="O759" s="1" t="str">
        <f>IF(L759="","",LOOKUP(L759,Grundlagen!$A$3:$A$10,Grundlagen!$C$3:$C$10))</f>
        <v/>
      </c>
      <c r="P759" s="1" t="str">
        <f t="shared" si="203"/>
        <v/>
      </c>
      <c r="Q759" s="34" t="str">
        <f t="shared" si="216"/>
        <v/>
      </c>
      <c r="R759" s="34" t="str">
        <f>IF('Events einzeln'!I759="","",'Events einzeln'!I759)</f>
        <v/>
      </c>
      <c r="S759" s="34" t="str">
        <f>IF(R759="","",LOOKUP(R759,Grundlagen!$A$3:$A$10,Grundlagen!$B$3:$B$10))</f>
        <v/>
      </c>
      <c r="T759" s="34" t="str">
        <f t="shared" si="204"/>
        <v/>
      </c>
      <c r="U759" s="34" t="str">
        <f>IF(R759="","",LOOKUP(R759,Grundlagen!$A$3:$A$10,Grundlagen!$C$3:$C$10))</f>
        <v/>
      </c>
      <c r="V759" s="34" t="str">
        <f t="shared" si="205"/>
        <v/>
      </c>
      <c r="W759" s="34" t="str">
        <f t="shared" si="206"/>
        <v/>
      </c>
      <c r="X759" s="34" t="str">
        <f>IF('Events einzeln'!J759="","",'Events einzeln'!J759)</f>
        <v/>
      </c>
      <c r="Y759" s="1" t="str">
        <f>IF(X759="","",LOOKUP(X759,Grundlagen!$A$3:$A$10,Grundlagen!$B$3:$B$10))</f>
        <v/>
      </c>
      <c r="Z759" s="1" t="str">
        <f t="shared" si="207"/>
        <v/>
      </c>
      <c r="AA759" s="1" t="str">
        <f>IF(X759="","",LOOKUP(X759,Grundlagen!$A$3:$A$10,Grundlagen!$C$3:$C$10))</f>
        <v/>
      </c>
      <c r="AB759" s="1" t="str">
        <f t="shared" si="208"/>
        <v/>
      </c>
      <c r="AC759" s="34" t="str">
        <f t="shared" si="209"/>
        <v/>
      </c>
      <c r="AD759" s="34" t="str">
        <f>IF('Events einzeln'!K759="","",'Events einzeln'!K759)</f>
        <v/>
      </c>
      <c r="AE759" s="34" t="str">
        <f>IF(AD759="","",LOOKUP(AD759,Grundlagen!$A$3:$A$10,Grundlagen!$B$3:$B$10))</f>
        <v/>
      </c>
      <c r="AF759" s="34" t="str">
        <f t="shared" si="210"/>
        <v/>
      </c>
      <c r="AG759" s="34" t="str">
        <f>IF(AD759="","",LOOKUP(AD759,Grundlagen!$A$3:$A$10,Grundlagen!$C$3:$C$10))</f>
        <v/>
      </c>
      <c r="AH759" s="34" t="str">
        <f t="shared" si="211"/>
        <v/>
      </c>
      <c r="AI759" s="34" t="str">
        <f t="shared" si="212"/>
        <v/>
      </c>
      <c r="AJ759" s="34" t="str">
        <f>IF('Events einzeln'!L759="","",'Events einzeln'!L759)</f>
        <v/>
      </c>
      <c r="AK759" s="1" t="str">
        <f>IF(AJ759="","",LOOKUP(AJ759,Grundlagen!$A$3:$A$10,Grundlagen!$B$3:$B$10))</f>
        <v/>
      </c>
      <c r="AL759" s="1" t="str">
        <f t="shared" si="213"/>
        <v/>
      </c>
      <c r="AM759" s="1" t="str">
        <f>IF(AJ759="","",LOOKUP(AJ759,Grundlagen!$A$3:$A$10,Grundlagen!$C$3:$C$10))</f>
        <v/>
      </c>
      <c r="AN759" s="1" t="str">
        <f t="shared" si="214"/>
        <v/>
      </c>
      <c r="AO759" s="34" t="str">
        <f t="shared" si="215"/>
        <v/>
      </c>
    </row>
    <row r="760" spans="1:41" x14ac:dyDescent="0.25">
      <c r="A760" s="1" t="str">
        <f>IF('Events einzeln'!A760="","",'Events einzeln'!A760)</f>
        <v/>
      </c>
      <c r="B760" s="1" t="str">
        <f>IF('Events einzeln'!B760="","",'Events einzeln'!B760)</f>
        <v/>
      </c>
      <c r="C760" s="1" t="str">
        <f>IF('Events einzeln'!C760="","",'Events einzeln'!C760)</f>
        <v/>
      </c>
      <c r="D760" s="32" t="str">
        <f>IF('Events einzeln'!E760="","",'Events einzeln'!E760)</f>
        <v/>
      </c>
      <c r="E760" s="1" t="str">
        <f>IF('Events einzeln'!F760="","",'Events einzeln'!F760)</f>
        <v/>
      </c>
      <c r="F760" s="34" t="str">
        <f>IF('Events einzeln'!G760="","",'Events einzeln'!G760)</f>
        <v/>
      </c>
      <c r="G760" s="34" t="str">
        <f>IF(F760="","",LOOKUP(F760,Grundlagen!$A$3:$A$10,Grundlagen!$B$3:$B$10))</f>
        <v/>
      </c>
      <c r="H760" s="34" t="str">
        <f t="shared" si="200"/>
        <v/>
      </c>
      <c r="I760" s="34" t="str">
        <f>IF(F760="","",LOOKUP(F760,Grundlagen!$A$3:$A$10,Grundlagen!$C$3:$C$10))</f>
        <v/>
      </c>
      <c r="J760" s="34" t="str">
        <f t="shared" si="201"/>
        <v/>
      </c>
      <c r="K760" s="34" t="str">
        <f t="shared" si="199"/>
        <v/>
      </c>
      <c r="L760" s="34" t="str">
        <f>IF('Events einzeln'!H760="","",'Events einzeln'!H760)</f>
        <v/>
      </c>
      <c r="M760" s="1" t="str">
        <f>IF(L760="","",LOOKUP(L760,Grundlagen!$A$3:$A$10,Grundlagen!$B$3:$B$10))</f>
        <v/>
      </c>
      <c r="N760" s="1" t="str">
        <f t="shared" si="202"/>
        <v/>
      </c>
      <c r="O760" s="1" t="str">
        <f>IF(L760="","",LOOKUP(L760,Grundlagen!$A$3:$A$10,Grundlagen!$C$3:$C$10))</f>
        <v/>
      </c>
      <c r="P760" s="1" t="str">
        <f t="shared" si="203"/>
        <v/>
      </c>
      <c r="Q760" s="34" t="str">
        <f t="shared" si="216"/>
        <v/>
      </c>
      <c r="R760" s="34" t="str">
        <f>IF('Events einzeln'!I760="","",'Events einzeln'!I760)</f>
        <v/>
      </c>
      <c r="S760" s="34" t="str">
        <f>IF(R760="","",LOOKUP(R760,Grundlagen!$A$3:$A$10,Grundlagen!$B$3:$B$10))</f>
        <v/>
      </c>
      <c r="T760" s="34" t="str">
        <f t="shared" si="204"/>
        <v/>
      </c>
      <c r="U760" s="34" t="str">
        <f>IF(R760="","",LOOKUP(R760,Grundlagen!$A$3:$A$10,Grundlagen!$C$3:$C$10))</f>
        <v/>
      </c>
      <c r="V760" s="34" t="str">
        <f t="shared" si="205"/>
        <v/>
      </c>
      <c r="W760" s="34" t="str">
        <f t="shared" si="206"/>
        <v/>
      </c>
      <c r="X760" s="34" t="str">
        <f>IF('Events einzeln'!J760="","",'Events einzeln'!J760)</f>
        <v/>
      </c>
      <c r="Y760" s="1" t="str">
        <f>IF(X760="","",LOOKUP(X760,Grundlagen!$A$3:$A$10,Grundlagen!$B$3:$B$10))</f>
        <v/>
      </c>
      <c r="Z760" s="1" t="str">
        <f t="shared" si="207"/>
        <v/>
      </c>
      <c r="AA760" s="1" t="str">
        <f>IF(X760="","",LOOKUP(X760,Grundlagen!$A$3:$A$10,Grundlagen!$C$3:$C$10))</f>
        <v/>
      </c>
      <c r="AB760" s="1" t="str">
        <f t="shared" si="208"/>
        <v/>
      </c>
      <c r="AC760" s="34" t="str">
        <f t="shared" si="209"/>
        <v/>
      </c>
      <c r="AD760" s="34" t="str">
        <f>IF('Events einzeln'!K760="","",'Events einzeln'!K760)</f>
        <v/>
      </c>
      <c r="AE760" s="34" t="str">
        <f>IF(AD760="","",LOOKUP(AD760,Grundlagen!$A$3:$A$10,Grundlagen!$B$3:$B$10))</f>
        <v/>
      </c>
      <c r="AF760" s="34" t="str">
        <f t="shared" si="210"/>
        <v/>
      </c>
      <c r="AG760" s="34" t="str">
        <f>IF(AD760="","",LOOKUP(AD760,Grundlagen!$A$3:$A$10,Grundlagen!$C$3:$C$10))</f>
        <v/>
      </c>
      <c r="AH760" s="34" t="str">
        <f t="shared" si="211"/>
        <v/>
      </c>
      <c r="AI760" s="34" t="str">
        <f t="shared" si="212"/>
        <v/>
      </c>
      <c r="AJ760" s="34" t="str">
        <f>IF('Events einzeln'!L760="","",'Events einzeln'!L760)</f>
        <v/>
      </c>
      <c r="AK760" s="1" t="str">
        <f>IF(AJ760="","",LOOKUP(AJ760,Grundlagen!$A$3:$A$10,Grundlagen!$B$3:$B$10))</f>
        <v/>
      </c>
      <c r="AL760" s="1" t="str">
        <f t="shared" si="213"/>
        <v/>
      </c>
      <c r="AM760" s="1" t="str">
        <f>IF(AJ760="","",LOOKUP(AJ760,Grundlagen!$A$3:$A$10,Grundlagen!$C$3:$C$10))</f>
        <v/>
      </c>
      <c r="AN760" s="1" t="str">
        <f t="shared" si="214"/>
        <v/>
      </c>
      <c r="AO760" s="34" t="str">
        <f t="shared" si="215"/>
        <v/>
      </c>
    </row>
    <row r="761" spans="1:41" x14ac:dyDescent="0.25">
      <c r="A761" s="1" t="str">
        <f>IF('Events einzeln'!A761="","",'Events einzeln'!A761)</f>
        <v/>
      </c>
      <c r="B761" s="1" t="str">
        <f>IF('Events einzeln'!B761="","",'Events einzeln'!B761)</f>
        <v/>
      </c>
      <c r="C761" s="1" t="str">
        <f>IF('Events einzeln'!C761="","",'Events einzeln'!C761)</f>
        <v/>
      </c>
      <c r="D761" s="32" t="str">
        <f>IF('Events einzeln'!E761="","",'Events einzeln'!E761)</f>
        <v/>
      </c>
      <c r="E761" s="1" t="str">
        <f>IF('Events einzeln'!F761="","",'Events einzeln'!F761)</f>
        <v/>
      </c>
      <c r="F761" s="34" t="str">
        <f>IF('Events einzeln'!G761="","",'Events einzeln'!G761)</f>
        <v/>
      </c>
      <c r="G761" s="34" t="str">
        <f>IF(F761="","",LOOKUP(F761,Grundlagen!$A$3:$A$10,Grundlagen!$B$3:$B$10))</f>
        <v/>
      </c>
      <c r="H761" s="34" t="str">
        <f t="shared" si="200"/>
        <v/>
      </c>
      <c r="I761" s="34" t="str">
        <f>IF(F761="","",LOOKUP(F761,Grundlagen!$A$3:$A$10,Grundlagen!$C$3:$C$10))</f>
        <v/>
      </c>
      <c r="J761" s="34" t="str">
        <f t="shared" si="201"/>
        <v/>
      </c>
      <c r="K761" s="34" t="str">
        <f t="shared" si="199"/>
        <v/>
      </c>
      <c r="L761" s="34" t="str">
        <f>IF('Events einzeln'!H761="","",'Events einzeln'!H761)</f>
        <v/>
      </c>
      <c r="M761" s="1" t="str">
        <f>IF(L761="","",LOOKUP(L761,Grundlagen!$A$3:$A$10,Grundlagen!$B$3:$B$10))</f>
        <v/>
      </c>
      <c r="N761" s="1" t="str">
        <f t="shared" si="202"/>
        <v/>
      </c>
      <c r="O761" s="1" t="str">
        <f>IF(L761="","",LOOKUP(L761,Grundlagen!$A$3:$A$10,Grundlagen!$C$3:$C$10))</f>
        <v/>
      </c>
      <c r="P761" s="1" t="str">
        <f t="shared" si="203"/>
        <v/>
      </c>
      <c r="Q761" s="34" t="str">
        <f t="shared" si="216"/>
        <v/>
      </c>
      <c r="R761" s="34" t="str">
        <f>IF('Events einzeln'!I761="","",'Events einzeln'!I761)</f>
        <v/>
      </c>
      <c r="S761" s="34" t="str">
        <f>IF(R761="","",LOOKUP(R761,Grundlagen!$A$3:$A$10,Grundlagen!$B$3:$B$10))</f>
        <v/>
      </c>
      <c r="T761" s="34" t="str">
        <f t="shared" si="204"/>
        <v/>
      </c>
      <c r="U761" s="34" t="str">
        <f>IF(R761="","",LOOKUP(R761,Grundlagen!$A$3:$A$10,Grundlagen!$C$3:$C$10))</f>
        <v/>
      </c>
      <c r="V761" s="34" t="str">
        <f t="shared" si="205"/>
        <v/>
      </c>
      <c r="W761" s="34" t="str">
        <f t="shared" si="206"/>
        <v/>
      </c>
      <c r="X761" s="34" t="str">
        <f>IF('Events einzeln'!J761="","",'Events einzeln'!J761)</f>
        <v/>
      </c>
      <c r="Y761" s="1" t="str">
        <f>IF(X761="","",LOOKUP(X761,Grundlagen!$A$3:$A$10,Grundlagen!$B$3:$B$10))</f>
        <v/>
      </c>
      <c r="Z761" s="1" t="str">
        <f t="shared" si="207"/>
        <v/>
      </c>
      <c r="AA761" s="1" t="str">
        <f>IF(X761="","",LOOKUP(X761,Grundlagen!$A$3:$A$10,Grundlagen!$C$3:$C$10))</f>
        <v/>
      </c>
      <c r="AB761" s="1" t="str">
        <f t="shared" si="208"/>
        <v/>
      </c>
      <c r="AC761" s="34" t="str">
        <f t="shared" si="209"/>
        <v/>
      </c>
      <c r="AD761" s="34" t="str">
        <f>IF('Events einzeln'!K761="","",'Events einzeln'!K761)</f>
        <v/>
      </c>
      <c r="AE761" s="34" t="str">
        <f>IF(AD761="","",LOOKUP(AD761,Grundlagen!$A$3:$A$10,Grundlagen!$B$3:$B$10))</f>
        <v/>
      </c>
      <c r="AF761" s="34" t="str">
        <f t="shared" si="210"/>
        <v/>
      </c>
      <c r="AG761" s="34" t="str">
        <f>IF(AD761="","",LOOKUP(AD761,Grundlagen!$A$3:$A$10,Grundlagen!$C$3:$C$10))</f>
        <v/>
      </c>
      <c r="AH761" s="34" t="str">
        <f t="shared" si="211"/>
        <v/>
      </c>
      <c r="AI761" s="34" t="str">
        <f t="shared" si="212"/>
        <v/>
      </c>
      <c r="AJ761" s="34" t="str">
        <f>IF('Events einzeln'!L761="","",'Events einzeln'!L761)</f>
        <v/>
      </c>
      <c r="AK761" s="1" t="str">
        <f>IF(AJ761="","",LOOKUP(AJ761,Grundlagen!$A$3:$A$10,Grundlagen!$B$3:$B$10))</f>
        <v/>
      </c>
      <c r="AL761" s="1" t="str">
        <f t="shared" si="213"/>
        <v/>
      </c>
      <c r="AM761" s="1" t="str">
        <f>IF(AJ761="","",LOOKUP(AJ761,Grundlagen!$A$3:$A$10,Grundlagen!$C$3:$C$10))</f>
        <v/>
      </c>
      <c r="AN761" s="1" t="str">
        <f t="shared" si="214"/>
        <v/>
      </c>
      <c r="AO761" s="34" t="str">
        <f t="shared" si="215"/>
        <v/>
      </c>
    </row>
    <row r="762" spans="1:41" x14ac:dyDescent="0.25">
      <c r="A762" s="1" t="str">
        <f>IF('Events einzeln'!A762="","",'Events einzeln'!A762)</f>
        <v/>
      </c>
      <c r="B762" s="1" t="str">
        <f>IF('Events einzeln'!B762="","",'Events einzeln'!B762)</f>
        <v/>
      </c>
      <c r="C762" s="1" t="str">
        <f>IF('Events einzeln'!C762="","",'Events einzeln'!C762)</f>
        <v/>
      </c>
      <c r="D762" s="32" t="str">
        <f>IF('Events einzeln'!E762="","",'Events einzeln'!E762)</f>
        <v/>
      </c>
      <c r="E762" s="1" t="str">
        <f>IF('Events einzeln'!F762="","",'Events einzeln'!F762)</f>
        <v/>
      </c>
      <c r="F762" s="34" t="str">
        <f>IF('Events einzeln'!G762="","",'Events einzeln'!G762)</f>
        <v/>
      </c>
      <c r="G762" s="34" t="str">
        <f>IF(F762="","",LOOKUP(F762,Grundlagen!$A$3:$A$10,Grundlagen!$B$3:$B$10))</f>
        <v/>
      </c>
      <c r="H762" s="34" t="str">
        <f t="shared" si="200"/>
        <v/>
      </c>
      <c r="I762" s="34" t="str">
        <f>IF(F762="","",LOOKUP(F762,Grundlagen!$A$3:$A$10,Grundlagen!$C$3:$C$10))</f>
        <v/>
      </c>
      <c r="J762" s="34" t="str">
        <f t="shared" si="201"/>
        <v/>
      </c>
      <c r="K762" s="34" t="str">
        <f t="shared" si="199"/>
        <v/>
      </c>
      <c r="L762" s="34" t="str">
        <f>IF('Events einzeln'!H762="","",'Events einzeln'!H762)</f>
        <v/>
      </c>
      <c r="M762" s="1" t="str">
        <f>IF(L762="","",LOOKUP(L762,Grundlagen!$A$3:$A$10,Grundlagen!$B$3:$B$10))</f>
        <v/>
      </c>
      <c r="N762" s="1" t="str">
        <f t="shared" si="202"/>
        <v/>
      </c>
      <c r="O762" s="1" t="str">
        <f>IF(L762="","",LOOKUP(L762,Grundlagen!$A$3:$A$10,Grundlagen!$C$3:$C$10))</f>
        <v/>
      </c>
      <c r="P762" s="1" t="str">
        <f t="shared" si="203"/>
        <v/>
      </c>
      <c r="Q762" s="34" t="str">
        <f t="shared" si="216"/>
        <v/>
      </c>
      <c r="R762" s="34" t="str">
        <f>IF('Events einzeln'!I762="","",'Events einzeln'!I762)</f>
        <v/>
      </c>
      <c r="S762" s="34" t="str">
        <f>IF(R762="","",LOOKUP(R762,Grundlagen!$A$3:$A$10,Grundlagen!$B$3:$B$10))</f>
        <v/>
      </c>
      <c r="T762" s="34" t="str">
        <f t="shared" si="204"/>
        <v/>
      </c>
      <c r="U762" s="34" t="str">
        <f>IF(R762="","",LOOKUP(R762,Grundlagen!$A$3:$A$10,Grundlagen!$C$3:$C$10))</f>
        <v/>
      </c>
      <c r="V762" s="34" t="str">
        <f t="shared" si="205"/>
        <v/>
      </c>
      <c r="W762" s="34" t="str">
        <f t="shared" si="206"/>
        <v/>
      </c>
      <c r="X762" s="34" t="str">
        <f>IF('Events einzeln'!J762="","",'Events einzeln'!J762)</f>
        <v/>
      </c>
      <c r="Y762" s="1" t="str">
        <f>IF(X762="","",LOOKUP(X762,Grundlagen!$A$3:$A$10,Grundlagen!$B$3:$B$10))</f>
        <v/>
      </c>
      <c r="Z762" s="1" t="str">
        <f t="shared" si="207"/>
        <v/>
      </c>
      <c r="AA762" s="1" t="str">
        <f>IF(X762="","",LOOKUP(X762,Grundlagen!$A$3:$A$10,Grundlagen!$C$3:$C$10))</f>
        <v/>
      </c>
      <c r="AB762" s="1" t="str">
        <f t="shared" si="208"/>
        <v/>
      </c>
      <c r="AC762" s="34" t="str">
        <f t="shared" si="209"/>
        <v/>
      </c>
      <c r="AD762" s="34" t="str">
        <f>IF('Events einzeln'!K762="","",'Events einzeln'!K762)</f>
        <v/>
      </c>
      <c r="AE762" s="34" t="str">
        <f>IF(AD762="","",LOOKUP(AD762,Grundlagen!$A$3:$A$10,Grundlagen!$B$3:$B$10))</f>
        <v/>
      </c>
      <c r="AF762" s="34" t="str">
        <f t="shared" si="210"/>
        <v/>
      </c>
      <c r="AG762" s="34" t="str">
        <f>IF(AD762="","",LOOKUP(AD762,Grundlagen!$A$3:$A$10,Grundlagen!$C$3:$C$10))</f>
        <v/>
      </c>
      <c r="AH762" s="34" t="str">
        <f t="shared" si="211"/>
        <v/>
      </c>
      <c r="AI762" s="34" t="str">
        <f t="shared" si="212"/>
        <v/>
      </c>
      <c r="AJ762" s="34" t="str">
        <f>IF('Events einzeln'!L762="","",'Events einzeln'!L762)</f>
        <v/>
      </c>
      <c r="AK762" s="1" t="str">
        <f>IF(AJ762="","",LOOKUP(AJ762,Grundlagen!$A$3:$A$10,Grundlagen!$B$3:$B$10))</f>
        <v/>
      </c>
      <c r="AL762" s="1" t="str">
        <f t="shared" si="213"/>
        <v/>
      </c>
      <c r="AM762" s="1" t="str">
        <f>IF(AJ762="","",LOOKUP(AJ762,Grundlagen!$A$3:$A$10,Grundlagen!$C$3:$C$10))</f>
        <v/>
      </c>
      <c r="AN762" s="1" t="str">
        <f t="shared" si="214"/>
        <v/>
      </c>
      <c r="AO762" s="34" t="str">
        <f t="shared" si="215"/>
        <v/>
      </c>
    </row>
    <row r="763" spans="1:41" x14ac:dyDescent="0.25">
      <c r="A763" s="1" t="str">
        <f>IF('Events einzeln'!A763="","",'Events einzeln'!A763)</f>
        <v/>
      </c>
      <c r="B763" s="1" t="str">
        <f>IF('Events einzeln'!B763="","",'Events einzeln'!B763)</f>
        <v/>
      </c>
      <c r="C763" s="1" t="str">
        <f>IF('Events einzeln'!C763="","",'Events einzeln'!C763)</f>
        <v/>
      </c>
      <c r="D763" s="32" t="str">
        <f>IF('Events einzeln'!E763="","",'Events einzeln'!E763)</f>
        <v/>
      </c>
      <c r="E763" s="1" t="str">
        <f>IF('Events einzeln'!F763="","",'Events einzeln'!F763)</f>
        <v/>
      </c>
      <c r="F763" s="34" t="str">
        <f>IF('Events einzeln'!G763="","",'Events einzeln'!G763)</f>
        <v/>
      </c>
      <c r="G763" s="34" t="str">
        <f>IF(F763="","",LOOKUP(F763,Grundlagen!$A$3:$A$10,Grundlagen!$B$3:$B$10))</f>
        <v/>
      </c>
      <c r="H763" s="34" t="str">
        <f t="shared" si="200"/>
        <v/>
      </c>
      <c r="I763" s="34" t="str">
        <f>IF(F763="","",LOOKUP(F763,Grundlagen!$A$3:$A$10,Grundlagen!$C$3:$C$10))</f>
        <v/>
      </c>
      <c r="J763" s="34" t="str">
        <f t="shared" si="201"/>
        <v/>
      </c>
      <c r="K763" s="34" t="str">
        <f t="shared" si="199"/>
        <v/>
      </c>
      <c r="L763" s="34" t="str">
        <f>IF('Events einzeln'!H763="","",'Events einzeln'!H763)</f>
        <v/>
      </c>
      <c r="M763" s="1" t="str">
        <f>IF(L763="","",LOOKUP(L763,Grundlagen!$A$3:$A$10,Grundlagen!$B$3:$B$10))</f>
        <v/>
      </c>
      <c r="N763" s="1" t="str">
        <f t="shared" si="202"/>
        <v/>
      </c>
      <c r="O763" s="1" t="str">
        <f>IF(L763="","",LOOKUP(L763,Grundlagen!$A$3:$A$10,Grundlagen!$C$3:$C$10))</f>
        <v/>
      </c>
      <c r="P763" s="1" t="str">
        <f t="shared" si="203"/>
        <v/>
      </c>
      <c r="Q763" s="34" t="str">
        <f t="shared" si="216"/>
        <v/>
      </c>
      <c r="R763" s="34" t="str">
        <f>IF('Events einzeln'!I763="","",'Events einzeln'!I763)</f>
        <v/>
      </c>
      <c r="S763" s="34" t="str">
        <f>IF(R763="","",LOOKUP(R763,Grundlagen!$A$3:$A$10,Grundlagen!$B$3:$B$10))</f>
        <v/>
      </c>
      <c r="T763" s="34" t="str">
        <f t="shared" si="204"/>
        <v/>
      </c>
      <c r="U763" s="34" t="str">
        <f>IF(R763="","",LOOKUP(R763,Grundlagen!$A$3:$A$10,Grundlagen!$C$3:$C$10))</f>
        <v/>
      </c>
      <c r="V763" s="34" t="str">
        <f t="shared" si="205"/>
        <v/>
      </c>
      <c r="W763" s="34" t="str">
        <f t="shared" si="206"/>
        <v/>
      </c>
      <c r="X763" s="34" t="str">
        <f>IF('Events einzeln'!J763="","",'Events einzeln'!J763)</f>
        <v/>
      </c>
      <c r="Y763" s="1" t="str">
        <f>IF(X763="","",LOOKUP(X763,Grundlagen!$A$3:$A$10,Grundlagen!$B$3:$B$10))</f>
        <v/>
      </c>
      <c r="Z763" s="1" t="str">
        <f t="shared" si="207"/>
        <v/>
      </c>
      <c r="AA763" s="1" t="str">
        <f>IF(X763="","",LOOKUP(X763,Grundlagen!$A$3:$A$10,Grundlagen!$C$3:$C$10))</f>
        <v/>
      </c>
      <c r="AB763" s="1" t="str">
        <f t="shared" si="208"/>
        <v/>
      </c>
      <c r="AC763" s="34" t="str">
        <f t="shared" si="209"/>
        <v/>
      </c>
      <c r="AD763" s="34" t="str">
        <f>IF('Events einzeln'!K763="","",'Events einzeln'!K763)</f>
        <v/>
      </c>
      <c r="AE763" s="34" t="str">
        <f>IF(AD763="","",LOOKUP(AD763,Grundlagen!$A$3:$A$10,Grundlagen!$B$3:$B$10))</f>
        <v/>
      </c>
      <c r="AF763" s="34" t="str">
        <f t="shared" si="210"/>
        <v/>
      </c>
      <c r="AG763" s="34" t="str">
        <f>IF(AD763="","",LOOKUP(AD763,Grundlagen!$A$3:$A$10,Grundlagen!$C$3:$C$10))</f>
        <v/>
      </c>
      <c r="AH763" s="34" t="str">
        <f t="shared" si="211"/>
        <v/>
      </c>
      <c r="AI763" s="34" t="str">
        <f t="shared" si="212"/>
        <v/>
      </c>
      <c r="AJ763" s="34" t="str">
        <f>IF('Events einzeln'!L763="","",'Events einzeln'!L763)</f>
        <v/>
      </c>
      <c r="AK763" s="1" t="str">
        <f>IF(AJ763="","",LOOKUP(AJ763,Grundlagen!$A$3:$A$10,Grundlagen!$B$3:$B$10))</f>
        <v/>
      </c>
      <c r="AL763" s="1" t="str">
        <f t="shared" si="213"/>
        <v/>
      </c>
      <c r="AM763" s="1" t="str">
        <f>IF(AJ763="","",LOOKUP(AJ763,Grundlagen!$A$3:$A$10,Grundlagen!$C$3:$C$10))</f>
        <v/>
      </c>
      <c r="AN763" s="1" t="str">
        <f t="shared" si="214"/>
        <v/>
      </c>
      <c r="AO763" s="34" t="str">
        <f t="shared" si="215"/>
        <v/>
      </c>
    </row>
    <row r="764" spans="1:41" x14ac:dyDescent="0.25">
      <c r="A764" s="1" t="str">
        <f>IF('Events einzeln'!A764="","",'Events einzeln'!A764)</f>
        <v/>
      </c>
      <c r="B764" s="1" t="str">
        <f>IF('Events einzeln'!B764="","",'Events einzeln'!B764)</f>
        <v/>
      </c>
      <c r="C764" s="1" t="str">
        <f>IF('Events einzeln'!C764="","",'Events einzeln'!C764)</f>
        <v/>
      </c>
      <c r="D764" s="32" t="str">
        <f>IF('Events einzeln'!E764="","",'Events einzeln'!E764)</f>
        <v/>
      </c>
      <c r="E764" s="1" t="str">
        <f>IF('Events einzeln'!F764="","",'Events einzeln'!F764)</f>
        <v/>
      </c>
      <c r="F764" s="34" t="str">
        <f>IF('Events einzeln'!G764="","",'Events einzeln'!G764)</f>
        <v/>
      </c>
      <c r="G764" s="34" t="str">
        <f>IF(F764="","",LOOKUP(F764,Grundlagen!$A$3:$A$10,Grundlagen!$B$3:$B$10))</f>
        <v/>
      </c>
      <c r="H764" s="34" t="str">
        <f t="shared" si="200"/>
        <v/>
      </c>
      <c r="I764" s="34" t="str">
        <f>IF(F764="","",LOOKUP(F764,Grundlagen!$A$3:$A$10,Grundlagen!$C$3:$C$10))</f>
        <v/>
      </c>
      <c r="J764" s="34" t="str">
        <f t="shared" si="201"/>
        <v/>
      </c>
      <c r="K764" s="34" t="str">
        <f t="shared" si="199"/>
        <v/>
      </c>
      <c r="L764" s="34" t="str">
        <f>IF('Events einzeln'!H764="","",'Events einzeln'!H764)</f>
        <v/>
      </c>
      <c r="M764" s="1" t="str">
        <f>IF(L764="","",LOOKUP(L764,Grundlagen!$A$3:$A$10,Grundlagen!$B$3:$B$10))</f>
        <v/>
      </c>
      <c r="N764" s="1" t="str">
        <f t="shared" si="202"/>
        <v/>
      </c>
      <c r="O764" s="1" t="str">
        <f>IF(L764="","",LOOKUP(L764,Grundlagen!$A$3:$A$10,Grundlagen!$C$3:$C$10))</f>
        <v/>
      </c>
      <c r="P764" s="1" t="str">
        <f t="shared" si="203"/>
        <v/>
      </c>
      <c r="Q764" s="34" t="str">
        <f t="shared" si="216"/>
        <v/>
      </c>
      <c r="R764" s="34" t="str">
        <f>IF('Events einzeln'!I764="","",'Events einzeln'!I764)</f>
        <v/>
      </c>
      <c r="S764" s="34" t="str">
        <f>IF(R764="","",LOOKUP(R764,Grundlagen!$A$3:$A$10,Grundlagen!$B$3:$B$10))</f>
        <v/>
      </c>
      <c r="T764" s="34" t="str">
        <f t="shared" si="204"/>
        <v/>
      </c>
      <c r="U764" s="34" t="str">
        <f>IF(R764="","",LOOKUP(R764,Grundlagen!$A$3:$A$10,Grundlagen!$C$3:$C$10))</f>
        <v/>
      </c>
      <c r="V764" s="34" t="str">
        <f t="shared" si="205"/>
        <v/>
      </c>
      <c r="W764" s="34" t="str">
        <f t="shared" si="206"/>
        <v/>
      </c>
      <c r="X764" s="34" t="str">
        <f>IF('Events einzeln'!J764="","",'Events einzeln'!J764)</f>
        <v/>
      </c>
      <c r="Y764" s="1" t="str">
        <f>IF(X764="","",LOOKUP(X764,Grundlagen!$A$3:$A$10,Grundlagen!$B$3:$B$10))</f>
        <v/>
      </c>
      <c r="Z764" s="1" t="str">
        <f t="shared" si="207"/>
        <v/>
      </c>
      <c r="AA764" s="1" t="str">
        <f>IF(X764="","",LOOKUP(X764,Grundlagen!$A$3:$A$10,Grundlagen!$C$3:$C$10))</f>
        <v/>
      </c>
      <c r="AB764" s="1" t="str">
        <f t="shared" si="208"/>
        <v/>
      </c>
      <c r="AC764" s="34" t="str">
        <f t="shared" si="209"/>
        <v/>
      </c>
      <c r="AD764" s="34" t="str">
        <f>IF('Events einzeln'!K764="","",'Events einzeln'!K764)</f>
        <v/>
      </c>
      <c r="AE764" s="34" t="str">
        <f>IF(AD764="","",LOOKUP(AD764,Grundlagen!$A$3:$A$10,Grundlagen!$B$3:$B$10))</f>
        <v/>
      </c>
      <c r="AF764" s="34" t="str">
        <f t="shared" si="210"/>
        <v/>
      </c>
      <c r="AG764" s="34" t="str">
        <f>IF(AD764="","",LOOKUP(AD764,Grundlagen!$A$3:$A$10,Grundlagen!$C$3:$C$10))</f>
        <v/>
      </c>
      <c r="AH764" s="34" t="str">
        <f t="shared" si="211"/>
        <v/>
      </c>
      <c r="AI764" s="34" t="str">
        <f t="shared" si="212"/>
        <v/>
      </c>
      <c r="AJ764" s="34" t="str">
        <f>IF('Events einzeln'!L764="","",'Events einzeln'!L764)</f>
        <v/>
      </c>
      <c r="AK764" s="1" t="str">
        <f>IF(AJ764="","",LOOKUP(AJ764,Grundlagen!$A$3:$A$10,Grundlagen!$B$3:$B$10))</f>
        <v/>
      </c>
      <c r="AL764" s="1" t="str">
        <f t="shared" si="213"/>
        <v/>
      </c>
      <c r="AM764" s="1" t="str">
        <f>IF(AJ764="","",LOOKUP(AJ764,Grundlagen!$A$3:$A$10,Grundlagen!$C$3:$C$10))</f>
        <v/>
      </c>
      <c r="AN764" s="1" t="str">
        <f t="shared" si="214"/>
        <v/>
      </c>
      <c r="AO764" s="34" t="str">
        <f t="shared" si="215"/>
        <v/>
      </c>
    </row>
    <row r="765" spans="1:41" x14ac:dyDescent="0.25">
      <c r="A765" s="1" t="str">
        <f>IF('Events einzeln'!A765="","",'Events einzeln'!A765)</f>
        <v/>
      </c>
      <c r="B765" s="1" t="str">
        <f>IF('Events einzeln'!B765="","",'Events einzeln'!B765)</f>
        <v/>
      </c>
      <c r="C765" s="1" t="str">
        <f>IF('Events einzeln'!C765="","",'Events einzeln'!C765)</f>
        <v/>
      </c>
      <c r="D765" s="32" t="str">
        <f>IF('Events einzeln'!E765="","",'Events einzeln'!E765)</f>
        <v/>
      </c>
      <c r="E765" s="1" t="str">
        <f>IF('Events einzeln'!F765="","",'Events einzeln'!F765)</f>
        <v/>
      </c>
      <c r="F765" s="34" t="str">
        <f>IF('Events einzeln'!G765="","",'Events einzeln'!G765)</f>
        <v/>
      </c>
      <c r="G765" s="34" t="str">
        <f>IF(F765="","",LOOKUP(F765,Grundlagen!$A$3:$A$10,Grundlagen!$B$3:$B$10))</f>
        <v/>
      </c>
      <c r="H765" s="34" t="str">
        <f t="shared" si="200"/>
        <v/>
      </c>
      <c r="I765" s="34" t="str">
        <f>IF(F765="","",LOOKUP(F765,Grundlagen!$A$3:$A$10,Grundlagen!$C$3:$C$10))</f>
        <v/>
      </c>
      <c r="J765" s="34" t="str">
        <f t="shared" si="201"/>
        <v/>
      </c>
      <c r="K765" s="34" t="str">
        <f t="shared" si="199"/>
        <v/>
      </c>
      <c r="L765" s="34" t="str">
        <f>IF('Events einzeln'!H765="","",'Events einzeln'!H765)</f>
        <v/>
      </c>
      <c r="M765" s="1" t="str">
        <f>IF(L765="","",LOOKUP(L765,Grundlagen!$A$3:$A$10,Grundlagen!$B$3:$B$10))</f>
        <v/>
      </c>
      <c r="N765" s="1" t="str">
        <f t="shared" si="202"/>
        <v/>
      </c>
      <c r="O765" s="1" t="str">
        <f>IF(L765="","",LOOKUP(L765,Grundlagen!$A$3:$A$10,Grundlagen!$C$3:$C$10))</f>
        <v/>
      </c>
      <c r="P765" s="1" t="str">
        <f t="shared" si="203"/>
        <v/>
      </c>
      <c r="Q765" s="34" t="str">
        <f t="shared" si="216"/>
        <v/>
      </c>
      <c r="R765" s="34" t="str">
        <f>IF('Events einzeln'!I765="","",'Events einzeln'!I765)</f>
        <v/>
      </c>
      <c r="S765" s="34" t="str">
        <f>IF(R765="","",LOOKUP(R765,Grundlagen!$A$3:$A$10,Grundlagen!$B$3:$B$10))</f>
        <v/>
      </c>
      <c r="T765" s="34" t="str">
        <f t="shared" si="204"/>
        <v/>
      </c>
      <c r="U765" s="34" t="str">
        <f>IF(R765="","",LOOKUP(R765,Grundlagen!$A$3:$A$10,Grundlagen!$C$3:$C$10))</f>
        <v/>
      </c>
      <c r="V765" s="34" t="str">
        <f t="shared" si="205"/>
        <v/>
      </c>
      <c r="W765" s="34" t="str">
        <f t="shared" si="206"/>
        <v/>
      </c>
      <c r="X765" s="34" t="str">
        <f>IF('Events einzeln'!J765="","",'Events einzeln'!J765)</f>
        <v/>
      </c>
      <c r="Y765" s="1" t="str">
        <f>IF(X765="","",LOOKUP(X765,Grundlagen!$A$3:$A$10,Grundlagen!$B$3:$B$10))</f>
        <v/>
      </c>
      <c r="Z765" s="1" t="str">
        <f t="shared" si="207"/>
        <v/>
      </c>
      <c r="AA765" s="1" t="str">
        <f>IF(X765="","",LOOKUP(X765,Grundlagen!$A$3:$A$10,Grundlagen!$C$3:$C$10))</f>
        <v/>
      </c>
      <c r="AB765" s="1" t="str">
        <f t="shared" si="208"/>
        <v/>
      </c>
      <c r="AC765" s="34" t="str">
        <f t="shared" si="209"/>
        <v/>
      </c>
      <c r="AD765" s="34" t="str">
        <f>IF('Events einzeln'!K765="","",'Events einzeln'!K765)</f>
        <v/>
      </c>
      <c r="AE765" s="34" t="str">
        <f>IF(AD765="","",LOOKUP(AD765,Grundlagen!$A$3:$A$10,Grundlagen!$B$3:$B$10))</f>
        <v/>
      </c>
      <c r="AF765" s="34" t="str">
        <f t="shared" si="210"/>
        <v/>
      </c>
      <c r="AG765" s="34" t="str">
        <f>IF(AD765="","",LOOKUP(AD765,Grundlagen!$A$3:$A$10,Grundlagen!$C$3:$C$10))</f>
        <v/>
      </c>
      <c r="AH765" s="34" t="str">
        <f t="shared" si="211"/>
        <v/>
      </c>
      <c r="AI765" s="34" t="str">
        <f t="shared" si="212"/>
        <v/>
      </c>
      <c r="AJ765" s="34" t="str">
        <f>IF('Events einzeln'!L765="","",'Events einzeln'!L765)</f>
        <v/>
      </c>
      <c r="AK765" s="1" t="str">
        <f>IF(AJ765="","",LOOKUP(AJ765,Grundlagen!$A$3:$A$10,Grundlagen!$B$3:$B$10))</f>
        <v/>
      </c>
      <c r="AL765" s="1" t="str">
        <f t="shared" si="213"/>
        <v/>
      </c>
      <c r="AM765" s="1" t="str">
        <f>IF(AJ765="","",LOOKUP(AJ765,Grundlagen!$A$3:$A$10,Grundlagen!$C$3:$C$10))</f>
        <v/>
      </c>
      <c r="AN765" s="1" t="str">
        <f t="shared" si="214"/>
        <v/>
      </c>
      <c r="AO765" s="34" t="str">
        <f t="shared" si="215"/>
        <v/>
      </c>
    </row>
    <row r="766" spans="1:41" x14ac:dyDescent="0.25">
      <c r="A766" s="1" t="str">
        <f>IF('Events einzeln'!A766="","",'Events einzeln'!A766)</f>
        <v/>
      </c>
      <c r="B766" s="1" t="str">
        <f>IF('Events einzeln'!B766="","",'Events einzeln'!B766)</f>
        <v/>
      </c>
      <c r="C766" s="1" t="str">
        <f>IF('Events einzeln'!C766="","",'Events einzeln'!C766)</f>
        <v/>
      </c>
      <c r="D766" s="32" t="str">
        <f>IF('Events einzeln'!E766="","",'Events einzeln'!E766)</f>
        <v/>
      </c>
      <c r="E766" s="1" t="str">
        <f>IF('Events einzeln'!F766="","",'Events einzeln'!F766)</f>
        <v/>
      </c>
      <c r="F766" s="34" t="str">
        <f>IF('Events einzeln'!G766="","",'Events einzeln'!G766)</f>
        <v/>
      </c>
      <c r="G766" s="34" t="str">
        <f>IF(F766="","",LOOKUP(F766,Grundlagen!$A$3:$A$10,Grundlagen!$B$3:$B$10))</f>
        <v/>
      </c>
      <c r="H766" s="34" t="str">
        <f t="shared" si="200"/>
        <v/>
      </c>
      <c r="I766" s="34" t="str">
        <f>IF(F766="","",LOOKUP(F766,Grundlagen!$A$3:$A$10,Grundlagen!$C$3:$C$10))</f>
        <v/>
      </c>
      <c r="J766" s="34" t="str">
        <f t="shared" si="201"/>
        <v/>
      </c>
      <c r="K766" s="34" t="str">
        <f t="shared" si="199"/>
        <v/>
      </c>
      <c r="L766" s="34" t="str">
        <f>IF('Events einzeln'!H766="","",'Events einzeln'!H766)</f>
        <v/>
      </c>
      <c r="M766" s="1" t="str">
        <f>IF(L766="","",LOOKUP(L766,Grundlagen!$A$3:$A$10,Grundlagen!$B$3:$B$10))</f>
        <v/>
      </c>
      <c r="N766" s="1" t="str">
        <f t="shared" si="202"/>
        <v/>
      </c>
      <c r="O766" s="1" t="str">
        <f>IF(L766="","",LOOKUP(L766,Grundlagen!$A$3:$A$10,Grundlagen!$C$3:$C$10))</f>
        <v/>
      </c>
      <c r="P766" s="1" t="str">
        <f t="shared" si="203"/>
        <v/>
      </c>
      <c r="Q766" s="34" t="str">
        <f t="shared" si="216"/>
        <v/>
      </c>
      <c r="R766" s="34" t="str">
        <f>IF('Events einzeln'!I766="","",'Events einzeln'!I766)</f>
        <v/>
      </c>
      <c r="S766" s="34" t="str">
        <f>IF(R766="","",LOOKUP(R766,Grundlagen!$A$3:$A$10,Grundlagen!$B$3:$B$10))</f>
        <v/>
      </c>
      <c r="T766" s="34" t="str">
        <f t="shared" si="204"/>
        <v/>
      </c>
      <c r="U766" s="34" t="str">
        <f>IF(R766="","",LOOKUP(R766,Grundlagen!$A$3:$A$10,Grundlagen!$C$3:$C$10))</f>
        <v/>
      </c>
      <c r="V766" s="34" t="str">
        <f t="shared" si="205"/>
        <v/>
      </c>
      <c r="W766" s="34" t="str">
        <f t="shared" si="206"/>
        <v/>
      </c>
      <c r="X766" s="34" t="str">
        <f>IF('Events einzeln'!J766="","",'Events einzeln'!J766)</f>
        <v/>
      </c>
      <c r="Y766" s="1" t="str">
        <f>IF(X766="","",LOOKUP(X766,Grundlagen!$A$3:$A$10,Grundlagen!$B$3:$B$10))</f>
        <v/>
      </c>
      <c r="Z766" s="1" t="str">
        <f t="shared" si="207"/>
        <v/>
      </c>
      <c r="AA766" s="1" t="str">
        <f>IF(X766="","",LOOKUP(X766,Grundlagen!$A$3:$A$10,Grundlagen!$C$3:$C$10))</f>
        <v/>
      </c>
      <c r="AB766" s="1" t="str">
        <f t="shared" si="208"/>
        <v/>
      </c>
      <c r="AC766" s="34" t="str">
        <f t="shared" si="209"/>
        <v/>
      </c>
      <c r="AD766" s="34" t="str">
        <f>IF('Events einzeln'!K766="","",'Events einzeln'!K766)</f>
        <v/>
      </c>
      <c r="AE766" s="34" t="str">
        <f>IF(AD766="","",LOOKUP(AD766,Grundlagen!$A$3:$A$10,Grundlagen!$B$3:$B$10))</f>
        <v/>
      </c>
      <c r="AF766" s="34" t="str">
        <f t="shared" si="210"/>
        <v/>
      </c>
      <c r="AG766" s="34" t="str">
        <f>IF(AD766="","",LOOKUP(AD766,Grundlagen!$A$3:$A$10,Grundlagen!$C$3:$C$10))</f>
        <v/>
      </c>
      <c r="AH766" s="34" t="str">
        <f t="shared" si="211"/>
        <v/>
      </c>
      <c r="AI766" s="34" t="str">
        <f t="shared" si="212"/>
        <v/>
      </c>
      <c r="AJ766" s="34" t="str">
        <f>IF('Events einzeln'!L766="","",'Events einzeln'!L766)</f>
        <v/>
      </c>
      <c r="AK766" s="1" t="str">
        <f>IF(AJ766="","",LOOKUP(AJ766,Grundlagen!$A$3:$A$10,Grundlagen!$B$3:$B$10))</f>
        <v/>
      </c>
      <c r="AL766" s="1" t="str">
        <f t="shared" si="213"/>
        <v/>
      </c>
      <c r="AM766" s="1" t="str">
        <f>IF(AJ766="","",LOOKUP(AJ766,Grundlagen!$A$3:$A$10,Grundlagen!$C$3:$C$10))</f>
        <v/>
      </c>
      <c r="AN766" s="1" t="str">
        <f t="shared" si="214"/>
        <v/>
      </c>
      <c r="AO766" s="34" t="str">
        <f t="shared" si="215"/>
        <v/>
      </c>
    </row>
    <row r="767" spans="1:41" x14ac:dyDescent="0.25">
      <c r="A767" s="1" t="str">
        <f>IF('Events einzeln'!A767="","",'Events einzeln'!A767)</f>
        <v/>
      </c>
      <c r="B767" s="1" t="str">
        <f>IF('Events einzeln'!B767="","",'Events einzeln'!B767)</f>
        <v/>
      </c>
      <c r="C767" s="1" t="str">
        <f>IF('Events einzeln'!C767="","",'Events einzeln'!C767)</f>
        <v/>
      </c>
      <c r="D767" s="32" t="str">
        <f>IF('Events einzeln'!E767="","",'Events einzeln'!E767)</f>
        <v/>
      </c>
      <c r="E767" s="1" t="str">
        <f>IF('Events einzeln'!F767="","",'Events einzeln'!F767)</f>
        <v/>
      </c>
      <c r="F767" s="34" t="str">
        <f>IF('Events einzeln'!G767="","",'Events einzeln'!G767)</f>
        <v/>
      </c>
      <c r="G767" s="34" t="str">
        <f>IF(F767="","",LOOKUP(F767,Grundlagen!$A$3:$A$10,Grundlagen!$B$3:$B$10))</f>
        <v/>
      </c>
      <c r="H767" s="34" t="str">
        <f t="shared" si="200"/>
        <v/>
      </c>
      <c r="I767" s="34" t="str">
        <f>IF(F767="","",LOOKUP(F767,Grundlagen!$A$3:$A$10,Grundlagen!$C$3:$C$10))</f>
        <v/>
      </c>
      <c r="J767" s="34" t="str">
        <f t="shared" si="201"/>
        <v/>
      </c>
      <c r="K767" s="34" t="str">
        <f t="shared" si="199"/>
        <v/>
      </c>
      <c r="L767" s="34" t="str">
        <f>IF('Events einzeln'!H767="","",'Events einzeln'!H767)</f>
        <v/>
      </c>
      <c r="M767" s="1" t="str">
        <f>IF(L767="","",LOOKUP(L767,Grundlagen!$A$3:$A$10,Grundlagen!$B$3:$B$10))</f>
        <v/>
      </c>
      <c r="N767" s="1" t="str">
        <f t="shared" si="202"/>
        <v/>
      </c>
      <c r="O767" s="1" t="str">
        <f>IF(L767="","",LOOKUP(L767,Grundlagen!$A$3:$A$10,Grundlagen!$C$3:$C$10))</f>
        <v/>
      </c>
      <c r="P767" s="1" t="str">
        <f t="shared" si="203"/>
        <v/>
      </c>
      <c r="Q767" s="34" t="str">
        <f t="shared" si="216"/>
        <v/>
      </c>
      <c r="R767" s="34" t="str">
        <f>IF('Events einzeln'!I767="","",'Events einzeln'!I767)</f>
        <v/>
      </c>
      <c r="S767" s="34" t="str">
        <f>IF(R767="","",LOOKUP(R767,Grundlagen!$A$3:$A$10,Grundlagen!$B$3:$B$10))</f>
        <v/>
      </c>
      <c r="T767" s="34" t="str">
        <f t="shared" si="204"/>
        <v/>
      </c>
      <c r="U767" s="34" t="str">
        <f>IF(R767="","",LOOKUP(R767,Grundlagen!$A$3:$A$10,Grundlagen!$C$3:$C$10))</f>
        <v/>
      </c>
      <c r="V767" s="34" t="str">
        <f t="shared" si="205"/>
        <v/>
      </c>
      <c r="W767" s="34" t="str">
        <f t="shared" si="206"/>
        <v/>
      </c>
      <c r="X767" s="34" t="str">
        <f>IF('Events einzeln'!J767="","",'Events einzeln'!J767)</f>
        <v/>
      </c>
      <c r="Y767" s="1" t="str">
        <f>IF(X767="","",LOOKUP(X767,Grundlagen!$A$3:$A$10,Grundlagen!$B$3:$B$10))</f>
        <v/>
      </c>
      <c r="Z767" s="1" t="str">
        <f t="shared" si="207"/>
        <v/>
      </c>
      <c r="AA767" s="1" t="str">
        <f>IF(X767="","",LOOKUP(X767,Grundlagen!$A$3:$A$10,Grundlagen!$C$3:$C$10))</f>
        <v/>
      </c>
      <c r="AB767" s="1" t="str">
        <f t="shared" si="208"/>
        <v/>
      </c>
      <c r="AC767" s="34" t="str">
        <f t="shared" si="209"/>
        <v/>
      </c>
      <c r="AD767" s="34" t="str">
        <f>IF('Events einzeln'!K767="","",'Events einzeln'!K767)</f>
        <v/>
      </c>
      <c r="AE767" s="34" t="str">
        <f>IF(AD767="","",LOOKUP(AD767,Grundlagen!$A$3:$A$10,Grundlagen!$B$3:$B$10))</f>
        <v/>
      </c>
      <c r="AF767" s="34" t="str">
        <f t="shared" si="210"/>
        <v/>
      </c>
      <c r="AG767" s="34" t="str">
        <f>IF(AD767="","",LOOKUP(AD767,Grundlagen!$A$3:$A$10,Grundlagen!$C$3:$C$10))</f>
        <v/>
      </c>
      <c r="AH767" s="34" t="str">
        <f t="shared" si="211"/>
        <v/>
      </c>
      <c r="AI767" s="34" t="str">
        <f t="shared" si="212"/>
        <v/>
      </c>
      <c r="AJ767" s="34" t="str">
        <f>IF('Events einzeln'!L767="","",'Events einzeln'!L767)</f>
        <v/>
      </c>
      <c r="AK767" s="1" t="str">
        <f>IF(AJ767="","",LOOKUP(AJ767,Grundlagen!$A$3:$A$10,Grundlagen!$B$3:$B$10))</f>
        <v/>
      </c>
      <c r="AL767" s="1" t="str">
        <f t="shared" si="213"/>
        <v/>
      </c>
      <c r="AM767" s="1" t="str">
        <f>IF(AJ767="","",LOOKUP(AJ767,Grundlagen!$A$3:$A$10,Grundlagen!$C$3:$C$10))</f>
        <v/>
      </c>
      <c r="AN767" s="1" t="str">
        <f t="shared" si="214"/>
        <v/>
      </c>
      <c r="AO767" s="34" t="str">
        <f t="shared" si="215"/>
        <v/>
      </c>
    </row>
    <row r="768" spans="1:41" x14ac:dyDescent="0.25">
      <c r="A768" s="1" t="str">
        <f>IF('Events einzeln'!A768="","",'Events einzeln'!A768)</f>
        <v/>
      </c>
      <c r="B768" s="1" t="str">
        <f>IF('Events einzeln'!B768="","",'Events einzeln'!B768)</f>
        <v/>
      </c>
      <c r="C768" s="1" t="str">
        <f>IF('Events einzeln'!C768="","",'Events einzeln'!C768)</f>
        <v/>
      </c>
      <c r="D768" s="32" t="str">
        <f>IF('Events einzeln'!E768="","",'Events einzeln'!E768)</f>
        <v/>
      </c>
      <c r="E768" s="1" t="str">
        <f>IF('Events einzeln'!F768="","",'Events einzeln'!F768)</f>
        <v/>
      </c>
      <c r="F768" s="34" t="str">
        <f>IF('Events einzeln'!G768="","",'Events einzeln'!G768)</f>
        <v/>
      </c>
      <c r="G768" s="34" t="str">
        <f>IF(F768="","",LOOKUP(F768,Grundlagen!$A$3:$A$10,Grundlagen!$B$3:$B$10))</f>
        <v/>
      </c>
      <c r="H768" s="34" t="str">
        <f t="shared" si="200"/>
        <v/>
      </c>
      <c r="I768" s="34" t="str">
        <f>IF(F768="","",LOOKUP(F768,Grundlagen!$A$3:$A$10,Grundlagen!$C$3:$C$10))</f>
        <v/>
      </c>
      <c r="J768" s="34" t="str">
        <f t="shared" si="201"/>
        <v/>
      </c>
      <c r="K768" s="34" t="str">
        <f t="shared" si="199"/>
        <v/>
      </c>
      <c r="L768" s="34" t="str">
        <f>IF('Events einzeln'!H768="","",'Events einzeln'!H768)</f>
        <v/>
      </c>
      <c r="M768" s="1" t="str">
        <f>IF(L768="","",LOOKUP(L768,Grundlagen!$A$3:$A$10,Grundlagen!$B$3:$B$10))</f>
        <v/>
      </c>
      <c r="N768" s="1" t="str">
        <f t="shared" si="202"/>
        <v/>
      </c>
      <c r="O768" s="1" t="str">
        <f>IF(L768="","",LOOKUP(L768,Grundlagen!$A$3:$A$10,Grundlagen!$C$3:$C$10))</f>
        <v/>
      </c>
      <c r="P768" s="1" t="str">
        <f t="shared" si="203"/>
        <v/>
      </c>
      <c r="Q768" s="34" t="str">
        <f t="shared" si="216"/>
        <v/>
      </c>
      <c r="R768" s="34" t="str">
        <f>IF('Events einzeln'!I768="","",'Events einzeln'!I768)</f>
        <v/>
      </c>
      <c r="S768" s="34" t="str">
        <f>IF(R768="","",LOOKUP(R768,Grundlagen!$A$3:$A$10,Grundlagen!$B$3:$B$10))</f>
        <v/>
      </c>
      <c r="T768" s="34" t="str">
        <f t="shared" si="204"/>
        <v/>
      </c>
      <c r="U768" s="34" t="str">
        <f>IF(R768="","",LOOKUP(R768,Grundlagen!$A$3:$A$10,Grundlagen!$C$3:$C$10))</f>
        <v/>
      </c>
      <c r="V768" s="34" t="str">
        <f t="shared" si="205"/>
        <v/>
      </c>
      <c r="W768" s="34" t="str">
        <f t="shared" si="206"/>
        <v/>
      </c>
      <c r="X768" s="34" t="str">
        <f>IF('Events einzeln'!J768="","",'Events einzeln'!J768)</f>
        <v/>
      </c>
      <c r="Y768" s="1" t="str">
        <f>IF(X768="","",LOOKUP(X768,Grundlagen!$A$3:$A$10,Grundlagen!$B$3:$B$10))</f>
        <v/>
      </c>
      <c r="Z768" s="1" t="str">
        <f t="shared" si="207"/>
        <v/>
      </c>
      <c r="AA768" s="1" t="str">
        <f>IF(X768="","",LOOKUP(X768,Grundlagen!$A$3:$A$10,Grundlagen!$C$3:$C$10))</f>
        <v/>
      </c>
      <c r="AB768" s="1" t="str">
        <f t="shared" si="208"/>
        <v/>
      </c>
      <c r="AC768" s="34" t="str">
        <f t="shared" si="209"/>
        <v/>
      </c>
      <c r="AD768" s="34" t="str">
        <f>IF('Events einzeln'!K768="","",'Events einzeln'!K768)</f>
        <v/>
      </c>
      <c r="AE768" s="34" t="str">
        <f>IF(AD768="","",LOOKUP(AD768,Grundlagen!$A$3:$A$10,Grundlagen!$B$3:$B$10))</f>
        <v/>
      </c>
      <c r="AF768" s="34" t="str">
        <f t="shared" si="210"/>
        <v/>
      </c>
      <c r="AG768" s="34" t="str">
        <f>IF(AD768="","",LOOKUP(AD768,Grundlagen!$A$3:$A$10,Grundlagen!$C$3:$C$10))</f>
        <v/>
      </c>
      <c r="AH768" s="34" t="str">
        <f t="shared" si="211"/>
        <v/>
      </c>
      <c r="AI768" s="34" t="str">
        <f t="shared" si="212"/>
        <v/>
      </c>
      <c r="AJ768" s="34" t="str">
        <f>IF('Events einzeln'!L768="","",'Events einzeln'!L768)</f>
        <v/>
      </c>
      <c r="AK768" s="1" t="str">
        <f>IF(AJ768="","",LOOKUP(AJ768,Grundlagen!$A$3:$A$10,Grundlagen!$B$3:$B$10))</f>
        <v/>
      </c>
      <c r="AL768" s="1" t="str">
        <f t="shared" si="213"/>
        <v/>
      </c>
      <c r="AM768" s="1" t="str">
        <f>IF(AJ768="","",LOOKUP(AJ768,Grundlagen!$A$3:$A$10,Grundlagen!$C$3:$C$10))</f>
        <v/>
      </c>
      <c r="AN768" s="1" t="str">
        <f t="shared" si="214"/>
        <v/>
      </c>
      <c r="AO768" s="34" t="str">
        <f t="shared" si="215"/>
        <v/>
      </c>
    </row>
    <row r="769" spans="1:41" x14ac:dyDescent="0.25">
      <c r="A769" s="1" t="str">
        <f>IF('Events einzeln'!A769="","",'Events einzeln'!A769)</f>
        <v/>
      </c>
      <c r="B769" s="1" t="str">
        <f>IF('Events einzeln'!B769="","",'Events einzeln'!B769)</f>
        <v/>
      </c>
      <c r="C769" s="1" t="str">
        <f>IF('Events einzeln'!C769="","",'Events einzeln'!C769)</f>
        <v/>
      </c>
      <c r="D769" s="32" t="str">
        <f>IF('Events einzeln'!E769="","",'Events einzeln'!E769)</f>
        <v/>
      </c>
      <c r="E769" s="1" t="str">
        <f>IF('Events einzeln'!F769="","",'Events einzeln'!F769)</f>
        <v/>
      </c>
      <c r="F769" s="34" t="str">
        <f>IF('Events einzeln'!G769="","",'Events einzeln'!G769)</f>
        <v/>
      </c>
      <c r="G769" s="34" t="str">
        <f>IF(F769="","",LOOKUP(F769,Grundlagen!$A$3:$A$10,Grundlagen!$B$3:$B$10))</f>
        <v/>
      </c>
      <c r="H769" s="34" t="str">
        <f t="shared" si="200"/>
        <v/>
      </c>
      <c r="I769" s="34" t="str">
        <f>IF(F769="","",LOOKUP(F769,Grundlagen!$A$3:$A$10,Grundlagen!$C$3:$C$10))</f>
        <v/>
      </c>
      <c r="J769" s="34" t="str">
        <f t="shared" si="201"/>
        <v/>
      </c>
      <c r="K769" s="34" t="str">
        <f t="shared" si="199"/>
        <v/>
      </c>
      <c r="L769" s="34" t="str">
        <f>IF('Events einzeln'!H769="","",'Events einzeln'!H769)</f>
        <v/>
      </c>
      <c r="M769" s="1" t="str">
        <f>IF(L769="","",LOOKUP(L769,Grundlagen!$A$3:$A$10,Grundlagen!$B$3:$B$10))</f>
        <v/>
      </c>
      <c r="N769" s="1" t="str">
        <f t="shared" si="202"/>
        <v/>
      </c>
      <c r="O769" s="1" t="str">
        <f>IF(L769="","",LOOKUP(L769,Grundlagen!$A$3:$A$10,Grundlagen!$C$3:$C$10))</f>
        <v/>
      </c>
      <c r="P769" s="1" t="str">
        <f t="shared" si="203"/>
        <v/>
      </c>
      <c r="Q769" s="34" t="str">
        <f t="shared" si="216"/>
        <v/>
      </c>
      <c r="R769" s="34" t="str">
        <f>IF('Events einzeln'!I769="","",'Events einzeln'!I769)</f>
        <v/>
      </c>
      <c r="S769" s="34" t="str">
        <f>IF(R769="","",LOOKUP(R769,Grundlagen!$A$3:$A$10,Grundlagen!$B$3:$B$10))</f>
        <v/>
      </c>
      <c r="T769" s="34" t="str">
        <f t="shared" si="204"/>
        <v/>
      </c>
      <c r="U769" s="34" t="str">
        <f>IF(R769="","",LOOKUP(R769,Grundlagen!$A$3:$A$10,Grundlagen!$C$3:$C$10))</f>
        <v/>
      </c>
      <c r="V769" s="34" t="str">
        <f t="shared" si="205"/>
        <v/>
      </c>
      <c r="W769" s="34" t="str">
        <f t="shared" si="206"/>
        <v/>
      </c>
      <c r="X769" s="34" t="str">
        <f>IF('Events einzeln'!J769="","",'Events einzeln'!J769)</f>
        <v/>
      </c>
      <c r="Y769" s="1" t="str">
        <f>IF(X769="","",LOOKUP(X769,Grundlagen!$A$3:$A$10,Grundlagen!$B$3:$B$10))</f>
        <v/>
      </c>
      <c r="Z769" s="1" t="str">
        <f t="shared" si="207"/>
        <v/>
      </c>
      <c r="AA769" s="1" t="str">
        <f>IF(X769="","",LOOKUP(X769,Grundlagen!$A$3:$A$10,Grundlagen!$C$3:$C$10))</f>
        <v/>
      </c>
      <c r="AB769" s="1" t="str">
        <f t="shared" si="208"/>
        <v/>
      </c>
      <c r="AC769" s="34" t="str">
        <f t="shared" si="209"/>
        <v/>
      </c>
      <c r="AD769" s="34" t="str">
        <f>IF('Events einzeln'!K769="","",'Events einzeln'!K769)</f>
        <v/>
      </c>
      <c r="AE769" s="34" t="str">
        <f>IF(AD769="","",LOOKUP(AD769,Grundlagen!$A$3:$A$10,Grundlagen!$B$3:$B$10))</f>
        <v/>
      </c>
      <c r="AF769" s="34" t="str">
        <f t="shared" si="210"/>
        <v/>
      </c>
      <c r="AG769" s="34" t="str">
        <f>IF(AD769="","",LOOKUP(AD769,Grundlagen!$A$3:$A$10,Grundlagen!$C$3:$C$10))</f>
        <v/>
      </c>
      <c r="AH769" s="34" t="str">
        <f t="shared" si="211"/>
        <v/>
      </c>
      <c r="AI769" s="34" t="str">
        <f t="shared" si="212"/>
        <v/>
      </c>
      <c r="AJ769" s="34" t="str">
        <f>IF('Events einzeln'!L769="","",'Events einzeln'!L769)</f>
        <v/>
      </c>
      <c r="AK769" s="1" t="str">
        <f>IF(AJ769="","",LOOKUP(AJ769,Grundlagen!$A$3:$A$10,Grundlagen!$B$3:$B$10))</f>
        <v/>
      </c>
      <c r="AL769" s="1" t="str">
        <f t="shared" si="213"/>
        <v/>
      </c>
      <c r="AM769" s="1" t="str">
        <f>IF(AJ769="","",LOOKUP(AJ769,Grundlagen!$A$3:$A$10,Grundlagen!$C$3:$C$10))</f>
        <v/>
      </c>
      <c r="AN769" s="1" t="str">
        <f t="shared" si="214"/>
        <v/>
      </c>
      <c r="AO769" s="34" t="str">
        <f t="shared" si="215"/>
        <v/>
      </c>
    </row>
    <row r="770" spans="1:41" x14ac:dyDescent="0.25">
      <c r="A770" s="1" t="str">
        <f>IF('Events einzeln'!A770="","",'Events einzeln'!A770)</f>
        <v/>
      </c>
      <c r="B770" s="1" t="str">
        <f>IF('Events einzeln'!B770="","",'Events einzeln'!B770)</f>
        <v/>
      </c>
      <c r="C770" s="1" t="str">
        <f>IF('Events einzeln'!C770="","",'Events einzeln'!C770)</f>
        <v/>
      </c>
      <c r="D770" s="32" t="str">
        <f>IF('Events einzeln'!E770="","",'Events einzeln'!E770)</f>
        <v/>
      </c>
      <c r="E770" s="1" t="str">
        <f>IF('Events einzeln'!F770="","",'Events einzeln'!F770)</f>
        <v/>
      </c>
      <c r="F770" s="34" t="str">
        <f>IF('Events einzeln'!G770="","",'Events einzeln'!G770)</f>
        <v/>
      </c>
      <c r="G770" s="34" t="str">
        <f>IF(F770="","",LOOKUP(F770,Grundlagen!$A$3:$A$10,Grundlagen!$B$3:$B$10))</f>
        <v/>
      </c>
      <c r="H770" s="34" t="str">
        <f t="shared" si="200"/>
        <v/>
      </c>
      <c r="I770" s="34" t="str">
        <f>IF(F770="","",LOOKUP(F770,Grundlagen!$A$3:$A$10,Grundlagen!$C$3:$C$10))</f>
        <v/>
      </c>
      <c r="J770" s="34" t="str">
        <f t="shared" si="201"/>
        <v/>
      </c>
      <c r="K770" s="34" t="str">
        <f t="shared" si="199"/>
        <v/>
      </c>
      <c r="L770" s="34" t="str">
        <f>IF('Events einzeln'!H770="","",'Events einzeln'!H770)</f>
        <v/>
      </c>
      <c r="M770" s="1" t="str">
        <f>IF(L770="","",LOOKUP(L770,Grundlagen!$A$3:$A$10,Grundlagen!$B$3:$B$10))</f>
        <v/>
      </c>
      <c r="N770" s="1" t="str">
        <f t="shared" si="202"/>
        <v/>
      </c>
      <c r="O770" s="1" t="str">
        <f>IF(L770="","",LOOKUP(L770,Grundlagen!$A$3:$A$10,Grundlagen!$C$3:$C$10))</f>
        <v/>
      </c>
      <c r="P770" s="1" t="str">
        <f t="shared" si="203"/>
        <v/>
      </c>
      <c r="Q770" s="34" t="str">
        <f t="shared" si="216"/>
        <v/>
      </c>
      <c r="R770" s="34" t="str">
        <f>IF('Events einzeln'!I770="","",'Events einzeln'!I770)</f>
        <v/>
      </c>
      <c r="S770" s="34" t="str">
        <f>IF(R770="","",LOOKUP(R770,Grundlagen!$A$3:$A$10,Grundlagen!$B$3:$B$10))</f>
        <v/>
      </c>
      <c r="T770" s="34" t="str">
        <f t="shared" si="204"/>
        <v/>
      </c>
      <c r="U770" s="34" t="str">
        <f>IF(R770="","",LOOKUP(R770,Grundlagen!$A$3:$A$10,Grundlagen!$C$3:$C$10))</f>
        <v/>
      </c>
      <c r="V770" s="34" t="str">
        <f t="shared" si="205"/>
        <v/>
      </c>
      <c r="W770" s="34" t="str">
        <f t="shared" si="206"/>
        <v/>
      </c>
      <c r="X770" s="34" t="str">
        <f>IF('Events einzeln'!J770="","",'Events einzeln'!J770)</f>
        <v/>
      </c>
      <c r="Y770" s="1" t="str">
        <f>IF(X770="","",LOOKUP(X770,Grundlagen!$A$3:$A$10,Grundlagen!$B$3:$B$10))</f>
        <v/>
      </c>
      <c r="Z770" s="1" t="str">
        <f t="shared" si="207"/>
        <v/>
      </c>
      <c r="AA770" s="1" t="str">
        <f>IF(X770="","",LOOKUP(X770,Grundlagen!$A$3:$A$10,Grundlagen!$C$3:$C$10))</f>
        <v/>
      </c>
      <c r="AB770" s="1" t="str">
        <f t="shared" si="208"/>
        <v/>
      </c>
      <c r="AC770" s="34" t="str">
        <f t="shared" si="209"/>
        <v/>
      </c>
      <c r="AD770" s="34" t="str">
        <f>IF('Events einzeln'!K770="","",'Events einzeln'!K770)</f>
        <v/>
      </c>
      <c r="AE770" s="34" t="str">
        <f>IF(AD770="","",LOOKUP(AD770,Grundlagen!$A$3:$A$10,Grundlagen!$B$3:$B$10))</f>
        <v/>
      </c>
      <c r="AF770" s="34" t="str">
        <f t="shared" si="210"/>
        <v/>
      </c>
      <c r="AG770" s="34" t="str">
        <f>IF(AD770="","",LOOKUP(AD770,Grundlagen!$A$3:$A$10,Grundlagen!$C$3:$C$10))</f>
        <v/>
      </c>
      <c r="AH770" s="34" t="str">
        <f t="shared" si="211"/>
        <v/>
      </c>
      <c r="AI770" s="34" t="str">
        <f t="shared" si="212"/>
        <v/>
      </c>
      <c r="AJ770" s="34" t="str">
        <f>IF('Events einzeln'!L770="","",'Events einzeln'!L770)</f>
        <v/>
      </c>
      <c r="AK770" s="1" t="str">
        <f>IF(AJ770="","",LOOKUP(AJ770,Grundlagen!$A$3:$A$10,Grundlagen!$B$3:$B$10))</f>
        <v/>
      </c>
      <c r="AL770" s="1" t="str">
        <f t="shared" si="213"/>
        <v/>
      </c>
      <c r="AM770" s="1" t="str">
        <f>IF(AJ770="","",LOOKUP(AJ770,Grundlagen!$A$3:$A$10,Grundlagen!$C$3:$C$10))</f>
        <v/>
      </c>
      <c r="AN770" s="1" t="str">
        <f t="shared" si="214"/>
        <v/>
      </c>
      <c r="AO770" s="34" t="str">
        <f t="shared" si="215"/>
        <v/>
      </c>
    </row>
    <row r="771" spans="1:41" x14ac:dyDescent="0.25">
      <c r="A771" s="1" t="str">
        <f>IF('Events einzeln'!A771="","",'Events einzeln'!A771)</f>
        <v/>
      </c>
      <c r="B771" s="1" t="str">
        <f>IF('Events einzeln'!B771="","",'Events einzeln'!B771)</f>
        <v/>
      </c>
      <c r="C771" s="1" t="str">
        <f>IF('Events einzeln'!C771="","",'Events einzeln'!C771)</f>
        <v/>
      </c>
      <c r="D771" s="32" t="str">
        <f>IF('Events einzeln'!E771="","",'Events einzeln'!E771)</f>
        <v/>
      </c>
      <c r="E771" s="1" t="str">
        <f>IF('Events einzeln'!F771="","",'Events einzeln'!F771)</f>
        <v/>
      </c>
      <c r="F771" s="34" t="str">
        <f>IF('Events einzeln'!G771="","",'Events einzeln'!G771)</f>
        <v/>
      </c>
      <c r="G771" s="34" t="str">
        <f>IF(F771="","",LOOKUP(F771,Grundlagen!$A$3:$A$10,Grundlagen!$B$3:$B$10))</f>
        <v/>
      </c>
      <c r="H771" s="34" t="str">
        <f t="shared" si="200"/>
        <v/>
      </c>
      <c r="I771" s="34" t="str">
        <f>IF(F771="","",LOOKUP(F771,Grundlagen!$A$3:$A$10,Grundlagen!$C$3:$C$10))</f>
        <v/>
      </c>
      <c r="J771" s="34" t="str">
        <f t="shared" si="201"/>
        <v/>
      </c>
      <c r="K771" s="34" t="str">
        <f t="shared" si="199"/>
        <v/>
      </c>
      <c r="L771" s="34" t="str">
        <f>IF('Events einzeln'!H771="","",'Events einzeln'!H771)</f>
        <v/>
      </c>
      <c r="M771" s="1" t="str">
        <f>IF(L771="","",LOOKUP(L771,Grundlagen!$A$3:$A$10,Grundlagen!$B$3:$B$10))</f>
        <v/>
      </c>
      <c r="N771" s="1" t="str">
        <f t="shared" si="202"/>
        <v/>
      </c>
      <c r="O771" s="1" t="str">
        <f>IF(L771="","",LOOKUP(L771,Grundlagen!$A$3:$A$10,Grundlagen!$C$3:$C$10))</f>
        <v/>
      </c>
      <c r="P771" s="1" t="str">
        <f t="shared" si="203"/>
        <v/>
      </c>
      <c r="Q771" s="34" t="str">
        <f t="shared" si="216"/>
        <v/>
      </c>
      <c r="R771" s="34" t="str">
        <f>IF('Events einzeln'!I771="","",'Events einzeln'!I771)</f>
        <v/>
      </c>
      <c r="S771" s="34" t="str">
        <f>IF(R771="","",LOOKUP(R771,Grundlagen!$A$3:$A$10,Grundlagen!$B$3:$B$10))</f>
        <v/>
      </c>
      <c r="T771" s="34" t="str">
        <f t="shared" si="204"/>
        <v/>
      </c>
      <c r="U771" s="34" t="str">
        <f>IF(R771="","",LOOKUP(R771,Grundlagen!$A$3:$A$10,Grundlagen!$C$3:$C$10))</f>
        <v/>
      </c>
      <c r="V771" s="34" t="str">
        <f t="shared" si="205"/>
        <v/>
      </c>
      <c r="W771" s="34" t="str">
        <f t="shared" si="206"/>
        <v/>
      </c>
      <c r="X771" s="34" t="str">
        <f>IF('Events einzeln'!J771="","",'Events einzeln'!J771)</f>
        <v/>
      </c>
      <c r="Y771" s="1" t="str">
        <f>IF(X771="","",LOOKUP(X771,Grundlagen!$A$3:$A$10,Grundlagen!$B$3:$B$10))</f>
        <v/>
      </c>
      <c r="Z771" s="1" t="str">
        <f t="shared" si="207"/>
        <v/>
      </c>
      <c r="AA771" s="1" t="str">
        <f>IF(X771="","",LOOKUP(X771,Grundlagen!$A$3:$A$10,Grundlagen!$C$3:$C$10))</f>
        <v/>
      </c>
      <c r="AB771" s="1" t="str">
        <f t="shared" si="208"/>
        <v/>
      </c>
      <c r="AC771" s="34" t="str">
        <f t="shared" si="209"/>
        <v/>
      </c>
      <c r="AD771" s="34" t="str">
        <f>IF('Events einzeln'!K771="","",'Events einzeln'!K771)</f>
        <v/>
      </c>
      <c r="AE771" s="34" t="str">
        <f>IF(AD771="","",LOOKUP(AD771,Grundlagen!$A$3:$A$10,Grundlagen!$B$3:$B$10))</f>
        <v/>
      </c>
      <c r="AF771" s="34" t="str">
        <f t="shared" si="210"/>
        <v/>
      </c>
      <c r="AG771" s="34" t="str">
        <f>IF(AD771="","",LOOKUP(AD771,Grundlagen!$A$3:$A$10,Grundlagen!$C$3:$C$10))</f>
        <v/>
      </c>
      <c r="AH771" s="34" t="str">
        <f t="shared" si="211"/>
        <v/>
      </c>
      <c r="AI771" s="34" t="str">
        <f t="shared" si="212"/>
        <v/>
      </c>
      <c r="AJ771" s="34" t="str">
        <f>IF('Events einzeln'!L771="","",'Events einzeln'!L771)</f>
        <v/>
      </c>
      <c r="AK771" s="1" t="str">
        <f>IF(AJ771="","",LOOKUP(AJ771,Grundlagen!$A$3:$A$10,Grundlagen!$B$3:$B$10))</f>
        <v/>
      </c>
      <c r="AL771" s="1" t="str">
        <f t="shared" si="213"/>
        <v/>
      </c>
      <c r="AM771" s="1" t="str">
        <f>IF(AJ771="","",LOOKUP(AJ771,Grundlagen!$A$3:$A$10,Grundlagen!$C$3:$C$10))</f>
        <v/>
      </c>
      <c r="AN771" s="1" t="str">
        <f t="shared" si="214"/>
        <v/>
      </c>
      <c r="AO771" s="34" t="str">
        <f t="shared" si="215"/>
        <v/>
      </c>
    </row>
    <row r="772" spans="1:41" x14ac:dyDescent="0.25">
      <c r="A772" s="1" t="str">
        <f>IF('Events einzeln'!A772="","",'Events einzeln'!A772)</f>
        <v/>
      </c>
      <c r="B772" s="1" t="str">
        <f>IF('Events einzeln'!B772="","",'Events einzeln'!B772)</f>
        <v/>
      </c>
      <c r="C772" s="1" t="str">
        <f>IF('Events einzeln'!C772="","",'Events einzeln'!C772)</f>
        <v/>
      </c>
      <c r="D772" s="32" t="str">
        <f>IF('Events einzeln'!E772="","",'Events einzeln'!E772)</f>
        <v/>
      </c>
      <c r="E772" s="1" t="str">
        <f>IF('Events einzeln'!F772="","",'Events einzeln'!F772)</f>
        <v/>
      </c>
      <c r="F772" s="34" t="str">
        <f>IF('Events einzeln'!G772="","",'Events einzeln'!G772)</f>
        <v/>
      </c>
      <c r="G772" s="34" t="str">
        <f>IF(F772="","",LOOKUP(F772,Grundlagen!$A$3:$A$10,Grundlagen!$B$3:$B$10))</f>
        <v/>
      </c>
      <c r="H772" s="34" t="str">
        <f t="shared" si="200"/>
        <v/>
      </c>
      <c r="I772" s="34" t="str">
        <f>IF(F772="","",LOOKUP(F772,Grundlagen!$A$3:$A$10,Grundlagen!$C$3:$C$10))</f>
        <v/>
      </c>
      <c r="J772" s="34" t="str">
        <f t="shared" si="201"/>
        <v/>
      </c>
      <c r="K772" s="34" t="str">
        <f t="shared" ref="K772:K835" si="217">IF(G772="","",SUM(K771,I772))</f>
        <v/>
      </c>
      <c r="L772" s="34" t="str">
        <f>IF('Events einzeln'!H772="","",'Events einzeln'!H772)</f>
        <v/>
      </c>
      <c r="M772" s="1" t="str">
        <f>IF(L772="","",LOOKUP(L772,Grundlagen!$A$3:$A$10,Grundlagen!$B$3:$B$10))</f>
        <v/>
      </c>
      <c r="N772" s="1" t="str">
        <f t="shared" si="202"/>
        <v/>
      </c>
      <c r="O772" s="1" t="str">
        <f>IF(L772="","",LOOKUP(L772,Grundlagen!$A$3:$A$10,Grundlagen!$C$3:$C$10))</f>
        <v/>
      </c>
      <c r="P772" s="1" t="str">
        <f t="shared" si="203"/>
        <v/>
      </c>
      <c r="Q772" s="34" t="str">
        <f t="shared" si="216"/>
        <v/>
      </c>
      <c r="R772" s="34" t="str">
        <f>IF('Events einzeln'!I772="","",'Events einzeln'!I772)</f>
        <v/>
      </c>
      <c r="S772" s="34" t="str">
        <f>IF(R772="","",LOOKUP(R772,Grundlagen!$A$3:$A$10,Grundlagen!$B$3:$B$10))</f>
        <v/>
      </c>
      <c r="T772" s="34" t="str">
        <f t="shared" si="204"/>
        <v/>
      </c>
      <c r="U772" s="34" t="str">
        <f>IF(R772="","",LOOKUP(R772,Grundlagen!$A$3:$A$10,Grundlagen!$C$3:$C$10))</f>
        <v/>
      </c>
      <c r="V772" s="34" t="str">
        <f t="shared" si="205"/>
        <v/>
      </c>
      <c r="W772" s="34" t="str">
        <f t="shared" si="206"/>
        <v/>
      </c>
      <c r="X772" s="34" t="str">
        <f>IF('Events einzeln'!J772="","",'Events einzeln'!J772)</f>
        <v/>
      </c>
      <c r="Y772" s="1" t="str">
        <f>IF(X772="","",LOOKUP(X772,Grundlagen!$A$3:$A$10,Grundlagen!$B$3:$B$10))</f>
        <v/>
      </c>
      <c r="Z772" s="1" t="str">
        <f t="shared" si="207"/>
        <v/>
      </c>
      <c r="AA772" s="1" t="str">
        <f>IF(X772="","",LOOKUP(X772,Grundlagen!$A$3:$A$10,Grundlagen!$C$3:$C$10))</f>
        <v/>
      </c>
      <c r="AB772" s="1" t="str">
        <f t="shared" si="208"/>
        <v/>
      </c>
      <c r="AC772" s="34" t="str">
        <f t="shared" si="209"/>
        <v/>
      </c>
      <c r="AD772" s="34" t="str">
        <f>IF('Events einzeln'!K772="","",'Events einzeln'!K772)</f>
        <v/>
      </c>
      <c r="AE772" s="34" t="str">
        <f>IF(AD772="","",LOOKUP(AD772,Grundlagen!$A$3:$A$10,Grundlagen!$B$3:$B$10))</f>
        <v/>
      </c>
      <c r="AF772" s="34" t="str">
        <f t="shared" si="210"/>
        <v/>
      </c>
      <c r="AG772" s="34" t="str">
        <f>IF(AD772="","",LOOKUP(AD772,Grundlagen!$A$3:$A$10,Grundlagen!$C$3:$C$10))</f>
        <v/>
      </c>
      <c r="AH772" s="34" t="str">
        <f t="shared" si="211"/>
        <v/>
      </c>
      <c r="AI772" s="34" t="str">
        <f t="shared" si="212"/>
        <v/>
      </c>
      <c r="AJ772" s="34" t="str">
        <f>IF('Events einzeln'!L772="","",'Events einzeln'!L772)</f>
        <v/>
      </c>
      <c r="AK772" s="1" t="str">
        <f>IF(AJ772="","",LOOKUP(AJ772,Grundlagen!$A$3:$A$10,Grundlagen!$B$3:$B$10))</f>
        <v/>
      </c>
      <c r="AL772" s="1" t="str">
        <f t="shared" si="213"/>
        <v/>
      </c>
      <c r="AM772" s="1" t="str">
        <f>IF(AJ772="","",LOOKUP(AJ772,Grundlagen!$A$3:$A$10,Grundlagen!$C$3:$C$10))</f>
        <v/>
      </c>
      <c r="AN772" s="1" t="str">
        <f t="shared" si="214"/>
        <v/>
      </c>
      <c r="AO772" s="34" t="str">
        <f t="shared" si="215"/>
        <v/>
      </c>
    </row>
    <row r="773" spans="1:41" x14ac:dyDescent="0.25">
      <c r="A773" s="1" t="str">
        <f>IF('Events einzeln'!A773="","",'Events einzeln'!A773)</f>
        <v/>
      </c>
      <c r="B773" s="1" t="str">
        <f>IF('Events einzeln'!B773="","",'Events einzeln'!B773)</f>
        <v/>
      </c>
      <c r="C773" s="1" t="str">
        <f>IF('Events einzeln'!C773="","",'Events einzeln'!C773)</f>
        <v/>
      </c>
      <c r="D773" s="32" t="str">
        <f>IF('Events einzeln'!E773="","",'Events einzeln'!E773)</f>
        <v/>
      </c>
      <c r="E773" s="1" t="str">
        <f>IF('Events einzeln'!F773="","",'Events einzeln'!F773)</f>
        <v/>
      </c>
      <c r="F773" s="34" t="str">
        <f>IF('Events einzeln'!G773="","",'Events einzeln'!G773)</f>
        <v/>
      </c>
      <c r="G773" s="34" t="str">
        <f>IF(F773="","",LOOKUP(F773,Grundlagen!$A$3:$A$10,Grundlagen!$B$3:$B$10))</f>
        <v/>
      </c>
      <c r="H773" s="34" t="str">
        <f t="shared" ref="H773:H836" si="218">IF(F773="","",SUM(H772,G773))</f>
        <v/>
      </c>
      <c r="I773" s="34" t="str">
        <f>IF(F773="","",LOOKUP(F773,Grundlagen!$A$3:$A$10,Grundlagen!$C$3:$C$10))</f>
        <v/>
      </c>
      <c r="J773" s="34" t="str">
        <f t="shared" ref="J773:J836" si="219">IF(F773="","",SUM(J772,I773))</f>
        <v/>
      </c>
      <c r="K773" s="34" t="str">
        <f t="shared" si="217"/>
        <v/>
      </c>
      <c r="L773" s="34" t="str">
        <f>IF('Events einzeln'!H773="","",'Events einzeln'!H773)</f>
        <v/>
      </c>
      <c r="M773" s="1" t="str">
        <f>IF(L773="","",LOOKUP(L773,Grundlagen!$A$3:$A$10,Grundlagen!$B$3:$B$10))</f>
        <v/>
      </c>
      <c r="N773" s="1" t="str">
        <f t="shared" ref="N773:N836" si="220">IF(L773="","",SUM(N772,M773))</f>
        <v/>
      </c>
      <c r="O773" s="1" t="str">
        <f>IF(L773="","",LOOKUP(L773,Grundlagen!$A$3:$A$10,Grundlagen!$C$3:$C$10))</f>
        <v/>
      </c>
      <c r="P773" s="1" t="str">
        <f t="shared" ref="P773:P836" si="221">IF(L773="","",SUM(P772,O773))</f>
        <v/>
      </c>
      <c r="Q773" s="34" t="str">
        <f t="shared" si="216"/>
        <v/>
      </c>
      <c r="R773" s="34" t="str">
        <f>IF('Events einzeln'!I773="","",'Events einzeln'!I773)</f>
        <v/>
      </c>
      <c r="S773" s="34" t="str">
        <f>IF(R773="","",LOOKUP(R773,Grundlagen!$A$3:$A$10,Grundlagen!$B$3:$B$10))</f>
        <v/>
      </c>
      <c r="T773" s="34" t="str">
        <f t="shared" ref="T773:T836" si="222">IF(R773="","",SUM(T772,S773))</f>
        <v/>
      </c>
      <c r="U773" s="34" t="str">
        <f>IF(R773="","",LOOKUP(R773,Grundlagen!$A$3:$A$10,Grundlagen!$C$3:$C$10))</f>
        <v/>
      </c>
      <c r="V773" s="34" t="str">
        <f t="shared" ref="V773:V836" si="223">IF(R773="","",SUM(V772,U773))</f>
        <v/>
      </c>
      <c r="W773" s="34" t="str">
        <f t="shared" ref="W773:W836" si="224">IF(S773="","",SUM(W772,U773))</f>
        <v/>
      </c>
      <c r="X773" s="34" t="str">
        <f>IF('Events einzeln'!J773="","",'Events einzeln'!J773)</f>
        <v/>
      </c>
      <c r="Y773" s="1" t="str">
        <f>IF(X773="","",LOOKUP(X773,Grundlagen!$A$3:$A$10,Grundlagen!$B$3:$B$10))</f>
        <v/>
      </c>
      <c r="Z773" s="1" t="str">
        <f t="shared" ref="Z773:Z836" si="225">IF(X773="","",SUM(Z772,Y773))</f>
        <v/>
      </c>
      <c r="AA773" s="1" t="str">
        <f>IF(X773="","",LOOKUP(X773,Grundlagen!$A$3:$A$10,Grundlagen!$C$3:$C$10))</f>
        <v/>
      </c>
      <c r="AB773" s="1" t="str">
        <f t="shared" ref="AB773:AB836" si="226">IF(X773="","",SUM(AB772,AA773))</f>
        <v/>
      </c>
      <c r="AC773" s="34" t="str">
        <f t="shared" ref="AC773:AC836" si="227">IF(Y773="","",SUM(AC772,AA773))</f>
        <v/>
      </c>
      <c r="AD773" s="34" t="str">
        <f>IF('Events einzeln'!K773="","",'Events einzeln'!K773)</f>
        <v/>
      </c>
      <c r="AE773" s="34" t="str">
        <f>IF(AD773="","",LOOKUP(AD773,Grundlagen!$A$3:$A$10,Grundlagen!$B$3:$B$10))</f>
        <v/>
      </c>
      <c r="AF773" s="34" t="str">
        <f t="shared" ref="AF773:AF836" si="228">IF(AD773="","",SUM(AF772,AE773))</f>
        <v/>
      </c>
      <c r="AG773" s="34" t="str">
        <f>IF(AD773="","",LOOKUP(AD773,Grundlagen!$A$3:$A$10,Grundlagen!$C$3:$C$10))</f>
        <v/>
      </c>
      <c r="AH773" s="34" t="str">
        <f t="shared" ref="AH773:AH836" si="229">IF(AD773="","",SUM(AH772,AG773))</f>
        <v/>
      </c>
      <c r="AI773" s="34" t="str">
        <f t="shared" ref="AI773:AI836" si="230">IF(AE773="","",SUM(AI772,AG773))</f>
        <v/>
      </c>
      <c r="AJ773" s="34" t="str">
        <f>IF('Events einzeln'!L773="","",'Events einzeln'!L773)</f>
        <v/>
      </c>
      <c r="AK773" s="1" t="str">
        <f>IF(AJ773="","",LOOKUP(AJ773,Grundlagen!$A$3:$A$10,Grundlagen!$B$3:$B$10))</f>
        <v/>
      </c>
      <c r="AL773" s="1" t="str">
        <f t="shared" ref="AL773:AL836" si="231">IF(AJ773="","",SUM(AL772,AK773))</f>
        <v/>
      </c>
      <c r="AM773" s="1" t="str">
        <f>IF(AJ773="","",LOOKUP(AJ773,Grundlagen!$A$3:$A$10,Grundlagen!$C$3:$C$10))</f>
        <v/>
      </c>
      <c r="AN773" s="1" t="str">
        <f t="shared" ref="AN773:AN836" si="232">IF(AJ773="","",SUM(AN772,AM773))</f>
        <v/>
      </c>
      <c r="AO773" s="34" t="str">
        <f t="shared" ref="AO773:AO836" si="233">IF(AK773="","",SUM(AO772,AM773))</f>
        <v/>
      </c>
    </row>
    <row r="774" spans="1:41" x14ac:dyDescent="0.25">
      <c r="A774" s="1" t="str">
        <f>IF('Events einzeln'!A774="","",'Events einzeln'!A774)</f>
        <v/>
      </c>
      <c r="B774" s="1" t="str">
        <f>IF('Events einzeln'!B774="","",'Events einzeln'!B774)</f>
        <v/>
      </c>
      <c r="C774" s="1" t="str">
        <f>IF('Events einzeln'!C774="","",'Events einzeln'!C774)</f>
        <v/>
      </c>
      <c r="D774" s="32" t="str">
        <f>IF('Events einzeln'!E774="","",'Events einzeln'!E774)</f>
        <v/>
      </c>
      <c r="E774" s="1" t="str">
        <f>IF('Events einzeln'!F774="","",'Events einzeln'!F774)</f>
        <v/>
      </c>
      <c r="F774" s="34" t="str">
        <f>IF('Events einzeln'!G774="","",'Events einzeln'!G774)</f>
        <v/>
      </c>
      <c r="G774" s="34" t="str">
        <f>IF(F774="","",LOOKUP(F774,Grundlagen!$A$3:$A$10,Grundlagen!$B$3:$B$10))</f>
        <v/>
      </c>
      <c r="H774" s="34" t="str">
        <f t="shared" si="218"/>
        <v/>
      </c>
      <c r="I774" s="34" t="str">
        <f>IF(F774="","",LOOKUP(F774,Grundlagen!$A$3:$A$10,Grundlagen!$C$3:$C$10))</f>
        <v/>
      </c>
      <c r="J774" s="34" t="str">
        <f t="shared" si="219"/>
        <v/>
      </c>
      <c r="K774" s="34" t="str">
        <f t="shared" si="217"/>
        <v/>
      </c>
      <c r="L774" s="34" t="str">
        <f>IF('Events einzeln'!H774="","",'Events einzeln'!H774)</f>
        <v/>
      </c>
      <c r="M774" s="1" t="str">
        <f>IF(L774="","",LOOKUP(L774,Grundlagen!$A$3:$A$10,Grundlagen!$B$3:$B$10))</f>
        <v/>
      </c>
      <c r="N774" s="1" t="str">
        <f t="shared" si="220"/>
        <v/>
      </c>
      <c r="O774" s="1" t="str">
        <f>IF(L774="","",LOOKUP(L774,Grundlagen!$A$3:$A$10,Grundlagen!$C$3:$C$10))</f>
        <v/>
      </c>
      <c r="P774" s="1" t="str">
        <f t="shared" si="221"/>
        <v/>
      </c>
      <c r="Q774" s="34" t="str">
        <f t="shared" si="216"/>
        <v/>
      </c>
      <c r="R774" s="34" t="str">
        <f>IF('Events einzeln'!I774="","",'Events einzeln'!I774)</f>
        <v/>
      </c>
      <c r="S774" s="34" t="str">
        <f>IF(R774="","",LOOKUP(R774,Grundlagen!$A$3:$A$10,Grundlagen!$B$3:$B$10))</f>
        <v/>
      </c>
      <c r="T774" s="34" t="str">
        <f t="shared" si="222"/>
        <v/>
      </c>
      <c r="U774" s="34" t="str">
        <f>IF(R774="","",LOOKUP(R774,Grundlagen!$A$3:$A$10,Grundlagen!$C$3:$C$10))</f>
        <v/>
      </c>
      <c r="V774" s="34" t="str">
        <f t="shared" si="223"/>
        <v/>
      </c>
      <c r="W774" s="34" t="str">
        <f t="shared" si="224"/>
        <v/>
      </c>
      <c r="X774" s="34" t="str">
        <f>IF('Events einzeln'!J774="","",'Events einzeln'!J774)</f>
        <v/>
      </c>
      <c r="Y774" s="1" t="str">
        <f>IF(X774="","",LOOKUP(X774,Grundlagen!$A$3:$A$10,Grundlagen!$B$3:$B$10))</f>
        <v/>
      </c>
      <c r="Z774" s="1" t="str">
        <f t="shared" si="225"/>
        <v/>
      </c>
      <c r="AA774" s="1" t="str">
        <f>IF(X774="","",LOOKUP(X774,Grundlagen!$A$3:$A$10,Grundlagen!$C$3:$C$10))</f>
        <v/>
      </c>
      <c r="AB774" s="1" t="str">
        <f t="shared" si="226"/>
        <v/>
      </c>
      <c r="AC774" s="34" t="str">
        <f t="shared" si="227"/>
        <v/>
      </c>
      <c r="AD774" s="34" t="str">
        <f>IF('Events einzeln'!K774="","",'Events einzeln'!K774)</f>
        <v/>
      </c>
      <c r="AE774" s="34" t="str">
        <f>IF(AD774="","",LOOKUP(AD774,Grundlagen!$A$3:$A$10,Grundlagen!$B$3:$B$10))</f>
        <v/>
      </c>
      <c r="AF774" s="34" t="str">
        <f t="shared" si="228"/>
        <v/>
      </c>
      <c r="AG774" s="34" t="str">
        <f>IF(AD774="","",LOOKUP(AD774,Grundlagen!$A$3:$A$10,Grundlagen!$C$3:$C$10))</f>
        <v/>
      </c>
      <c r="AH774" s="34" t="str">
        <f t="shared" si="229"/>
        <v/>
      </c>
      <c r="AI774" s="34" t="str">
        <f t="shared" si="230"/>
        <v/>
      </c>
      <c r="AJ774" s="34" t="str">
        <f>IF('Events einzeln'!L774="","",'Events einzeln'!L774)</f>
        <v/>
      </c>
      <c r="AK774" s="1" t="str">
        <f>IF(AJ774="","",LOOKUP(AJ774,Grundlagen!$A$3:$A$10,Grundlagen!$B$3:$B$10))</f>
        <v/>
      </c>
      <c r="AL774" s="1" t="str">
        <f t="shared" si="231"/>
        <v/>
      </c>
      <c r="AM774" s="1" t="str">
        <f>IF(AJ774="","",LOOKUP(AJ774,Grundlagen!$A$3:$A$10,Grundlagen!$C$3:$C$10))</f>
        <v/>
      </c>
      <c r="AN774" s="1" t="str">
        <f t="shared" si="232"/>
        <v/>
      </c>
      <c r="AO774" s="34" t="str">
        <f t="shared" si="233"/>
        <v/>
      </c>
    </row>
    <row r="775" spans="1:41" x14ac:dyDescent="0.25">
      <c r="A775" s="1" t="str">
        <f>IF('Events einzeln'!A775="","",'Events einzeln'!A775)</f>
        <v/>
      </c>
      <c r="B775" s="1" t="str">
        <f>IF('Events einzeln'!B775="","",'Events einzeln'!B775)</f>
        <v/>
      </c>
      <c r="C775" s="1" t="str">
        <f>IF('Events einzeln'!C775="","",'Events einzeln'!C775)</f>
        <v/>
      </c>
      <c r="D775" s="32" t="str">
        <f>IF('Events einzeln'!E775="","",'Events einzeln'!E775)</f>
        <v/>
      </c>
      <c r="E775" s="1" t="str">
        <f>IF('Events einzeln'!F775="","",'Events einzeln'!F775)</f>
        <v/>
      </c>
      <c r="F775" s="34" t="str">
        <f>IF('Events einzeln'!G775="","",'Events einzeln'!G775)</f>
        <v/>
      </c>
      <c r="G775" s="34" t="str">
        <f>IF(F775="","",LOOKUP(F775,Grundlagen!$A$3:$A$10,Grundlagen!$B$3:$B$10))</f>
        <v/>
      </c>
      <c r="H775" s="34" t="str">
        <f t="shared" si="218"/>
        <v/>
      </c>
      <c r="I775" s="34" t="str">
        <f>IF(F775="","",LOOKUP(F775,Grundlagen!$A$3:$A$10,Grundlagen!$C$3:$C$10))</f>
        <v/>
      </c>
      <c r="J775" s="34" t="str">
        <f t="shared" si="219"/>
        <v/>
      </c>
      <c r="K775" s="34" t="str">
        <f t="shared" si="217"/>
        <v/>
      </c>
      <c r="L775" s="34" t="str">
        <f>IF('Events einzeln'!H775="","",'Events einzeln'!H775)</f>
        <v/>
      </c>
      <c r="M775" s="1" t="str">
        <f>IF(L775="","",LOOKUP(L775,Grundlagen!$A$3:$A$10,Grundlagen!$B$3:$B$10))</f>
        <v/>
      </c>
      <c r="N775" s="1" t="str">
        <f t="shared" si="220"/>
        <v/>
      </c>
      <c r="O775" s="1" t="str">
        <f>IF(L775="","",LOOKUP(L775,Grundlagen!$A$3:$A$10,Grundlagen!$C$3:$C$10))</f>
        <v/>
      </c>
      <c r="P775" s="1" t="str">
        <f t="shared" si="221"/>
        <v/>
      </c>
      <c r="Q775" s="34" t="str">
        <f t="shared" si="216"/>
        <v/>
      </c>
      <c r="R775" s="34" t="str">
        <f>IF('Events einzeln'!I775="","",'Events einzeln'!I775)</f>
        <v/>
      </c>
      <c r="S775" s="34" t="str">
        <f>IF(R775="","",LOOKUP(R775,Grundlagen!$A$3:$A$10,Grundlagen!$B$3:$B$10))</f>
        <v/>
      </c>
      <c r="T775" s="34" t="str">
        <f t="shared" si="222"/>
        <v/>
      </c>
      <c r="U775" s="34" t="str">
        <f>IF(R775="","",LOOKUP(R775,Grundlagen!$A$3:$A$10,Grundlagen!$C$3:$C$10))</f>
        <v/>
      </c>
      <c r="V775" s="34" t="str">
        <f t="shared" si="223"/>
        <v/>
      </c>
      <c r="W775" s="34" t="str">
        <f t="shared" si="224"/>
        <v/>
      </c>
      <c r="X775" s="34" t="str">
        <f>IF('Events einzeln'!J775="","",'Events einzeln'!J775)</f>
        <v/>
      </c>
      <c r="Y775" s="1" t="str">
        <f>IF(X775="","",LOOKUP(X775,Grundlagen!$A$3:$A$10,Grundlagen!$B$3:$B$10))</f>
        <v/>
      </c>
      <c r="Z775" s="1" t="str">
        <f t="shared" si="225"/>
        <v/>
      </c>
      <c r="AA775" s="1" t="str">
        <f>IF(X775="","",LOOKUP(X775,Grundlagen!$A$3:$A$10,Grundlagen!$C$3:$C$10))</f>
        <v/>
      </c>
      <c r="AB775" s="1" t="str">
        <f t="shared" si="226"/>
        <v/>
      </c>
      <c r="AC775" s="34" t="str">
        <f t="shared" si="227"/>
        <v/>
      </c>
      <c r="AD775" s="34" t="str">
        <f>IF('Events einzeln'!K775="","",'Events einzeln'!K775)</f>
        <v/>
      </c>
      <c r="AE775" s="34" t="str">
        <f>IF(AD775="","",LOOKUP(AD775,Grundlagen!$A$3:$A$10,Grundlagen!$B$3:$B$10))</f>
        <v/>
      </c>
      <c r="AF775" s="34" t="str">
        <f t="shared" si="228"/>
        <v/>
      </c>
      <c r="AG775" s="34" t="str">
        <f>IF(AD775="","",LOOKUP(AD775,Grundlagen!$A$3:$A$10,Grundlagen!$C$3:$C$10))</f>
        <v/>
      </c>
      <c r="AH775" s="34" t="str">
        <f t="shared" si="229"/>
        <v/>
      </c>
      <c r="AI775" s="34" t="str">
        <f t="shared" si="230"/>
        <v/>
      </c>
      <c r="AJ775" s="34" t="str">
        <f>IF('Events einzeln'!L775="","",'Events einzeln'!L775)</f>
        <v/>
      </c>
      <c r="AK775" s="1" t="str">
        <f>IF(AJ775="","",LOOKUP(AJ775,Grundlagen!$A$3:$A$10,Grundlagen!$B$3:$B$10))</f>
        <v/>
      </c>
      <c r="AL775" s="1" t="str">
        <f t="shared" si="231"/>
        <v/>
      </c>
      <c r="AM775" s="1" t="str">
        <f>IF(AJ775="","",LOOKUP(AJ775,Grundlagen!$A$3:$A$10,Grundlagen!$C$3:$C$10))</f>
        <v/>
      </c>
      <c r="AN775" s="1" t="str">
        <f t="shared" si="232"/>
        <v/>
      </c>
      <c r="AO775" s="34" t="str">
        <f t="shared" si="233"/>
        <v/>
      </c>
    </row>
    <row r="776" spans="1:41" x14ac:dyDescent="0.25">
      <c r="A776" s="1" t="str">
        <f>IF('Events einzeln'!A776="","",'Events einzeln'!A776)</f>
        <v/>
      </c>
      <c r="B776" s="1" t="str">
        <f>IF('Events einzeln'!B776="","",'Events einzeln'!B776)</f>
        <v/>
      </c>
      <c r="C776" s="1" t="str">
        <f>IF('Events einzeln'!C776="","",'Events einzeln'!C776)</f>
        <v/>
      </c>
      <c r="D776" s="32" t="str">
        <f>IF('Events einzeln'!E776="","",'Events einzeln'!E776)</f>
        <v/>
      </c>
      <c r="E776" s="1" t="str">
        <f>IF('Events einzeln'!F776="","",'Events einzeln'!F776)</f>
        <v/>
      </c>
      <c r="F776" s="34" t="str">
        <f>IF('Events einzeln'!G776="","",'Events einzeln'!G776)</f>
        <v/>
      </c>
      <c r="G776" s="34" t="str">
        <f>IF(F776="","",LOOKUP(F776,Grundlagen!$A$3:$A$10,Grundlagen!$B$3:$B$10))</f>
        <v/>
      </c>
      <c r="H776" s="34" t="str">
        <f t="shared" si="218"/>
        <v/>
      </c>
      <c r="I776" s="34" t="str">
        <f>IF(F776="","",LOOKUP(F776,Grundlagen!$A$3:$A$10,Grundlagen!$C$3:$C$10))</f>
        <v/>
      </c>
      <c r="J776" s="34" t="str">
        <f t="shared" si="219"/>
        <v/>
      </c>
      <c r="K776" s="34" t="str">
        <f t="shared" si="217"/>
        <v/>
      </c>
      <c r="L776" s="34" t="str">
        <f>IF('Events einzeln'!H776="","",'Events einzeln'!H776)</f>
        <v/>
      </c>
      <c r="M776" s="1" t="str">
        <f>IF(L776="","",LOOKUP(L776,Grundlagen!$A$3:$A$10,Grundlagen!$B$3:$B$10))</f>
        <v/>
      </c>
      <c r="N776" s="1" t="str">
        <f t="shared" si="220"/>
        <v/>
      </c>
      <c r="O776" s="1" t="str">
        <f>IF(L776="","",LOOKUP(L776,Grundlagen!$A$3:$A$10,Grundlagen!$C$3:$C$10))</f>
        <v/>
      </c>
      <c r="P776" s="1" t="str">
        <f t="shared" si="221"/>
        <v/>
      </c>
      <c r="Q776" s="34" t="str">
        <f t="shared" si="216"/>
        <v/>
      </c>
      <c r="R776" s="34" t="str">
        <f>IF('Events einzeln'!I776="","",'Events einzeln'!I776)</f>
        <v/>
      </c>
      <c r="S776" s="34" t="str">
        <f>IF(R776="","",LOOKUP(R776,Grundlagen!$A$3:$A$10,Grundlagen!$B$3:$B$10))</f>
        <v/>
      </c>
      <c r="T776" s="34" t="str">
        <f t="shared" si="222"/>
        <v/>
      </c>
      <c r="U776" s="34" t="str">
        <f>IF(R776="","",LOOKUP(R776,Grundlagen!$A$3:$A$10,Grundlagen!$C$3:$C$10))</f>
        <v/>
      </c>
      <c r="V776" s="34" t="str">
        <f t="shared" si="223"/>
        <v/>
      </c>
      <c r="W776" s="34" t="str">
        <f t="shared" si="224"/>
        <v/>
      </c>
      <c r="X776" s="34" t="str">
        <f>IF('Events einzeln'!J776="","",'Events einzeln'!J776)</f>
        <v/>
      </c>
      <c r="Y776" s="1" t="str">
        <f>IF(X776="","",LOOKUP(X776,Grundlagen!$A$3:$A$10,Grundlagen!$B$3:$B$10))</f>
        <v/>
      </c>
      <c r="Z776" s="1" t="str">
        <f t="shared" si="225"/>
        <v/>
      </c>
      <c r="AA776" s="1" t="str">
        <f>IF(X776="","",LOOKUP(X776,Grundlagen!$A$3:$A$10,Grundlagen!$C$3:$C$10))</f>
        <v/>
      </c>
      <c r="AB776" s="1" t="str">
        <f t="shared" si="226"/>
        <v/>
      </c>
      <c r="AC776" s="34" t="str">
        <f t="shared" si="227"/>
        <v/>
      </c>
      <c r="AD776" s="34" t="str">
        <f>IF('Events einzeln'!K776="","",'Events einzeln'!K776)</f>
        <v/>
      </c>
      <c r="AE776" s="34" t="str">
        <f>IF(AD776="","",LOOKUP(AD776,Grundlagen!$A$3:$A$10,Grundlagen!$B$3:$B$10))</f>
        <v/>
      </c>
      <c r="AF776" s="34" t="str">
        <f t="shared" si="228"/>
        <v/>
      </c>
      <c r="AG776" s="34" t="str">
        <f>IF(AD776="","",LOOKUP(AD776,Grundlagen!$A$3:$A$10,Grundlagen!$C$3:$C$10))</f>
        <v/>
      </c>
      <c r="AH776" s="34" t="str">
        <f t="shared" si="229"/>
        <v/>
      </c>
      <c r="AI776" s="34" t="str">
        <f t="shared" si="230"/>
        <v/>
      </c>
      <c r="AJ776" s="34" t="str">
        <f>IF('Events einzeln'!L776="","",'Events einzeln'!L776)</f>
        <v/>
      </c>
      <c r="AK776" s="1" t="str">
        <f>IF(AJ776="","",LOOKUP(AJ776,Grundlagen!$A$3:$A$10,Grundlagen!$B$3:$B$10))</f>
        <v/>
      </c>
      <c r="AL776" s="1" t="str">
        <f t="shared" si="231"/>
        <v/>
      </c>
      <c r="AM776" s="1" t="str">
        <f>IF(AJ776="","",LOOKUP(AJ776,Grundlagen!$A$3:$A$10,Grundlagen!$C$3:$C$10))</f>
        <v/>
      </c>
      <c r="AN776" s="1" t="str">
        <f t="shared" si="232"/>
        <v/>
      </c>
      <c r="AO776" s="34" t="str">
        <f t="shared" si="233"/>
        <v/>
      </c>
    </row>
    <row r="777" spans="1:41" x14ac:dyDescent="0.25">
      <c r="A777" s="1" t="str">
        <f>IF('Events einzeln'!A777="","",'Events einzeln'!A777)</f>
        <v/>
      </c>
      <c r="B777" s="1" t="str">
        <f>IF('Events einzeln'!B777="","",'Events einzeln'!B777)</f>
        <v/>
      </c>
      <c r="C777" s="1" t="str">
        <f>IF('Events einzeln'!C777="","",'Events einzeln'!C777)</f>
        <v/>
      </c>
      <c r="D777" s="32" t="str">
        <f>IF('Events einzeln'!E777="","",'Events einzeln'!E777)</f>
        <v/>
      </c>
      <c r="E777" s="1" t="str">
        <f>IF('Events einzeln'!F777="","",'Events einzeln'!F777)</f>
        <v/>
      </c>
      <c r="F777" s="34" t="str">
        <f>IF('Events einzeln'!G777="","",'Events einzeln'!G777)</f>
        <v/>
      </c>
      <c r="G777" s="34" t="str">
        <f>IF(F777="","",LOOKUP(F777,Grundlagen!$A$3:$A$10,Grundlagen!$B$3:$B$10))</f>
        <v/>
      </c>
      <c r="H777" s="34" t="str">
        <f t="shared" si="218"/>
        <v/>
      </c>
      <c r="I777" s="34" t="str">
        <f>IF(F777="","",LOOKUP(F777,Grundlagen!$A$3:$A$10,Grundlagen!$C$3:$C$10))</f>
        <v/>
      </c>
      <c r="J777" s="34" t="str">
        <f t="shared" si="219"/>
        <v/>
      </c>
      <c r="K777" s="34" t="str">
        <f t="shared" si="217"/>
        <v/>
      </c>
      <c r="L777" s="34" t="str">
        <f>IF('Events einzeln'!H777="","",'Events einzeln'!H777)</f>
        <v/>
      </c>
      <c r="M777" s="1" t="str">
        <f>IF(L777="","",LOOKUP(L777,Grundlagen!$A$3:$A$10,Grundlagen!$B$3:$B$10))</f>
        <v/>
      </c>
      <c r="N777" s="1" t="str">
        <f t="shared" si="220"/>
        <v/>
      </c>
      <c r="O777" s="1" t="str">
        <f>IF(L777="","",LOOKUP(L777,Grundlagen!$A$3:$A$10,Grundlagen!$C$3:$C$10))</f>
        <v/>
      </c>
      <c r="P777" s="1" t="str">
        <f t="shared" si="221"/>
        <v/>
      </c>
      <c r="Q777" s="34" t="str">
        <f t="shared" si="216"/>
        <v/>
      </c>
      <c r="R777" s="34" t="str">
        <f>IF('Events einzeln'!I777="","",'Events einzeln'!I777)</f>
        <v/>
      </c>
      <c r="S777" s="34" t="str">
        <f>IF(R777="","",LOOKUP(R777,Grundlagen!$A$3:$A$10,Grundlagen!$B$3:$B$10))</f>
        <v/>
      </c>
      <c r="T777" s="34" t="str">
        <f t="shared" si="222"/>
        <v/>
      </c>
      <c r="U777" s="34" t="str">
        <f>IF(R777="","",LOOKUP(R777,Grundlagen!$A$3:$A$10,Grundlagen!$C$3:$C$10))</f>
        <v/>
      </c>
      <c r="V777" s="34" t="str">
        <f t="shared" si="223"/>
        <v/>
      </c>
      <c r="W777" s="34" t="str">
        <f t="shared" si="224"/>
        <v/>
      </c>
      <c r="X777" s="34" t="str">
        <f>IF('Events einzeln'!J777="","",'Events einzeln'!J777)</f>
        <v/>
      </c>
      <c r="Y777" s="1" t="str">
        <f>IF(X777="","",LOOKUP(X777,Grundlagen!$A$3:$A$10,Grundlagen!$B$3:$B$10))</f>
        <v/>
      </c>
      <c r="Z777" s="1" t="str">
        <f t="shared" si="225"/>
        <v/>
      </c>
      <c r="AA777" s="1" t="str">
        <f>IF(X777="","",LOOKUP(X777,Grundlagen!$A$3:$A$10,Grundlagen!$C$3:$C$10))</f>
        <v/>
      </c>
      <c r="AB777" s="1" t="str">
        <f t="shared" si="226"/>
        <v/>
      </c>
      <c r="AC777" s="34" t="str">
        <f t="shared" si="227"/>
        <v/>
      </c>
      <c r="AD777" s="34" t="str">
        <f>IF('Events einzeln'!K777="","",'Events einzeln'!K777)</f>
        <v/>
      </c>
      <c r="AE777" s="34" t="str">
        <f>IF(AD777="","",LOOKUP(AD777,Grundlagen!$A$3:$A$10,Grundlagen!$B$3:$B$10))</f>
        <v/>
      </c>
      <c r="AF777" s="34" t="str">
        <f t="shared" si="228"/>
        <v/>
      </c>
      <c r="AG777" s="34" t="str">
        <f>IF(AD777="","",LOOKUP(AD777,Grundlagen!$A$3:$A$10,Grundlagen!$C$3:$C$10))</f>
        <v/>
      </c>
      <c r="AH777" s="34" t="str">
        <f t="shared" si="229"/>
        <v/>
      </c>
      <c r="AI777" s="34" t="str">
        <f t="shared" si="230"/>
        <v/>
      </c>
      <c r="AJ777" s="34" t="str">
        <f>IF('Events einzeln'!L777="","",'Events einzeln'!L777)</f>
        <v/>
      </c>
      <c r="AK777" s="1" t="str">
        <f>IF(AJ777="","",LOOKUP(AJ777,Grundlagen!$A$3:$A$10,Grundlagen!$B$3:$B$10))</f>
        <v/>
      </c>
      <c r="AL777" s="1" t="str">
        <f t="shared" si="231"/>
        <v/>
      </c>
      <c r="AM777" s="1" t="str">
        <f>IF(AJ777="","",LOOKUP(AJ777,Grundlagen!$A$3:$A$10,Grundlagen!$C$3:$C$10))</f>
        <v/>
      </c>
      <c r="AN777" s="1" t="str">
        <f t="shared" si="232"/>
        <v/>
      </c>
      <c r="AO777" s="34" t="str">
        <f t="shared" si="233"/>
        <v/>
      </c>
    </row>
    <row r="778" spans="1:41" x14ac:dyDescent="0.25">
      <c r="A778" s="1" t="str">
        <f>IF('Events einzeln'!A778="","",'Events einzeln'!A778)</f>
        <v/>
      </c>
      <c r="B778" s="1" t="str">
        <f>IF('Events einzeln'!B778="","",'Events einzeln'!B778)</f>
        <v/>
      </c>
      <c r="C778" s="1" t="str">
        <f>IF('Events einzeln'!C778="","",'Events einzeln'!C778)</f>
        <v/>
      </c>
      <c r="D778" s="32" t="str">
        <f>IF('Events einzeln'!E778="","",'Events einzeln'!E778)</f>
        <v/>
      </c>
      <c r="E778" s="1" t="str">
        <f>IF('Events einzeln'!F778="","",'Events einzeln'!F778)</f>
        <v/>
      </c>
      <c r="F778" s="34" t="str">
        <f>IF('Events einzeln'!G778="","",'Events einzeln'!G778)</f>
        <v/>
      </c>
      <c r="G778" s="34" t="str">
        <f>IF(F778="","",LOOKUP(F778,Grundlagen!$A$3:$A$10,Grundlagen!$B$3:$B$10))</f>
        <v/>
      </c>
      <c r="H778" s="34" t="str">
        <f t="shared" si="218"/>
        <v/>
      </c>
      <c r="I778" s="34" t="str">
        <f>IF(F778="","",LOOKUP(F778,Grundlagen!$A$3:$A$10,Grundlagen!$C$3:$C$10))</f>
        <v/>
      </c>
      <c r="J778" s="34" t="str">
        <f t="shared" si="219"/>
        <v/>
      </c>
      <c r="K778" s="34" t="str">
        <f t="shared" si="217"/>
        <v/>
      </c>
      <c r="L778" s="34" t="str">
        <f>IF('Events einzeln'!H778="","",'Events einzeln'!H778)</f>
        <v/>
      </c>
      <c r="M778" s="1" t="str">
        <f>IF(L778="","",LOOKUP(L778,Grundlagen!$A$3:$A$10,Grundlagen!$B$3:$B$10))</f>
        <v/>
      </c>
      <c r="N778" s="1" t="str">
        <f t="shared" si="220"/>
        <v/>
      </c>
      <c r="O778" s="1" t="str">
        <f>IF(L778="","",LOOKUP(L778,Grundlagen!$A$3:$A$10,Grundlagen!$C$3:$C$10))</f>
        <v/>
      </c>
      <c r="P778" s="1" t="str">
        <f t="shared" si="221"/>
        <v/>
      </c>
      <c r="Q778" s="34" t="str">
        <f t="shared" si="216"/>
        <v/>
      </c>
      <c r="R778" s="34" t="str">
        <f>IF('Events einzeln'!I778="","",'Events einzeln'!I778)</f>
        <v/>
      </c>
      <c r="S778" s="34" t="str">
        <f>IF(R778="","",LOOKUP(R778,Grundlagen!$A$3:$A$10,Grundlagen!$B$3:$B$10))</f>
        <v/>
      </c>
      <c r="T778" s="34" t="str">
        <f t="shared" si="222"/>
        <v/>
      </c>
      <c r="U778" s="34" t="str">
        <f>IF(R778="","",LOOKUP(R778,Grundlagen!$A$3:$A$10,Grundlagen!$C$3:$C$10))</f>
        <v/>
      </c>
      <c r="V778" s="34" t="str">
        <f t="shared" si="223"/>
        <v/>
      </c>
      <c r="W778" s="34" t="str">
        <f t="shared" si="224"/>
        <v/>
      </c>
      <c r="X778" s="34" t="str">
        <f>IF('Events einzeln'!J778="","",'Events einzeln'!J778)</f>
        <v/>
      </c>
      <c r="Y778" s="1" t="str">
        <f>IF(X778="","",LOOKUP(X778,Grundlagen!$A$3:$A$10,Grundlagen!$B$3:$B$10))</f>
        <v/>
      </c>
      <c r="Z778" s="1" t="str">
        <f t="shared" si="225"/>
        <v/>
      </c>
      <c r="AA778" s="1" t="str">
        <f>IF(X778="","",LOOKUP(X778,Grundlagen!$A$3:$A$10,Grundlagen!$C$3:$C$10))</f>
        <v/>
      </c>
      <c r="AB778" s="1" t="str">
        <f t="shared" si="226"/>
        <v/>
      </c>
      <c r="AC778" s="34" t="str">
        <f t="shared" si="227"/>
        <v/>
      </c>
      <c r="AD778" s="34" t="str">
        <f>IF('Events einzeln'!K778="","",'Events einzeln'!K778)</f>
        <v/>
      </c>
      <c r="AE778" s="34" t="str">
        <f>IF(AD778="","",LOOKUP(AD778,Grundlagen!$A$3:$A$10,Grundlagen!$B$3:$B$10))</f>
        <v/>
      </c>
      <c r="AF778" s="34" t="str">
        <f t="shared" si="228"/>
        <v/>
      </c>
      <c r="AG778" s="34" t="str">
        <f>IF(AD778="","",LOOKUP(AD778,Grundlagen!$A$3:$A$10,Grundlagen!$C$3:$C$10))</f>
        <v/>
      </c>
      <c r="AH778" s="34" t="str">
        <f t="shared" si="229"/>
        <v/>
      </c>
      <c r="AI778" s="34" t="str">
        <f t="shared" si="230"/>
        <v/>
      </c>
      <c r="AJ778" s="34" t="str">
        <f>IF('Events einzeln'!L778="","",'Events einzeln'!L778)</f>
        <v/>
      </c>
      <c r="AK778" s="1" t="str">
        <f>IF(AJ778="","",LOOKUP(AJ778,Grundlagen!$A$3:$A$10,Grundlagen!$B$3:$B$10))</f>
        <v/>
      </c>
      <c r="AL778" s="1" t="str">
        <f t="shared" si="231"/>
        <v/>
      </c>
      <c r="AM778" s="1" t="str">
        <f>IF(AJ778="","",LOOKUP(AJ778,Grundlagen!$A$3:$A$10,Grundlagen!$C$3:$C$10))</f>
        <v/>
      </c>
      <c r="AN778" s="1" t="str">
        <f t="shared" si="232"/>
        <v/>
      </c>
      <c r="AO778" s="34" t="str">
        <f t="shared" si="233"/>
        <v/>
      </c>
    </row>
    <row r="779" spans="1:41" x14ac:dyDescent="0.25">
      <c r="A779" s="1" t="str">
        <f>IF('Events einzeln'!A779="","",'Events einzeln'!A779)</f>
        <v/>
      </c>
      <c r="B779" s="1" t="str">
        <f>IF('Events einzeln'!B779="","",'Events einzeln'!B779)</f>
        <v/>
      </c>
      <c r="C779" s="1" t="str">
        <f>IF('Events einzeln'!C779="","",'Events einzeln'!C779)</f>
        <v/>
      </c>
      <c r="D779" s="32" t="str">
        <f>IF('Events einzeln'!E779="","",'Events einzeln'!E779)</f>
        <v/>
      </c>
      <c r="E779" s="1" t="str">
        <f>IF('Events einzeln'!F779="","",'Events einzeln'!F779)</f>
        <v/>
      </c>
      <c r="F779" s="34" t="str">
        <f>IF('Events einzeln'!G779="","",'Events einzeln'!G779)</f>
        <v/>
      </c>
      <c r="G779" s="34" t="str">
        <f>IF(F779="","",LOOKUP(F779,Grundlagen!$A$3:$A$10,Grundlagen!$B$3:$B$10))</f>
        <v/>
      </c>
      <c r="H779" s="34" t="str">
        <f t="shared" si="218"/>
        <v/>
      </c>
      <c r="I779" s="34" t="str">
        <f>IF(F779="","",LOOKUP(F779,Grundlagen!$A$3:$A$10,Grundlagen!$C$3:$C$10))</f>
        <v/>
      </c>
      <c r="J779" s="34" t="str">
        <f t="shared" si="219"/>
        <v/>
      </c>
      <c r="K779" s="34" t="str">
        <f t="shared" si="217"/>
        <v/>
      </c>
      <c r="L779" s="34" t="str">
        <f>IF('Events einzeln'!H779="","",'Events einzeln'!H779)</f>
        <v/>
      </c>
      <c r="M779" s="1" t="str">
        <f>IF(L779="","",LOOKUP(L779,Grundlagen!$A$3:$A$10,Grundlagen!$B$3:$B$10))</f>
        <v/>
      </c>
      <c r="N779" s="1" t="str">
        <f t="shared" si="220"/>
        <v/>
      </c>
      <c r="O779" s="1" t="str">
        <f>IF(L779="","",LOOKUP(L779,Grundlagen!$A$3:$A$10,Grundlagen!$C$3:$C$10))</f>
        <v/>
      </c>
      <c r="P779" s="1" t="str">
        <f t="shared" si="221"/>
        <v/>
      </c>
      <c r="Q779" s="34" t="str">
        <f t="shared" si="216"/>
        <v/>
      </c>
      <c r="R779" s="34" t="str">
        <f>IF('Events einzeln'!I779="","",'Events einzeln'!I779)</f>
        <v/>
      </c>
      <c r="S779" s="34" t="str">
        <f>IF(R779="","",LOOKUP(R779,Grundlagen!$A$3:$A$10,Grundlagen!$B$3:$B$10))</f>
        <v/>
      </c>
      <c r="T779" s="34" t="str">
        <f t="shared" si="222"/>
        <v/>
      </c>
      <c r="U779" s="34" t="str">
        <f>IF(R779="","",LOOKUP(R779,Grundlagen!$A$3:$A$10,Grundlagen!$C$3:$C$10))</f>
        <v/>
      </c>
      <c r="V779" s="34" t="str">
        <f t="shared" si="223"/>
        <v/>
      </c>
      <c r="W779" s="34" t="str">
        <f t="shared" si="224"/>
        <v/>
      </c>
      <c r="X779" s="34" t="str">
        <f>IF('Events einzeln'!J779="","",'Events einzeln'!J779)</f>
        <v/>
      </c>
      <c r="Y779" s="1" t="str">
        <f>IF(X779="","",LOOKUP(X779,Grundlagen!$A$3:$A$10,Grundlagen!$B$3:$B$10))</f>
        <v/>
      </c>
      <c r="Z779" s="1" t="str">
        <f t="shared" si="225"/>
        <v/>
      </c>
      <c r="AA779" s="1" t="str">
        <f>IF(X779="","",LOOKUP(X779,Grundlagen!$A$3:$A$10,Grundlagen!$C$3:$C$10))</f>
        <v/>
      </c>
      <c r="AB779" s="1" t="str">
        <f t="shared" si="226"/>
        <v/>
      </c>
      <c r="AC779" s="34" t="str">
        <f t="shared" si="227"/>
        <v/>
      </c>
      <c r="AD779" s="34" t="str">
        <f>IF('Events einzeln'!K779="","",'Events einzeln'!K779)</f>
        <v/>
      </c>
      <c r="AE779" s="34" t="str">
        <f>IF(AD779="","",LOOKUP(AD779,Grundlagen!$A$3:$A$10,Grundlagen!$B$3:$B$10))</f>
        <v/>
      </c>
      <c r="AF779" s="34" t="str">
        <f t="shared" si="228"/>
        <v/>
      </c>
      <c r="AG779" s="34" t="str">
        <f>IF(AD779="","",LOOKUP(AD779,Grundlagen!$A$3:$A$10,Grundlagen!$C$3:$C$10))</f>
        <v/>
      </c>
      <c r="AH779" s="34" t="str">
        <f t="shared" si="229"/>
        <v/>
      </c>
      <c r="AI779" s="34" t="str">
        <f t="shared" si="230"/>
        <v/>
      </c>
      <c r="AJ779" s="34" t="str">
        <f>IF('Events einzeln'!L779="","",'Events einzeln'!L779)</f>
        <v/>
      </c>
      <c r="AK779" s="1" t="str">
        <f>IF(AJ779="","",LOOKUP(AJ779,Grundlagen!$A$3:$A$10,Grundlagen!$B$3:$B$10))</f>
        <v/>
      </c>
      <c r="AL779" s="1" t="str">
        <f t="shared" si="231"/>
        <v/>
      </c>
      <c r="AM779" s="1" t="str">
        <f>IF(AJ779="","",LOOKUP(AJ779,Grundlagen!$A$3:$A$10,Grundlagen!$C$3:$C$10))</f>
        <v/>
      </c>
      <c r="AN779" s="1" t="str">
        <f t="shared" si="232"/>
        <v/>
      </c>
      <c r="AO779" s="34" t="str">
        <f t="shared" si="233"/>
        <v/>
      </c>
    </row>
    <row r="780" spans="1:41" x14ac:dyDescent="0.25">
      <c r="A780" s="1" t="str">
        <f>IF('Events einzeln'!A780="","",'Events einzeln'!A780)</f>
        <v/>
      </c>
      <c r="B780" s="1" t="str">
        <f>IF('Events einzeln'!B780="","",'Events einzeln'!B780)</f>
        <v/>
      </c>
      <c r="C780" s="1" t="str">
        <f>IF('Events einzeln'!C780="","",'Events einzeln'!C780)</f>
        <v/>
      </c>
      <c r="D780" s="32" t="str">
        <f>IF('Events einzeln'!E780="","",'Events einzeln'!E780)</f>
        <v/>
      </c>
      <c r="E780" s="1" t="str">
        <f>IF('Events einzeln'!F780="","",'Events einzeln'!F780)</f>
        <v/>
      </c>
      <c r="F780" s="34" t="str">
        <f>IF('Events einzeln'!G780="","",'Events einzeln'!G780)</f>
        <v/>
      </c>
      <c r="G780" s="34" t="str">
        <f>IF(F780="","",LOOKUP(F780,Grundlagen!$A$3:$A$10,Grundlagen!$B$3:$B$10))</f>
        <v/>
      </c>
      <c r="H780" s="34" t="str">
        <f t="shared" si="218"/>
        <v/>
      </c>
      <c r="I780" s="34" t="str">
        <f>IF(F780="","",LOOKUP(F780,Grundlagen!$A$3:$A$10,Grundlagen!$C$3:$C$10))</f>
        <v/>
      </c>
      <c r="J780" s="34" t="str">
        <f t="shared" si="219"/>
        <v/>
      </c>
      <c r="K780" s="34" t="str">
        <f t="shared" si="217"/>
        <v/>
      </c>
      <c r="L780" s="34" t="str">
        <f>IF('Events einzeln'!H780="","",'Events einzeln'!H780)</f>
        <v/>
      </c>
      <c r="M780" s="1" t="str">
        <f>IF(L780="","",LOOKUP(L780,Grundlagen!$A$3:$A$10,Grundlagen!$B$3:$B$10))</f>
        <v/>
      </c>
      <c r="N780" s="1" t="str">
        <f t="shared" si="220"/>
        <v/>
      </c>
      <c r="O780" s="1" t="str">
        <f>IF(L780="","",LOOKUP(L780,Grundlagen!$A$3:$A$10,Grundlagen!$C$3:$C$10))</f>
        <v/>
      </c>
      <c r="P780" s="1" t="str">
        <f t="shared" si="221"/>
        <v/>
      </c>
      <c r="Q780" s="34" t="str">
        <f t="shared" si="216"/>
        <v/>
      </c>
      <c r="R780" s="34" t="str">
        <f>IF('Events einzeln'!I780="","",'Events einzeln'!I780)</f>
        <v/>
      </c>
      <c r="S780" s="34" t="str">
        <f>IF(R780="","",LOOKUP(R780,Grundlagen!$A$3:$A$10,Grundlagen!$B$3:$B$10))</f>
        <v/>
      </c>
      <c r="T780" s="34" t="str">
        <f t="shared" si="222"/>
        <v/>
      </c>
      <c r="U780" s="34" t="str">
        <f>IF(R780="","",LOOKUP(R780,Grundlagen!$A$3:$A$10,Grundlagen!$C$3:$C$10))</f>
        <v/>
      </c>
      <c r="V780" s="34" t="str">
        <f t="shared" si="223"/>
        <v/>
      </c>
      <c r="W780" s="34" t="str">
        <f t="shared" si="224"/>
        <v/>
      </c>
      <c r="X780" s="34" t="str">
        <f>IF('Events einzeln'!J780="","",'Events einzeln'!J780)</f>
        <v/>
      </c>
      <c r="Y780" s="1" t="str">
        <f>IF(X780="","",LOOKUP(X780,Grundlagen!$A$3:$A$10,Grundlagen!$B$3:$B$10))</f>
        <v/>
      </c>
      <c r="Z780" s="1" t="str">
        <f t="shared" si="225"/>
        <v/>
      </c>
      <c r="AA780" s="1" t="str">
        <f>IF(X780="","",LOOKUP(X780,Grundlagen!$A$3:$A$10,Grundlagen!$C$3:$C$10))</f>
        <v/>
      </c>
      <c r="AB780" s="1" t="str">
        <f t="shared" si="226"/>
        <v/>
      </c>
      <c r="AC780" s="34" t="str">
        <f t="shared" si="227"/>
        <v/>
      </c>
      <c r="AD780" s="34" t="str">
        <f>IF('Events einzeln'!K780="","",'Events einzeln'!K780)</f>
        <v/>
      </c>
      <c r="AE780" s="34" t="str">
        <f>IF(AD780="","",LOOKUP(AD780,Grundlagen!$A$3:$A$10,Grundlagen!$B$3:$B$10))</f>
        <v/>
      </c>
      <c r="AF780" s="34" t="str">
        <f t="shared" si="228"/>
        <v/>
      </c>
      <c r="AG780" s="34" t="str">
        <f>IF(AD780="","",LOOKUP(AD780,Grundlagen!$A$3:$A$10,Grundlagen!$C$3:$C$10))</f>
        <v/>
      </c>
      <c r="AH780" s="34" t="str">
        <f t="shared" si="229"/>
        <v/>
      </c>
      <c r="AI780" s="34" t="str">
        <f t="shared" si="230"/>
        <v/>
      </c>
      <c r="AJ780" s="34" t="str">
        <f>IF('Events einzeln'!L780="","",'Events einzeln'!L780)</f>
        <v/>
      </c>
      <c r="AK780" s="1" t="str">
        <f>IF(AJ780="","",LOOKUP(AJ780,Grundlagen!$A$3:$A$10,Grundlagen!$B$3:$B$10))</f>
        <v/>
      </c>
      <c r="AL780" s="1" t="str">
        <f t="shared" si="231"/>
        <v/>
      </c>
      <c r="AM780" s="1" t="str">
        <f>IF(AJ780="","",LOOKUP(AJ780,Grundlagen!$A$3:$A$10,Grundlagen!$C$3:$C$10))</f>
        <v/>
      </c>
      <c r="AN780" s="1" t="str">
        <f t="shared" si="232"/>
        <v/>
      </c>
      <c r="AO780" s="34" t="str">
        <f t="shared" si="233"/>
        <v/>
      </c>
    </row>
    <row r="781" spans="1:41" x14ac:dyDescent="0.25">
      <c r="A781" s="1" t="str">
        <f>IF('Events einzeln'!A781="","",'Events einzeln'!A781)</f>
        <v/>
      </c>
      <c r="B781" s="1" t="str">
        <f>IF('Events einzeln'!B781="","",'Events einzeln'!B781)</f>
        <v/>
      </c>
      <c r="C781" s="1" t="str">
        <f>IF('Events einzeln'!C781="","",'Events einzeln'!C781)</f>
        <v/>
      </c>
      <c r="D781" s="32" t="str">
        <f>IF('Events einzeln'!E781="","",'Events einzeln'!E781)</f>
        <v/>
      </c>
      <c r="E781" s="1" t="str">
        <f>IF('Events einzeln'!F781="","",'Events einzeln'!F781)</f>
        <v/>
      </c>
      <c r="F781" s="34" t="str">
        <f>IF('Events einzeln'!G781="","",'Events einzeln'!G781)</f>
        <v/>
      </c>
      <c r="G781" s="34" t="str">
        <f>IF(F781="","",LOOKUP(F781,Grundlagen!$A$3:$A$10,Grundlagen!$B$3:$B$10))</f>
        <v/>
      </c>
      <c r="H781" s="34" t="str">
        <f t="shared" si="218"/>
        <v/>
      </c>
      <c r="I781" s="34" t="str">
        <f>IF(F781="","",LOOKUP(F781,Grundlagen!$A$3:$A$10,Grundlagen!$C$3:$C$10))</f>
        <v/>
      </c>
      <c r="J781" s="34" t="str">
        <f t="shared" si="219"/>
        <v/>
      </c>
      <c r="K781" s="34" t="str">
        <f t="shared" si="217"/>
        <v/>
      </c>
      <c r="L781" s="34" t="str">
        <f>IF('Events einzeln'!H781="","",'Events einzeln'!H781)</f>
        <v/>
      </c>
      <c r="M781" s="1" t="str">
        <f>IF(L781="","",LOOKUP(L781,Grundlagen!$A$3:$A$10,Grundlagen!$B$3:$B$10))</f>
        <v/>
      </c>
      <c r="N781" s="1" t="str">
        <f t="shared" si="220"/>
        <v/>
      </c>
      <c r="O781" s="1" t="str">
        <f>IF(L781="","",LOOKUP(L781,Grundlagen!$A$3:$A$10,Grundlagen!$C$3:$C$10))</f>
        <v/>
      </c>
      <c r="P781" s="1" t="str">
        <f t="shared" si="221"/>
        <v/>
      </c>
      <c r="Q781" s="34" t="str">
        <f t="shared" si="216"/>
        <v/>
      </c>
      <c r="R781" s="34" t="str">
        <f>IF('Events einzeln'!I781="","",'Events einzeln'!I781)</f>
        <v/>
      </c>
      <c r="S781" s="34" t="str">
        <f>IF(R781="","",LOOKUP(R781,Grundlagen!$A$3:$A$10,Grundlagen!$B$3:$B$10))</f>
        <v/>
      </c>
      <c r="T781" s="34" t="str">
        <f t="shared" si="222"/>
        <v/>
      </c>
      <c r="U781" s="34" t="str">
        <f>IF(R781="","",LOOKUP(R781,Grundlagen!$A$3:$A$10,Grundlagen!$C$3:$C$10))</f>
        <v/>
      </c>
      <c r="V781" s="34" t="str">
        <f t="shared" si="223"/>
        <v/>
      </c>
      <c r="W781" s="34" t="str">
        <f t="shared" si="224"/>
        <v/>
      </c>
      <c r="X781" s="34" t="str">
        <f>IF('Events einzeln'!J781="","",'Events einzeln'!J781)</f>
        <v/>
      </c>
      <c r="Y781" s="1" t="str">
        <f>IF(X781="","",LOOKUP(X781,Grundlagen!$A$3:$A$10,Grundlagen!$B$3:$B$10))</f>
        <v/>
      </c>
      <c r="Z781" s="1" t="str">
        <f t="shared" si="225"/>
        <v/>
      </c>
      <c r="AA781" s="1" t="str">
        <f>IF(X781="","",LOOKUP(X781,Grundlagen!$A$3:$A$10,Grundlagen!$C$3:$C$10))</f>
        <v/>
      </c>
      <c r="AB781" s="1" t="str">
        <f t="shared" si="226"/>
        <v/>
      </c>
      <c r="AC781" s="34" t="str">
        <f t="shared" si="227"/>
        <v/>
      </c>
      <c r="AD781" s="34" t="str">
        <f>IF('Events einzeln'!K781="","",'Events einzeln'!K781)</f>
        <v/>
      </c>
      <c r="AE781" s="34" t="str">
        <f>IF(AD781="","",LOOKUP(AD781,Grundlagen!$A$3:$A$10,Grundlagen!$B$3:$B$10))</f>
        <v/>
      </c>
      <c r="AF781" s="34" t="str">
        <f t="shared" si="228"/>
        <v/>
      </c>
      <c r="AG781" s="34" t="str">
        <f>IF(AD781="","",LOOKUP(AD781,Grundlagen!$A$3:$A$10,Grundlagen!$C$3:$C$10))</f>
        <v/>
      </c>
      <c r="AH781" s="34" t="str">
        <f t="shared" si="229"/>
        <v/>
      </c>
      <c r="AI781" s="34" t="str">
        <f t="shared" si="230"/>
        <v/>
      </c>
      <c r="AJ781" s="34" t="str">
        <f>IF('Events einzeln'!L781="","",'Events einzeln'!L781)</f>
        <v/>
      </c>
      <c r="AK781" s="1" t="str">
        <f>IF(AJ781="","",LOOKUP(AJ781,Grundlagen!$A$3:$A$10,Grundlagen!$B$3:$B$10))</f>
        <v/>
      </c>
      <c r="AL781" s="1" t="str">
        <f t="shared" si="231"/>
        <v/>
      </c>
      <c r="AM781" s="1" t="str">
        <f>IF(AJ781="","",LOOKUP(AJ781,Grundlagen!$A$3:$A$10,Grundlagen!$C$3:$C$10))</f>
        <v/>
      </c>
      <c r="AN781" s="1" t="str">
        <f t="shared" si="232"/>
        <v/>
      </c>
      <c r="AO781" s="34" t="str">
        <f t="shared" si="233"/>
        <v/>
      </c>
    </row>
    <row r="782" spans="1:41" x14ac:dyDescent="0.25">
      <c r="A782" s="1" t="str">
        <f>IF('Events einzeln'!A782="","",'Events einzeln'!A782)</f>
        <v/>
      </c>
      <c r="B782" s="1" t="str">
        <f>IF('Events einzeln'!B782="","",'Events einzeln'!B782)</f>
        <v/>
      </c>
      <c r="C782" s="1" t="str">
        <f>IF('Events einzeln'!C782="","",'Events einzeln'!C782)</f>
        <v/>
      </c>
      <c r="D782" s="32" t="str">
        <f>IF('Events einzeln'!E782="","",'Events einzeln'!E782)</f>
        <v/>
      </c>
      <c r="E782" s="1" t="str">
        <f>IF('Events einzeln'!F782="","",'Events einzeln'!F782)</f>
        <v/>
      </c>
      <c r="F782" s="34" t="str">
        <f>IF('Events einzeln'!G782="","",'Events einzeln'!G782)</f>
        <v/>
      </c>
      <c r="G782" s="34" t="str">
        <f>IF(F782="","",LOOKUP(F782,Grundlagen!$A$3:$A$10,Grundlagen!$B$3:$B$10))</f>
        <v/>
      </c>
      <c r="H782" s="34" t="str">
        <f t="shared" si="218"/>
        <v/>
      </c>
      <c r="I782" s="34" t="str">
        <f>IF(F782="","",LOOKUP(F782,Grundlagen!$A$3:$A$10,Grundlagen!$C$3:$C$10))</f>
        <v/>
      </c>
      <c r="J782" s="34" t="str">
        <f t="shared" si="219"/>
        <v/>
      </c>
      <c r="K782" s="34" t="str">
        <f t="shared" si="217"/>
        <v/>
      </c>
      <c r="L782" s="34" t="str">
        <f>IF('Events einzeln'!H782="","",'Events einzeln'!H782)</f>
        <v/>
      </c>
      <c r="M782" s="1" t="str">
        <f>IF(L782="","",LOOKUP(L782,Grundlagen!$A$3:$A$10,Grundlagen!$B$3:$B$10))</f>
        <v/>
      </c>
      <c r="N782" s="1" t="str">
        <f t="shared" si="220"/>
        <v/>
      </c>
      <c r="O782" s="1" t="str">
        <f>IF(L782="","",LOOKUP(L782,Grundlagen!$A$3:$A$10,Grundlagen!$C$3:$C$10))</f>
        <v/>
      </c>
      <c r="P782" s="1" t="str">
        <f t="shared" si="221"/>
        <v/>
      </c>
      <c r="Q782" s="34" t="str">
        <f t="shared" si="216"/>
        <v/>
      </c>
      <c r="R782" s="34" t="str">
        <f>IF('Events einzeln'!I782="","",'Events einzeln'!I782)</f>
        <v/>
      </c>
      <c r="S782" s="34" t="str">
        <f>IF(R782="","",LOOKUP(R782,Grundlagen!$A$3:$A$10,Grundlagen!$B$3:$B$10))</f>
        <v/>
      </c>
      <c r="T782" s="34" t="str">
        <f t="shared" si="222"/>
        <v/>
      </c>
      <c r="U782" s="34" t="str">
        <f>IF(R782="","",LOOKUP(R782,Grundlagen!$A$3:$A$10,Grundlagen!$C$3:$C$10))</f>
        <v/>
      </c>
      <c r="V782" s="34" t="str">
        <f t="shared" si="223"/>
        <v/>
      </c>
      <c r="W782" s="34" t="str">
        <f t="shared" si="224"/>
        <v/>
      </c>
      <c r="X782" s="34" t="str">
        <f>IF('Events einzeln'!J782="","",'Events einzeln'!J782)</f>
        <v/>
      </c>
      <c r="Y782" s="1" t="str">
        <f>IF(X782="","",LOOKUP(X782,Grundlagen!$A$3:$A$10,Grundlagen!$B$3:$B$10))</f>
        <v/>
      </c>
      <c r="Z782" s="1" t="str">
        <f t="shared" si="225"/>
        <v/>
      </c>
      <c r="AA782" s="1" t="str">
        <f>IF(X782="","",LOOKUP(X782,Grundlagen!$A$3:$A$10,Grundlagen!$C$3:$C$10))</f>
        <v/>
      </c>
      <c r="AB782" s="1" t="str">
        <f t="shared" si="226"/>
        <v/>
      </c>
      <c r="AC782" s="34" t="str">
        <f t="shared" si="227"/>
        <v/>
      </c>
      <c r="AD782" s="34" t="str">
        <f>IF('Events einzeln'!K782="","",'Events einzeln'!K782)</f>
        <v/>
      </c>
      <c r="AE782" s="34" t="str">
        <f>IF(AD782="","",LOOKUP(AD782,Grundlagen!$A$3:$A$10,Grundlagen!$B$3:$B$10))</f>
        <v/>
      </c>
      <c r="AF782" s="34" t="str">
        <f t="shared" si="228"/>
        <v/>
      </c>
      <c r="AG782" s="34" t="str">
        <f>IF(AD782="","",LOOKUP(AD782,Grundlagen!$A$3:$A$10,Grundlagen!$C$3:$C$10))</f>
        <v/>
      </c>
      <c r="AH782" s="34" t="str">
        <f t="shared" si="229"/>
        <v/>
      </c>
      <c r="AI782" s="34" t="str">
        <f t="shared" si="230"/>
        <v/>
      </c>
      <c r="AJ782" s="34" t="str">
        <f>IF('Events einzeln'!L782="","",'Events einzeln'!L782)</f>
        <v/>
      </c>
      <c r="AK782" s="1" t="str">
        <f>IF(AJ782="","",LOOKUP(AJ782,Grundlagen!$A$3:$A$10,Grundlagen!$B$3:$B$10))</f>
        <v/>
      </c>
      <c r="AL782" s="1" t="str">
        <f t="shared" si="231"/>
        <v/>
      </c>
      <c r="AM782" s="1" t="str">
        <f>IF(AJ782="","",LOOKUP(AJ782,Grundlagen!$A$3:$A$10,Grundlagen!$C$3:$C$10))</f>
        <v/>
      </c>
      <c r="AN782" s="1" t="str">
        <f t="shared" si="232"/>
        <v/>
      </c>
      <c r="AO782" s="34" t="str">
        <f t="shared" si="233"/>
        <v/>
      </c>
    </row>
    <row r="783" spans="1:41" x14ac:dyDescent="0.25">
      <c r="A783" s="1" t="str">
        <f>IF('Events einzeln'!A783="","",'Events einzeln'!A783)</f>
        <v/>
      </c>
      <c r="B783" s="1" t="str">
        <f>IF('Events einzeln'!B783="","",'Events einzeln'!B783)</f>
        <v/>
      </c>
      <c r="C783" s="1" t="str">
        <f>IF('Events einzeln'!C783="","",'Events einzeln'!C783)</f>
        <v/>
      </c>
      <c r="D783" s="32" t="str">
        <f>IF('Events einzeln'!E783="","",'Events einzeln'!E783)</f>
        <v/>
      </c>
      <c r="E783" s="1" t="str">
        <f>IF('Events einzeln'!F783="","",'Events einzeln'!F783)</f>
        <v/>
      </c>
      <c r="F783" s="34" t="str">
        <f>IF('Events einzeln'!G783="","",'Events einzeln'!G783)</f>
        <v/>
      </c>
      <c r="G783" s="34" t="str">
        <f>IF(F783="","",LOOKUP(F783,Grundlagen!$A$3:$A$10,Grundlagen!$B$3:$B$10))</f>
        <v/>
      </c>
      <c r="H783" s="34" t="str">
        <f t="shared" si="218"/>
        <v/>
      </c>
      <c r="I783" s="34" t="str">
        <f>IF(F783="","",LOOKUP(F783,Grundlagen!$A$3:$A$10,Grundlagen!$C$3:$C$10))</f>
        <v/>
      </c>
      <c r="J783" s="34" t="str">
        <f t="shared" si="219"/>
        <v/>
      </c>
      <c r="K783" s="34" t="str">
        <f t="shared" si="217"/>
        <v/>
      </c>
      <c r="L783" s="34" t="str">
        <f>IF('Events einzeln'!H783="","",'Events einzeln'!H783)</f>
        <v/>
      </c>
      <c r="M783" s="1" t="str">
        <f>IF(L783="","",LOOKUP(L783,Grundlagen!$A$3:$A$10,Grundlagen!$B$3:$B$10))</f>
        <v/>
      </c>
      <c r="N783" s="1" t="str">
        <f t="shared" si="220"/>
        <v/>
      </c>
      <c r="O783" s="1" t="str">
        <f>IF(L783="","",LOOKUP(L783,Grundlagen!$A$3:$A$10,Grundlagen!$C$3:$C$10))</f>
        <v/>
      </c>
      <c r="P783" s="1" t="str">
        <f t="shared" si="221"/>
        <v/>
      </c>
      <c r="Q783" s="34" t="str">
        <f t="shared" si="216"/>
        <v/>
      </c>
      <c r="R783" s="34" t="str">
        <f>IF('Events einzeln'!I783="","",'Events einzeln'!I783)</f>
        <v/>
      </c>
      <c r="S783" s="34" t="str">
        <f>IF(R783="","",LOOKUP(R783,Grundlagen!$A$3:$A$10,Grundlagen!$B$3:$B$10))</f>
        <v/>
      </c>
      <c r="T783" s="34" t="str">
        <f t="shared" si="222"/>
        <v/>
      </c>
      <c r="U783" s="34" t="str">
        <f>IF(R783="","",LOOKUP(R783,Grundlagen!$A$3:$A$10,Grundlagen!$C$3:$C$10))</f>
        <v/>
      </c>
      <c r="V783" s="34" t="str">
        <f t="shared" si="223"/>
        <v/>
      </c>
      <c r="W783" s="34" t="str">
        <f t="shared" si="224"/>
        <v/>
      </c>
      <c r="X783" s="34" t="str">
        <f>IF('Events einzeln'!J783="","",'Events einzeln'!J783)</f>
        <v/>
      </c>
      <c r="Y783" s="1" t="str">
        <f>IF(X783="","",LOOKUP(X783,Grundlagen!$A$3:$A$10,Grundlagen!$B$3:$B$10))</f>
        <v/>
      </c>
      <c r="Z783" s="1" t="str">
        <f t="shared" si="225"/>
        <v/>
      </c>
      <c r="AA783" s="1" t="str">
        <f>IF(X783="","",LOOKUP(X783,Grundlagen!$A$3:$A$10,Grundlagen!$C$3:$C$10))</f>
        <v/>
      </c>
      <c r="AB783" s="1" t="str">
        <f t="shared" si="226"/>
        <v/>
      </c>
      <c r="AC783" s="34" t="str">
        <f t="shared" si="227"/>
        <v/>
      </c>
      <c r="AD783" s="34" t="str">
        <f>IF('Events einzeln'!K783="","",'Events einzeln'!K783)</f>
        <v/>
      </c>
      <c r="AE783" s="34" t="str">
        <f>IF(AD783="","",LOOKUP(AD783,Grundlagen!$A$3:$A$10,Grundlagen!$B$3:$B$10))</f>
        <v/>
      </c>
      <c r="AF783" s="34" t="str">
        <f t="shared" si="228"/>
        <v/>
      </c>
      <c r="AG783" s="34" t="str">
        <f>IF(AD783="","",LOOKUP(AD783,Grundlagen!$A$3:$A$10,Grundlagen!$C$3:$C$10))</f>
        <v/>
      </c>
      <c r="AH783" s="34" t="str">
        <f t="shared" si="229"/>
        <v/>
      </c>
      <c r="AI783" s="34" t="str">
        <f t="shared" si="230"/>
        <v/>
      </c>
      <c r="AJ783" s="34" t="str">
        <f>IF('Events einzeln'!L783="","",'Events einzeln'!L783)</f>
        <v/>
      </c>
      <c r="AK783" s="1" t="str">
        <f>IF(AJ783="","",LOOKUP(AJ783,Grundlagen!$A$3:$A$10,Grundlagen!$B$3:$B$10))</f>
        <v/>
      </c>
      <c r="AL783" s="1" t="str">
        <f t="shared" si="231"/>
        <v/>
      </c>
      <c r="AM783" s="1" t="str">
        <f>IF(AJ783="","",LOOKUP(AJ783,Grundlagen!$A$3:$A$10,Grundlagen!$C$3:$C$10))</f>
        <v/>
      </c>
      <c r="AN783" s="1" t="str">
        <f t="shared" si="232"/>
        <v/>
      </c>
      <c r="AO783" s="34" t="str">
        <f t="shared" si="233"/>
        <v/>
      </c>
    </row>
    <row r="784" spans="1:41" x14ac:dyDescent="0.25">
      <c r="A784" s="1" t="str">
        <f>IF('Events einzeln'!A784="","",'Events einzeln'!A784)</f>
        <v/>
      </c>
      <c r="B784" s="1" t="str">
        <f>IF('Events einzeln'!B784="","",'Events einzeln'!B784)</f>
        <v/>
      </c>
      <c r="C784" s="1" t="str">
        <f>IF('Events einzeln'!C784="","",'Events einzeln'!C784)</f>
        <v/>
      </c>
      <c r="D784" s="32" t="str">
        <f>IF('Events einzeln'!E784="","",'Events einzeln'!E784)</f>
        <v/>
      </c>
      <c r="E784" s="1" t="str">
        <f>IF('Events einzeln'!F784="","",'Events einzeln'!F784)</f>
        <v/>
      </c>
      <c r="F784" s="34" t="str">
        <f>IF('Events einzeln'!G784="","",'Events einzeln'!G784)</f>
        <v/>
      </c>
      <c r="G784" s="34" t="str">
        <f>IF(F784="","",LOOKUP(F784,Grundlagen!$A$3:$A$10,Grundlagen!$B$3:$B$10))</f>
        <v/>
      </c>
      <c r="H784" s="34" t="str">
        <f t="shared" si="218"/>
        <v/>
      </c>
      <c r="I784" s="34" t="str">
        <f>IF(F784="","",LOOKUP(F784,Grundlagen!$A$3:$A$10,Grundlagen!$C$3:$C$10))</f>
        <v/>
      </c>
      <c r="J784" s="34" t="str">
        <f t="shared" si="219"/>
        <v/>
      </c>
      <c r="K784" s="34" t="str">
        <f t="shared" si="217"/>
        <v/>
      </c>
      <c r="L784" s="34" t="str">
        <f>IF('Events einzeln'!H784="","",'Events einzeln'!H784)</f>
        <v/>
      </c>
      <c r="M784" s="1" t="str">
        <f>IF(L784="","",LOOKUP(L784,Grundlagen!$A$3:$A$10,Grundlagen!$B$3:$B$10))</f>
        <v/>
      </c>
      <c r="N784" s="1" t="str">
        <f t="shared" si="220"/>
        <v/>
      </c>
      <c r="O784" s="1" t="str">
        <f>IF(L784="","",LOOKUP(L784,Grundlagen!$A$3:$A$10,Grundlagen!$C$3:$C$10))</f>
        <v/>
      </c>
      <c r="P784" s="1" t="str">
        <f t="shared" si="221"/>
        <v/>
      </c>
      <c r="Q784" s="34" t="str">
        <f t="shared" si="216"/>
        <v/>
      </c>
      <c r="R784" s="34" t="str">
        <f>IF('Events einzeln'!I784="","",'Events einzeln'!I784)</f>
        <v/>
      </c>
      <c r="S784" s="34" t="str">
        <f>IF(R784="","",LOOKUP(R784,Grundlagen!$A$3:$A$10,Grundlagen!$B$3:$B$10))</f>
        <v/>
      </c>
      <c r="T784" s="34" t="str">
        <f t="shared" si="222"/>
        <v/>
      </c>
      <c r="U784" s="34" t="str">
        <f>IF(R784="","",LOOKUP(R784,Grundlagen!$A$3:$A$10,Grundlagen!$C$3:$C$10))</f>
        <v/>
      </c>
      <c r="V784" s="34" t="str">
        <f t="shared" si="223"/>
        <v/>
      </c>
      <c r="W784" s="34" t="str">
        <f t="shared" si="224"/>
        <v/>
      </c>
      <c r="X784" s="34" t="str">
        <f>IF('Events einzeln'!J784="","",'Events einzeln'!J784)</f>
        <v/>
      </c>
      <c r="Y784" s="1" t="str">
        <f>IF(X784="","",LOOKUP(X784,Grundlagen!$A$3:$A$10,Grundlagen!$B$3:$B$10))</f>
        <v/>
      </c>
      <c r="Z784" s="1" t="str">
        <f t="shared" si="225"/>
        <v/>
      </c>
      <c r="AA784" s="1" t="str">
        <f>IF(X784="","",LOOKUP(X784,Grundlagen!$A$3:$A$10,Grundlagen!$C$3:$C$10))</f>
        <v/>
      </c>
      <c r="AB784" s="1" t="str">
        <f t="shared" si="226"/>
        <v/>
      </c>
      <c r="AC784" s="34" t="str">
        <f t="shared" si="227"/>
        <v/>
      </c>
      <c r="AD784" s="34" t="str">
        <f>IF('Events einzeln'!K784="","",'Events einzeln'!K784)</f>
        <v/>
      </c>
      <c r="AE784" s="34" t="str">
        <f>IF(AD784="","",LOOKUP(AD784,Grundlagen!$A$3:$A$10,Grundlagen!$B$3:$B$10))</f>
        <v/>
      </c>
      <c r="AF784" s="34" t="str">
        <f t="shared" si="228"/>
        <v/>
      </c>
      <c r="AG784" s="34" t="str">
        <f>IF(AD784="","",LOOKUP(AD784,Grundlagen!$A$3:$A$10,Grundlagen!$C$3:$C$10))</f>
        <v/>
      </c>
      <c r="AH784" s="34" t="str">
        <f t="shared" si="229"/>
        <v/>
      </c>
      <c r="AI784" s="34" t="str">
        <f t="shared" si="230"/>
        <v/>
      </c>
      <c r="AJ784" s="34" t="str">
        <f>IF('Events einzeln'!L784="","",'Events einzeln'!L784)</f>
        <v/>
      </c>
      <c r="AK784" s="1" t="str">
        <f>IF(AJ784="","",LOOKUP(AJ784,Grundlagen!$A$3:$A$10,Grundlagen!$B$3:$B$10))</f>
        <v/>
      </c>
      <c r="AL784" s="1" t="str">
        <f t="shared" si="231"/>
        <v/>
      </c>
      <c r="AM784" s="1" t="str">
        <f>IF(AJ784="","",LOOKUP(AJ784,Grundlagen!$A$3:$A$10,Grundlagen!$C$3:$C$10))</f>
        <v/>
      </c>
      <c r="AN784" s="1" t="str">
        <f t="shared" si="232"/>
        <v/>
      </c>
      <c r="AO784" s="34" t="str">
        <f t="shared" si="233"/>
        <v/>
      </c>
    </row>
    <row r="785" spans="1:41" x14ac:dyDescent="0.25">
      <c r="A785" s="1" t="str">
        <f>IF('Events einzeln'!A785="","",'Events einzeln'!A785)</f>
        <v/>
      </c>
      <c r="B785" s="1" t="str">
        <f>IF('Events einzeln'!B785="","",'Events einzeln'!B785)</f>
        <v/>
      </c>
      <c r="C785" s="1" t="str">
        <f>IF('Events einzeln'!C785="","",'Events einzeln'!C785)</f>
        <v/>
      </c>
      <c r="D785" s="32" t="str">
        <f>IF('Events einzeln'!E785="","",'Events einzeln'!E785)</f>
        <v/>
      </c>
      <c r="E785" s="1" t="str">
        <f>IF('Events einzeln'!F785="","",'Events einzeln'!F785)</f>
        <v/>
      </c>
      <c r="F785" s="34" t="str">
        <f>IF('Events einzeln'!G785="","",'Events einzeln'!G785)</f>
        <v/>
      </c>
      <c r="G785" s="34" t="str">
        <f>IF(F785="","",LOOKUP(F785,Grundlagen!$A$3:$A$10,Grundlagen!$B$3:$B$10))</f>
        <v/>
      </c>
      <c r="H785" s="34" t="str">
        <f t="shared" si="218"/>
        <v/>
      </c>
      <c r="I785" s="34" t="str">
        <f>IF(F785="","",LOOKUP(F785,Grundlagen!$A$3:$A$10,Grundlagen!$C$3:$C$10))</f>
        <v/>
      </c>
      <c r="J785" s="34" t="str">
        <f t="shared" si="219"/>
        <v/>
      </c>
      <c r="K785" s="34" t="str">
        <f t="shared" si="217"/>
        <v/>
      </c>
      <c r="L785" s="34" t="str">
        <f>IF('Events einzeln'!H785="","",'Events einzeln'!H785)</f>
        <v/>
      </c>
      <c r="M785" s="1" t="str">
        <f>IF(L785="","",LOOKUP(L785,Grundlagen!$A$3:$A$10,Grundlagen!$B$3:$B$10))</f>
        <v/>
      </c>
      <c r="N785" s="1" t="str">
        <f t="shared" si="220"/>
        <v/>
      </c>
      <c r="O785" s="1" t="str">
        <f>IF(L785="","",LOOKUP(L785,Grundlagen!$A$3:$A$10,Grundlagen!$C$3:$C$10))</f>
        <v/>
      </c>
      <c r="P785" s="1" t="str">
        <f t="shared" si="221"/>
        <v/>
      </c>
      <c r="Q785" s="34" t="str">
        <f t="shared" ref="Q785:Q848" si="234">IF(M785="","",SUM(Q784,O785))</f>
        <v/>
      </c>
      <c r="R785" s="34" t="str">
        <f>IF('Events einzeln'!I785="","",'Events einzeln'!I785)</f>
        <v/>
      </c>
      <c r="S785" s="34" t="str">
        <f>IF(R785="","",LOOKUP(R785,Grundlagen!$A$3:$A$10,Grundlagen!$B$3:$B$10))</f>
        <v/>
      </c>
      <c r="T785" s="34" t="str">
        <f t="shared" si="222"/>
        <v/>
      </c>
      <c r="U785" s="34" t="str">
        <f>IF(R785="","",LOOKUP(R785,Grundlagen!$A$3:$A$10,Grundlagen!$C$3:$C$10))</f>
        <v/>
      </c>
      <c r="V785" s="34" t="str">
        <f t="shared" si="223"/>
        <v/>
      </c>
      <c r="W785" s="34" t="str">
        <f t="shared" si="224"/>
        <v/>
      </c>
      <c r="X785" s="34" t="str">
        <f>IF('Events einzeln'!J785="","",'Events einzeln'!J785)</f>
        <v/>
      </c>
      <c r="Y785" s="1" t="str">
        <f>IF(X785="","",LOOKUP(X785,Grundlagen!$A$3:$A$10,Grundlagen!$B$3:$B$10))</f>
        <v/>
      </c>
      <c r="Z785" s="1" t="str">
        <f t="shared" si="225"/>
        <v/>
      </c>
      <c r="AA785" s="1" t="str">
        <f>IF(X785="","",LOOKUP(X785,Grundlagen!$A$3:$A$10,Grundlagen!$C$3:$C$10))</f>
        <v/>
      </c>
      <c r="AB785" s="1" t="str">
        <f t="shared" si="226"/>
        <v/>
      </c>
      <c r="AC785" s="34" t="str">
        <f t="shared" si="227"/>
        <v/>
      </c>
      <c r="AD785" s="34" t="str">
        <f>IF('Events einzeln'!K785="","",'Events einzeln'!K785)</f>
        <v/>
      </c>
      <c r="AE785" s="34" t="str">
        <f>IF(AD785="","",LOOKUP(AD785,Grundlagen!$A$3:$A$10,Grundlagen!$B$3:$B$10))</f>
        <v/>
      </c>
      <c r="AF785" s="34" t="str">
        <f t="shared" si="228"/>
        <v/>
      </c>
      <c r="AG785" s="34" t="str">
        <f>IF(AD785="","",LOOKUP(AD785,Grundlagen!$A$3:$A$10,Grundlagen!$C$3:$C$10))</f>
        <v/>
      </c>
      <c r="AH785" s="34" t="str">
        <f t="shared" si="229"/>
        <v/>
      </c>
      <c r="AI785" s="34" t="str">
        <f t="shared" si="230"/>
        <v/>
      </c>
      <c r="AJ785" s="34" t="str">
        <f>IF('Events einzeln'!L785="","",'Events einzeln'!L785)</f>
        <v/>
      </c>
      <c r="AK785" s="1" t="str">
        <f>IF(AJ785="","",LOOKUP(AJ785,Grundlagen!$A$3:$A$10,Grundlagen!$B$3:$B$10))</f>
        <v/>
      </c>
      <c r="AL785" s="1" t="str">
        <f t="shared" si="231"/>
        <v/>
      </c>
      <c r="AM785" s="1" t="str">
        <f>IF(AJ785="","",LOOKUP(AJ785,Grundlagen!$A$3:$A$10,Grundlagen!$C$3:$C$10))</f>
        <v/>
      </c>
      <c r="AN785" s="1" t="str">
        <f t="shared" si="232"/>
        <v/>
      </c>
      <c r="AO785" s="34" t="str">
        <f t="shared" si="233"/>
        <v/>
      </c>
    </row>
    <row r="786" spans="1:41" x14ac:dyDescent="0.25">
      <c r="A786" s="1" t="str">
        <f>IF('Events einzeln'!A786="","",'Events einzeln'!A786)</f>
        <v/>
      </c>
      <c r="B786" s="1" t="str">
        <f>IF('Events einzeln'!B786="","",'Events einzeln'!B786)</f>
        <v/>
      </c>
      <c r="C786" s="1" t="str">
        <f>IF('Events einzeln'!C786="","",'Events einzeln'!C786)</f>
        <v/>
      </c>
      <c r="D786" s="32" t="str">
        <f>IF('Events einzeln'!E786="","",'Events einzeln'!E786)</f>
        <v/>
      </c>
      <c r="E786" s="1" t="str">
        <f>IF('Events einzeln'!F786="","",'Events einzeln'!F786)</f>
        <v/>
      </c>
      <c r="F786" s="34" t="str">
        <f>IF('Events einzeln'!G786="","",'Events einzeln'!G786)</f>
        <v/>
      </c>
      <c r="G786" s="34" t="str">
        <f>IF(F786="","",LOOKUP(F786,Grundlagen!$A$3:$A$10,Grundlagen!$B$3:$B$10))</f>
        <v/>
      </c>
      <c r="H786" s="34" t="str">
        <f t="shared" si="218"/>
        <v/>
      </c>
      <c r="I786" s="34" t="str">
        <f>IF(F786="","",LOOKUP(F786,Grundlagen!$A$3:$A$10,Grundlagen!$C$3:$C$10))</f>
        <v/>
      </c>
      <c r="J786" s="34" t="str">
        <f t="shared" si="219"/>
        <v/>
      </c>
      <c r="K786" s="34" t="str">
        <f t="shared" si="217"/>
        <v/>
      </c>
      <c r="L786" s="34" t="str">
        <f>IF('Events einzeln'!H786="","",'Events einzeln'!H786)</f>
        <v/>
      </c>
      <c r="M786" s="1" t="str">
        <f>IF(L786="","",LOOKUP(L786,Grundlagen!$A$3:$A$10,Grundlagen!$B$3:$B$10))</f>
        <v/>
      </c>
      <c r="N786" s="1" t="str">
        <f t="shared" si="220"/>
        <v/>
      </c>
      <c r="O786" s="1" t="str">
        <f>IF(L786="","",LOOKUP(L786,Grundlagen!$A$3:$A$10,Grundlagen!$C$3:$C$10))</f>
        <v/>
      </c>
      <c r="P786" s="1" t="str">
        <f t="shared" si="221"/>
        <v/>
      </c>
      <c r="Q786" s="34" t="str">
        <f t="shared" si="234"/>
        <v/>
      </c>
      <c r="R786" s="34" t="str">
        <f>IF('Events einzeln'!I786="","",'Events einzeln'!I786)</f>
        <v/>
      </c>
      <c r="S786" s="34" t="str">
        <f>IF(R786="","",LOOKUP(R786,Grundlagen!$A$3:$A$10,Grundlagen!$B$3:$B$10))</f>
        <v/>
      </c>
      <c r="T786" s="34" t="str">
        <f t="shared" si="222"/>
        <v/>
      </c>
      <c r="U786" s="34" t="str">
        <f>IF(R786="","",LOOKUP(R786,Grundlagen!$A$3:$A$10,Grundlagen!$C$3:$C$10))</f>
        <v/>
      </c>
      <c r="V786" s="34" t="str">
        <f t="shared" si="223"/>
        <v/>
      </c>
      <c r="W786" s="34" t="str">
        <f t="shared" si="224"/>
        <v/>
      </c>
      <c r="X786" s="34" t="str">
        <f>IF('Events einzeln'!J786="","",'Events einzeln'!J786)</f>
        <v/>
      </c>
      <c r="Y786" s="1" t="str">
        <f>IF(X786="","",LOOKUP(X786,Grundlagen!$A$3:$A$10,Grundlagen!$B$3:$B$10))</f>
        <v/>
      </c>
      <c r="Z786" s="1" t="str">
        <f t="shared" si="225"/>
        <v/>
      </c>
      <c r="AA786" s="1" t="str">
        <f>IF(X786="","",LOOKUP(X786,Grundlagen!$A$3:$A$10,Grundlagen!$C$3:$C$10))</f>
        <v/>
      </c>
      <c r="AB786" s="1" t="str">
        <f t="shared" si="226"/>
        <v/>
      </c>
      <c r="AC786" s="34" t="str">
        <f t="shared" si="227"/>
        <v/>
      </c>
      <c r="AD786" s="34" t="str">
        <f>IF('Events einzeln'!K786="","",'Events einzeln'!K786)</f>
        <v/>
      </c>
      <c r="AE786" s="34" t="str">
        <f>IF(AD786="","",LOOKUP(AD786,Grundlagen!$A$3:$A$10,Grundlagen!$B$3:$B$10))</f>
        <v/>
      </c>
      <c r="AF786" s="34" t="str">
        <f t="shared" si="228"/>
        <v/>
      </c>
      <c r="AG786" s="34" t="str">
        <f>IF(AD786="","",LOOKUP(AD786,Grundlagen!$A$3:$A$10,Grundlagen!$C$3:$C$10))</f>
        <v/>
      </c>
      <c r="AH786" s="34" t="str">
        <f t="shared" si="229"/>
        <v/>
      </c>
      <c r="AI786" s="34" t="str">
        <f t="shared" si="230"/>
        <v/>
      </c>
      <c r="AJ786" s="34" t="str">
        <f>IF('Events einzeln'!L786="","",'Events einzeln'!L786)</f>
        <v/>
      </c>
      <c r="AK786" s="1" t="str">
        <f>IF(AJ786="","",LOOKUP(AJ786,Grundlagen!$A$3:$A$10,Grundlagen!$B$3:$B$10))</f>
        <v/>
      </c>
      <c r="AL786" s="1" t="str">
        <f t="shared" si="231"/>
        <v/>
      </c>
      <c r="AM786" s="1" t="str">
        <f>IF(AJ786="","",LOOKUP(AJ786,Grundlagen!$A$3:$A$10,Grundlagen!$C$3:$C$10))</f>
        <v/>
      </c>
      <c r="AN786" s="1" t="str">
        <f t="shared" si="232"/>
        <v/>
      </c>
      <c r="AO786" s="34" t="str">
        <f t="shared" si="233"/>
        <v/>
      </c>
    </row>
    <row r="787" spans="1:41" x14ac:dyDescent="0.25">
      <c r="A787" s="1" t="str">
        <f>IF('Events einzeln'!A787="","",'Events einzeln'!A787)</f>
        <v/>
      </c>
      <c r="B787" s="1" t="str">
        <f>IF('Events einzeln'!B787="","",'Events einzeln'!B787)</f>
        <v/>
      </c>
      <c r="C787" s="1" t="str">
        <f>IF('Events einzeln'!C787="","",'Events einzeln'!C787)</f>
        <v/>
      </c>
      <c r="D787" s="32" t="str">
        <f>IF('Events einzeln'!E787="","",'Events einzeln'!E787)</f>
        <v/>
      </c>
      <c r="E787" s="1" t="str">
        <f>IF('Events einzeln'!F787="","",'Events einzeln'!F787)</f>
        <v/>
      </c>
      <c r="F787" s="34" t="str">
        <f>IF('Events einzeln'!G787="","",'Events einzeln'!G787)</f>
        <v/>
      </c>
      <c r="G787" s="34" t="str">
        <f>IF(F787="","",LOOKUP(F787,Grundlagen!$A$3:$A$10,Grundlagen!$B$3:$B$10))</f>
        <v/>
      </c>
      <c r="H787" s="34" t="str">
        <f t="shared" si="218"/>
        <v/>
      </c>
      <c r="I787" s="34" t="str">
        <f>IF(F787="","",LOOKUP(F787,Grundlagen!$A$3:$A$10,Grundlagen!$C$3:$C$10))</f>
        <v/>
      </c>
      <c r="J787" s="34" t="str">
        <f t="shared" si="219"/>
        <v/>
      </c>
      <c r="K787" s="34" t="str">
        <f t="shared" si="217"/>
        <v/>
      </c>
      <c r="L787" s="34" t="str">
        <f>IF('Events einzeln'!H787="","",'Events einzeln'!H787)</f>
        <v/>
      </c>
      <c r="M787" s="1" t="str">
        <f>IF(L787="","",LOOKUP(L787,Grundlagen!$A$3:$A$10,Grundlagen!$B$3:$B$10))</f>
        <v/>
      </c>
      <c r="N787" s="1" t="str">
        <f t="shared" si="220"/>
        <v/>
      </c>
      <c r="O787" s="1" t="str">
        <f>IF(L787="","",LOOKUP(L787,Grundlagen!$A$3:$A$10,Grundlagen!$C$3:$C$10))</f>
        <v/>
      </c>
      <c r="P787" s="1" t="str">
        <f t="shared" si="221"/>
        <v/>
      </c>
      <c r="Q787" s="34" t="str">
        <f t="shared" si="234"/>
        <v/>
      </c>
      <c r="R787" s="34" t="str">
        <f>IF('Events einzeln'!I787="","",'Events einzeln'!I787)</f>
        <v/>
      </c>
      <c r="S787" s="34" t="str">
        <f>IF(R787="","",LOOKUP(R787,Grundlagen!$A$3:$A$10,Grundlagen!$B$3:$B$10))</f>
        <v/>
      </c>
      <c r="T787" s="34" t="str">
        <f t="shared" si="222"/>
        <v/>
      </c>
      <c r="U787" s="34" t="str">
        <f>IF(R787="","",LOOKUP(R787,Grundlagen!$A$3:$A$10,Grundlagen!$C$3:$C$10))</f>
        <v/>
      </c>
      <c r="V787" s="34" t="str">
        <f t="shared" si="223"/>
        <v/>
      </c>
      <c r="W787" s="34" t="str">
        <f t="shared" si="224"/>
        <v/>
      </c>
      <c r="X787" s="34" t="str">
        <f>IF('Events einzeln'!J787="","",'Events einzeln'!J787)</f>
        <v/>
      </c>
      <c r="Y787" s="1" t="str">
        <f>IF(X787="","",LOOKUP(X787,Grundlagen!$A$3:$A$10,Grundlagen!$B$3:$B$10))</f>
        <v/>
      </c>
      <c r="Z787" s="1" t="str">
        <f t="shared" si="225"/>
        <v/>
      </c>
      <c r="AA787" s="1" t="str">
        <f>IF(X787="","",LOOKUP(X787,Grundlagen!$A$3:$A$10,Grundlagen!$C$3:$C$10))</f>
        <v/>
      </c>
      <c r="AB787" s="1" t="str">
        <f t="shared" si="226"/>
        <v/>
      </c>
      <c r="AC787" s="34" t="str">
        <f t="shared" si="227"/>
        <v/>
      </c>
      <c r="AD787" s="34" t="str">
        <f>IF('Events einzeln'!K787="","",'Events einzeln'!K787)</f>
        <v/>
      </c>
      <c r="AE787" s="34" t="str">
        <f>IF(AD787="","",LOOKUP(AD787,Grundlagen!$A$3:$A$10,Grundlagen!$B$3:$B$10))</f>
        <v/>
      </c>
      <c r="AF787" s="34" t="str">
        <f t="shared" si="228"/>
        <v/>
      </c>
      <c r="AG787" s="34" t="str">
        <f>IF(AD787="","",LOOKUP(AD787,Grundlagen!$A$3:$A$10,Grundlagen!$C$3:$C$10))</f>
        <v/>
      </c>
      <c r="AH787" s="34" t="str">
        <f t="shared" si="229"/>
        <v/>
      </c>
      <c r="AI787" s="34" t="str">
        <f t="shared" si="230"/>
        <v/>
      </c>
      <c r="AJ787" s="34" t="str">
        <f>IF('Events einzeln'!L787="","",'Events einzeln'!L787)</f>
        <v/>
      </c>
      <c r="AK787" s="1" t="str">
        <f>IF(AJ787="","",LOOKUP(AJ787,Grundlagen!$A$3:$A$10,Grundlagen!$B$3:$B$10))</f>
        <v/>
      </c>
      <c r="AL787" s="1" t="str">
        <f t="shared" si="231"/>
        <v/>
      </c>
      <c r="AM787" s="1" t="str">
        <f>IF(AJ787="","",LOOKUP(AJ787,Grundlagen!$A$3:$A$10,Grundlagen!$C$3:$C$10))</f>
        <v/>
      </c>
      <c r="AN787" s="1" t="str">
        <f t="shared" si="232"/>
        <v/>
      </c>
      <c r="AO787" s="34" t="str">
        <f t="shared" si="233"/>
        <v/>
      </c>
    </row>
    <row r="788" spans="1:41" x14ac:dyDescent="0.25">
      <c r="A788" s="1" t="str">
        <f>IF('Events einzeln'!A788="","",'Events einzeln'!A788)</f>
        <v/>
      </c>
      <c r="B788" s="1" t="str">
        <f>IF('Events einzeln'!B788="","",'Events einzeln'!B788)</f>
        <v/>
      </c>
      <c r="C788" s="1" t="str">
        <f>IF('Events einzeln'!C788="","",'Events einzeln'!C788)</f>
        <v/>
      </c>
      <c r="D788" s="32" t="str">
        <f>IF('Events einzeln'!E788="","",'Events einzeln'!E788)</f>
        <v/>
      </c>
      <c r="E788" s="1" t="str">
        <f>IF('Events einzeln'!F788="","",'Events einzeln'!F788)</f>
        <v/>
      </c>
      <c r="F788" s="34" t="str">
        <f>IF('Events einzeln'!G788="","",'Events einzeln'!G788)</f>
        <v/>
      </c>
      <c r="G788" s="34" t="str">
        <f>IF(F788="","",LOOKUP(F788,Grundlagen!$A$3:$A$10,Grundlagen!$B$3:$B$10))</f>
        <v/>
      </c>
      <c r="H788" s="34" t="str">
        <f t="shared" si="218"/>
        <v/>
      </c>
      <c r="I788" s="34" t="str">
        <f>IF(F788="","",LOOKUP(F788,Grundlagen!$A$3:$A$10,Grundlagen!$C$3:$C$10))</f>
        <v/>
      </c>
      <c r="J788" s="34" t="str">
        <f t="shared" si="219"/>
        <v/>
      </c>
      <c r="K788" s="34" t="str">
        <f t="shared" si="217"/>
        <v/>
      </c>
      <c r="L788" s="34" t="str">
        <f>IF('Events einzeln'!H788="","",'Events einzeln'!H788)</f>
        <v/>
      </c>
      <c r="M788" s="1" t="str">
        <f>IF(L788="","",LOOKUP(L788,Grundlagen!$A$3:$A$10,Grundlagen!$B$3:$B$10))</f>
        <v/>
      </c>
      <c r="N788" s="1" t="str">
        <f t="shared" si="220"/>
        <v/>
      </c>
      <c r="O788" s="1" t="str">
        <f>IF(L788="","",LOOKUP(L788,Grundlagen!$A$3:$A$10,Grundlagen!$C$3:$C$10))</f>
        <v/>
      </c>
      <c r="P788" s="1" t="str">
        <f t="shared" si="221"/>
        <v/>
      </c>
      <c r="Q788" s="34" t="str">
        <f t="shared" si="234"/>
        <v/>
      </c>
      <c r="R788" s="34" t="str">
        <f>IF('Events einzeln'!I788="","",'Events einzeln'!I788)</f>
        <v/>
      </c>
      <c r="S788" s="34" t="str">
        <f>IF(R788="","",LOOKUP(R788,Grundlagen!$A$3:$A$10,Grundlagen!$B$3:$B$10))</f>
        <v/>
      </c>
      <c r="T788" s="34" t="str">
        <f t="shared" si="222"/>
        <v/>
      </c>
      <c r="U788" s="34" t="str">
        <f>IF(R788="","",LOOKUP(R788,Grundlagen!$A$3:$A$10,Grundlagen!$C$3:$C$10))</f>
        <v/>
      </c>
      <c r="V788" s="34" t="str">
        <f t="shared" si="223"/>
        <v/>
      </c>
      <c r="W788" s="34" t="str">
        <f t="shared" si="224"/>
        <v/>
      </c>
      <c r="X788" s="34" t="str">
        <f>IF('Events einzeln'!J788="","",'Events einzeln'!J788)</f>
        <v/>
      </c>
      <c r="Y788" s="1" t="str">
        <f>IF(X788="","",LOOKUP(X788,Grundlagen!$A$3:$A$10,Grundlagen!$B$3:$B$10))</f>
        <v/>
      </c>
      <c r="Z788" s="1" t="str">
        <f t="shared" si="225"/>
        <v/>
      </c>
      <c r="AA788" s="1" t="str">
        <f>IF(X788="","",LOOKUP(X788,Grundlagen!$A$3:$A$10,Grundlagen!$C$3:$C$10))</f>
        <v/>
      </c>
      <c r="AB788" s="1" t="str">
        <f t="shared" si="226"/>
        <v/>
      </c>
      <c r="AC788" s="34" t="str">
        <f t="shared" si="227"/>
        <v/>
      </c>
      <c r="AD788" s="34" t="str">
        <f>IF('Events einzeln'!K788="","",'Events einzeln'!K788)</f>
        <v/>
      </c>
      <c r="AE788" s="34" t="str">
        <f>IF(AD788="","",LOOKUP(AD788,Grundlagen!$A$3:$A$10,Grundlagen!$B$3:$B$10))</f>
        <v/>
      </c>
      <c r="AF788" s="34" t="str">
        <f t="shared" si="228"/>
        <v/>
      </c>
      <c r="AG788" s="34" t="str">
        <f>IF(AD788="","",LOOKUP(AD788,Grundlagen!$A$3:$A$10,Grundlagen!$C$3:$C$10))</f>
        <v/>
      </c>
      <c r="AH788" s="34" t="str">
        <f t="shared" si="229"/>
        <v/>
      </c>
      <c r="AI788" s="34" t="str">
        <f t="shared" si="230"/>
        <v/>
      </c>
      <c r="AJ788" s="34" t="str">
        <f>IF('Events einzeln'!L788="","",'Events einzeln'!L788)</f>
        <v/>
      </c>
      <c r="AK788" s="1" t="str">
        <f>IF(AJ788="","",LOOKUP(AJ788,Grundlagen!$A$3:$A$10,Grundlagen!$B$3:$B$10))</f>
        <v/>
      </c>
      <c r="AL788" s="1" t="str">
        <f t="shared" si="231"/>
        <v/>
      </c>
      <c r="AM788" s="1" t="str">
        <f>IF(AJ788="","",LOOKUP(AJ788,Grundlagen!$A$3:$A$10,Grundlagen!$C$3:$C$10))</f>
        <v/>
      </c>
      <c r="AN788" s="1" t="str">
        <f t="shared" si="232"/>
        <v/>
      </c>
      <c r="AO788" s="34" t="str">
        <f t="shared" si="233"/>
        <v/>
      </c>
    </row>
    <row r="789" spans="1:41" x14ac:dyDescent="0.25">
      <c r="A789" s="1" t="str">
        <f>IF('Events einzeln'!A789="","",'Events einzeln'!A789)</f>
        <v/>
      </c>
      <c r="B789" s="1" t="str">
        <f>IF('Events einzeln'!B789="","",'Events einzeln'!B789)</f>
        <v/>
      </c>
      <c r="C789" s="1" t="str">
        <f>IF('Events einzeln'!C789="","",'Events einzeln'!C789)</f>
        <v/>
      </c>
      <c r="D789" s="32" t="str">
        <f>IF('Events einzeln'!E789="","",'Events einzeln'!E789)</f>
        <v/>
      </c>
      <c r="E789" s="1" t="str">
        <f>IF('Events einzeln'!F789="","",'Events einzeln'!F789)</f>
        <v/>
      </c>
      <c r="F789" s="34" t="str">
        <f>IF('Events einzeln'!G789="","",'Events einzeln'!G789)</f>
        <v/>
      </c>
      <c r="G789" s="34" t="str">
        <f>IF(F789="","",LOOKUP(F789,Grundlagen!$A$3:$A$10,Grundlagen!$B$3:$B$10))</f>
        <v/>
      </c>
      <c r="H789" s="34" t="str">
        <f t="shared" si="218"/>
        <v/>
      </c>
      <c r="I789" s="34" t="str">
        <f>IF(F789="","",LOOKUP(F789,Grundlagen!$A$3:$A$10,Grundlagen!$C$3:$C$10))</f>
        <v/>
      </c>
      <c r="J789" s="34" t="str">
        <f t="shared" si="219"/>
        <v/>
      </c>
      <c r="K789" s="34" t="str">
        <f t="shared" si="217"/>
        <v/>
      </c>
      <c r="L789" s="34" t="str">
        <f>IF('Events einzeln'!H789="","",'Events einzeln'!H789)</f>
        <v/>
      </c>
      <c r="M789" s="1" t="str">
        <f>IF(L789="","",LOOKUP(L789,Grundlagen!$A$3:$A$10,Grundlagen!$B$3:$B$10))</f>
        <v/>
      </c>
      <c r="N789" s="1" t="str">
        <f t="shared" si="220"/>
        <v/>
      </c>
      <c r="O789" s="1" t="str">
        <f>IF(L789="","",LOOKUP(L789,Grundlagen!$A$3:$A$10,Grundlagen!$C$3:$C$10))</f>
        <v/>
      </c>
      <c r="P789" s="1" t="str">
        <f t="shared" si="221"/>
        <v/>
      </c>
      <c r="Q789" s="34" t="str">
        <f t="shared" si="234"/>
        <v/>
      </c>
      <c r="R789" s="34" t="str">
        <f>IF('Events einzeln'!I789="","",'Events einzeln'!I789)</f>
        <v/>
      </c>
      <c r="S789" s="34" t="str">
        <f>IF(R789="","",LOOKUP(R789,Grundlagen!$A$3:$A$10,Grundlagen!$B$3:$B$10))</f>
        <v/>
      </c>
      <c r="T789" s="34" t="str">
        <f t="shared" si="222"/>
        <v/>
      </c>
      <c r="U789" s="34" t="str">
        <f>IF(R789="","",LOOKUP(R789,Grundlagen!$A$3:$A$10,Grundlagen!$C$3:$C$10))</f>
        <v/>
      </c>
      <c r="V789" s="34" t="str">
        <f t="shared" si="223"/>
        <v/>
      </c>
      <c r="W789" s="34" t="str">
        <f t="shared" si="224"/>
        <v/>
      </c>
      <c r="X789" s="34" t="str">
        <f>IF('Events einzeln'!J789="","",'Events einzeln'!J789)</f>
        <v/>
      </c>
      <c r="Y789" s="1" t="str">
        <f>IF(X789="","",LOOKUP(X789,Grundlagen!$A$3:$A$10,Grundlagen!$B$3:$B$10))</f>
        <v/>
      </c>
      <c r="Z789" s="1" t="str">
        <f t="shared" si="225"/>
        <v/>
      </c>
      <c r="AA789" s="1" t="str">
        <f>IF(X789="","",LOOKUP(X789,Grundlagen!$A$3:$A$10,Grundlagen!$C$3:$C$10))</f>
        <v/>
      </c>
      <c r="AB789" s="1" t="str">
        <f t="shared" si="226"/>
        <v/>
      </c>
      <c r="AC789" s="34" t="str">
        <f t="shared" si="227"/>
        <v/>
      </c>
      <c r="AD789" s="34" t="str">
        <f>IF('Events einzeln'!K789="","",'Events einzeln'!K789)</f>
        <v/>
      </c>
      <c r="AE789" s="34" t="str">
        <f>IF(AD789="","",LOOKUP(AD789,Grundlagen!$A$3:$A$10,Grundlagen!$B$3:$B$10))</f>
        <v/>
      </c>
      <c r="AF789" s="34" t="str">
        <f t="shared" si="228"/>
        <v/>
      </c>
      <c r="AG789" s="34" t="str">
        <f>IF(AD789="","",LOOKUP(AD789,Grundlagen!$A$3:$A$10,Grundlagen!$C$3:$C$10))</f>
        <v/>
      </c>
      <c r="AH789" s="34" t="str">
        <f t="shared" si="229"/>
        <v/>
      </c>
      <c r="AI789" s="34" t="str">
        <f t="shared" si="230"/>
        <v/>
      </c>
      <c r="AJ789" s="34" t="str">
        <f>IF('Events einzeln'!L789="","",'Events einzeln'!L789)</f>
        <v/>
      </c>
      <c r="AK789" s="1" t="str">
        <f>IF(AJ789="","",LOOKUP(AJ789,Grundlagen!$A$3:$A$10,Grundlagen!$B$3:$B$10))</f>
        <v/>
      </c>
      <c r="AL789" s="1" t="str">
        <f t="shared" si="231"/>
        <v/>
      </c>
      <c r="AM789" s="1" t="str">
        <f>IF(AJ789="","",LOOKUP(AJ789,Grundlagen!$A$3:$A$10,Grundlagen!$C$3:$C$10))</f>
        <v/>
      </c>
      <c r="AN789" s="1" t="str">
        <f t="shared" si="232"/>
        <v/>
      </c>
      <c r="AO789" s="34" t="str">
        <f t="shared" si="233"/>
        <v/>
      </c>
    </row>
    <row r="790" spans="1:41" x14ac:dyDescent="0.25">
      <c r="A790" s="1" t="str">
        <f>IF('Events einzeln'!A790="","",'Events einzeln'!A790)</f>
        <v/>
      </c>
      <c r="B790" s="1" t="str">
        <f>IF('Events einzeln'!B790="","",'Events einzeln'!B790)</f>
        <v/>
      </c>
      <c r="C790" s="1" t="str">
        <f>IF('Events einzeln'!C790="","",'Events einzeln'!C790)</f>
        <v/>
      </c>
      <c r="D790" s="32" t="str">
        <f>IF('Events einzeln'!E790="","",'Events einzeln'!E790)</f>
        <v/>
      </c>
      <c r="E790" s="1" t="str">
        <f>IF('Events einzeln'!F790="","",'Events einzeln'!F790)</f>
        <v/>
      </c>
      <c r="F790" s="34" t="str">
        <f>IF('Events einzeln'!G790="","",'Events einzeln'!G790)</f>
        <v/>
      </c>
      <c r="G790" s="34" t="str">
        <f>IF(F790="","",LOOKUP(F790,Grundlagen!$A$3:$A$10,Grundlagen!$B$3:$B$10))</f>
        <v/>
      </c>
      <c r="H790" s="34" t="str">
        <f t="shared" si="218"/>
        <v/>
      </c>
      <c r="I790" s="34" t="str">
        <f>IF(F790="","",LOOKUP(F790,Grundlagen!$A$3:$A$10,Grundlagen!$C$3:$C$10))</f>
        <v/>
      </c>
      <c r="J790" s="34" t="str">
        <f t="shared" si="219"/>
        <v/>
      </c>
      <c r="K790" s="34" t="str">
        <f t="shared" si="217"/>
        <v/>
      </c>
      <c r="L790" s="34" t="str">
        <f>IF('Events einzeln'!H790="","",'Events einzeln'!H790)</f>
        <v/>
      </c>
      <c r="M790" s="1" t="str">
        <f>IF(L790="","",LOOKUP(L790,Grundlagen!$A$3:$A$10,Grundlagen!$B$3:$B$10))</f>
        <v/>
      </c>
      <c r="N790" s="1" t="str">
        <f t="shared" si="220"/>
        <v/>
      </c>
      <c r="O790" s="1" t="str">
        <f>IF(L790="","",LOOKUP(L790,Grundlagen!$A$3:$A$10,Grundlagen!$C$3:$C$10))</f>
        <v/>
      </c>
      <c r="P790" s="1" t="str">
        <f t="shared" si="221"/>
        <v/>
      </c>
      <c r="Q790" s="34" t="str">
        <f t="shared" si="234"/>
        <v/>
      </c>
      <c r="R790" s="34" t="str">
        <f>IF('Events einzeln'!I790="","",'Events einzeln'!I790)</f>
        <v/>
      </c>
      <c r="S790" s="34" t="str">
        <f>IF(R790="","",LOOKUP(R790,Grundlagen!$A$3:$A$10,Grundlagen!$B$3:$B$10))</f>
        <v/>
      </c>
      <c r="T790" s="34" t="str">
        <f t="shared" si="222"/>
        <v/>
      </c>
      <c r="U790" s="34" t="str">
        <f>IF(R790="","",LOOKUP(R790,Grundlagen!$A$3:$A$10,Grundlagen!$C$3:$C$10))</f>
        <v/>
      </c>
      <c r="V790" s="34" t="str">
        <f t="shared" si="223"/>
        <v/>
      </c>
      <c r="W790" s="34" t="str">
        <f t="shared" si="224"/>
        <v/>
      </c>
      <c r="X790" s="34" t="str">
        <f>IF('Events einzeln'!J790="","",'Events einzeln'!J790)</f>
        <v/>
      </c>
      <c r="Y790" s="1" t="str">
        <f>IF(X790="","",LOOKUP(X790,Grundlagen!$A$3:$A$10,Grundlagen!$B$3:$B$10))</f>
        <v/>
      </c>
      <c r="Z790" s="1" t="str">
        <f t="shared" si="225"/>
        <v/>
      </c>
      <c r="AA790" s="1" t="str">
        <f>IF(X790="","",LOOKUP(X790,Grundlagen!$A$3:$A$10,Grundlagen!$C$3:$C$10))</f>
        <v/>
      </c>
      <c r="AB790" s="1" t="str">
        <f t="shared" si="226"/>
        <v/>
      </c>
      <c r="AC790" s="34" t="str">
        <f t="shared" si="227"/>
        <v/>
      </c>
      <c r="AD790" s="34" t="str">
        <f>IF('Events einzeln'!K790="","",'Events einzeln'!K790)</f>
        <v/>
      </c>
      <c r="AE790" s="34" t="str">
        <f>IF(AD790="","",LOOKUP(AD790,Grundlagen!$A$3:$A$10,Grundlagen!$B$3:$B$10))</f>
        <v/>
      </c>
      <c r="AF790" s="34" t="str">
        <f t="shared" si="228"/>
        <v/>
      </c>
      <c r="AG790" s="34" t="str">
        <f>IF(AD790="","",LOOKUP(AD790,Grundlagen!$A$3:$A$10,Grundlagen!$C$3:$C$10))</f>
        <v/>
      </c>
      <c r="AH790" s="34" t="str">
        <f t="shared" si="229"/>
        <v/>
      </c>
      <c r="AI790" s="34" t="str">
        <f t="shared" si="230"/>
        <v/>
      </c>
      <c r="AJ790" s="34" t="str">
        <f>IF('Events einzeln'!L790="","",'Events einzeln'!L790)</f>
        <v/>
      </c>
      <c r="AK790" s="1" t="str">
        <f>IF(AJ790="","",LOOKUP(AJ790,Grundlagen!$A$3:$A$10,Grundlagen!$B$3:$B$10))</f>
        <v/>
      </c>
      <c r="AL790" s="1" t="str">
        <f t="shared" si="231"/>
        <v/>
      </c>
      <c r="AM790" s="1" t="str">
        <f>IF(AJ790="","",LOOKUP(AJ790,Grundlagen!$A$3:$A$10,Grundlagen!$C$3:$C$10))</f>
        <v/>
      </c>
      <c r="AN790" s="1" t="str">
        <f t="shared" si="232"/>
        <v/>
      </c>
      <c r="AO790" s="34" t="str">
        <f t="shared" si="233"/>
        <v/>
      </c>
    </row>
    <row r="791" spans="1:41" x14ac:dyDescent="0.25">
      <c r="A791" s="1" t="str">
        <f>IF('Events einzeln'!A791="","",'Events einzeln'!A791)</f>
        <v/>
      </c>
      <c r="B791" s="1" t="str">
        <f>IF('Events einzeln'!B791="","",'Events einzeln'!B791)</f>
        <v/>
      </c>
      <c r="C791" s="1" t="str">
        <f>IF('Events einzeln'!C791="","",'Events einzeln'!C791)</f>
        <v/>
      </c>
      <c r="D791" s="32" t="str">
        <f>IF('Events einzeln'!E791="","",'Events einzeln'!E791)</f>
        <v/>
      </c>
      <c r="E791" s="1" t="str">
        <f>IF('Events einzeln'!F791="","",'Events einzeln'!F791)</f>
        <v/>
      </c>
      <c r="F791" s="34" t="str">
        <f>IF('Events einzeln'!G791="","",'Events einzeln'!G791)</f>
        <v/>
      </c>
      <c r="G791" s="34" t="str">
        <f>IF(F791="","",LOOKUP(F791,Grundlagen!$A$3:$A$10,Grundlagen!$B$3:$B$10))</f>
        <v/>
      </c>
      <c r="H791" s="34" t="str">
        <f t="shared" si="218"/>
        <v/>
      </c>
      <c r="I791" s="34" t="str">
        <f>IF(F791="","",LOOKUP(F791,Grundlagen!$A$3:$A$10,Grundlagen!$C$3:$C$10))</f>
        <v/>
      </c>
      <c r="J791" s="34" t="str">
        <f t="shared" si="219"/>
        <v/>
      </c>
      <c r="K791" s="34" t="str">
        <f t="shared" si="217"/>
        <v/>
      </c>
      <c r="L791" s="34" t="str">
        <f>IF('Events einzeln'!H791="","",'Events einzeln'!H791)</f>
        <v/>
      </c>
      <c r="M791" s="1" t="str">
        <f>IF(L791="","",LOOKUP(L791,Grundlagen!$A$3:$A$10,Grundlagen!$B$3:$B$10))</f>
        <v/>
      </c>
      <c r="N791" s="1" t="str">
        <f t="shared" si="220"/>
        <v/>
      </c>
      <c r="O791" s="1" t="str">
        <f>IF(L791="","",LOOKUP(L791,Grundlagen!$A$3:$A$10,Grundlagen!$C$3:$C$10))</f>
        <v/>
      </c>
      <c r="P791" s="1" t="str">
        <f t="shared" si="221"/>
        <v/>
      </c>
      <c r="Q791" s="34" t="str">
        <f t="shared" si="234"/>
        <v/>
      </c>
      <c r="R791" s="34" t="str">
        <f>IF('Events einzeln'!I791="","",'Events einzeln'!I791)</f>
        <v/>
      </c>
      <c r="S791" s="34" t="str">
        <f>IF(R791="","",LOOKUP(R791,Grundlagen!$A$3:$A$10,Grundlagen!$B$3:$B$10))</f>
        <v/>
      </c>
      <c r="T791" s="34" t="str">
        <f t="shared" si="222"/>
        <v/>
      </c>
      <c r="U791" s="34" t="str">
        <f>IF(R791="","",LOOKUP(R791,Grundlagen!$A$3:$A$10,Grundlagen!$C$3:$C$10))</f>
        <v/>
      </c>
      <c r="V791" s="34" t="str">
        <f t="shared" si="223"/>
        <v/>
      </c>
      <c r="W791" s="34" t="str">
        <f t="shared" si="224"/>
        <v/>
      </c>
      <c r="X791" s="34" t="str">
        <f>IF('Events einzeln'!J791="","",'Events einzeln'!J791)</f>
        <v/>
      </c>
      <c r="Y791" s="1" t="str">
        <f>IF(X791="","",LOOKUP(X791,Grundlagen!$A$3:$A$10,Grundlagen!$B$3:$B$10))</f>
        <v/>
      </c>
      <c r="Z791" s="1" t="str">
        <f t="shared" si="225"/>
        <v/>
      </c>
      <c r="AA791" s="1" t="str">
        <f>IF(X791="","",LOOKUP(X791,Grundlagen!$A$3:$A$10,Grundlagen!$C$3:$C$10))</f>
        <v/>
      </c>
      <c r="AB791" s="1" t="str">
        <f t="shared" si="226"/>
        <v/>
      </c>
      <c r="AC791" s="34" t="str">
        <f t="shared" si="227"/>
        <v/>
      </c>
      <c r="AD791" s="34" t="str">
        <f>IF('Events einzeln'!K791="","",'Events einzeln'!K791)</f>
        <v/>
      </c>
      <c r="AE791" s="34" t="str">
        <f>IF(AD791="","",LOOKUP(AD791,Grundlagen!$A$3:$A$10,Grundlagen!$B$3:$B$10))</f>
        <v/>
      </c>
      <c r="AF791" s="34" t="str">
        <f t="shared" si="228"/>
        <v/>
      </c>
      <c r="AG791" s="34" t="str">
        <f>IF(AD791="","",LOOKUP(AD791,Grundlagen!$A$3:$A$10,Grundlagen!$C$3:$C$10))</f>
        <v/>
      </c>
      <c r="AH791" s="34" t="str">
        <f t="shared" si="229"/>
        <v/>
      </c>
      <c r="AI791" s="34" t="str">
        <f t="shared" si="230"/>
        <v/>
      </c>
      <c r="AJ791" s="34" t="str">
        <f>IF('Events einzeln'!L791="","",'Events einzeln'!L791)</f>
        <v/>
      </c>
      <c r="AK791" s="1" t="str">
        <f>IF(AJ791="","",LOOKUP(AJ791,Grundlagen!$A$3:$A$10,Grundlagen!$B$3:$B$10))</f>
        <v/>
      </c>
      <c r="AL791" s="1" t="str">
        <f t="shared" si="231"/>
        <v/>
      </c>
      <c r="AM791" s="1" t="str">
        <f>IF(AJ791="","",LOOKUP(AJ791,Grundlagen!$A$3:$A$10,Grundlagen!$C$3:$C$10))</f>
        <v/>
      </c>
      <c r="AN791" s="1" t="str">
        <f t="shared" si="232"/>
        <v/>
      </c>
      <c r="AO791" s="34" t="str">
        <f t="shared" si="233"/>
        <v/>
      </c>
    </row>
    <row r="792" spans="1:41" x14ac:dyDescent="0.25">
      <c r="A792" s="1" t="str">
        <f>IF('Events einzeln'!A792="","",'Events einzeln'!A792)</f>
        <v/>
      </c>
      <c r="B792" s="1" t="str">
        <f>IF('Events einzeln'!B792="","",'Events einzeln'!B792)</f>
        <v/>
      </c>
      <c r="C792" s="1" t="str">
        <f>IF('Events einzeln'!C792="","",'Events einzeln'!C792)</f>
        <v/>
      </c>
      <c r="D792" s="32" t="str">
        <f>IF('Events einzeln'!E792="","",'Events einzeln'!E792)</f>
        <v/>
      </c>
      <c r="E792" s="1" t="str">
        <f>IF('Events einzeln'!F792="","",'Events einzeln'!F792)</f>
        <v/>
      </c>
      <c r="F792" s="34" t="str">
        <f>IF('Events einzeln'!G792="","",'Events einzeln'!G792)</f>
        <v/>
      </c>
      <c r="G792" s="34" t="str">
        <f>IF(F792="","",LOOKUP(F792,Grundlagen!$A$3:$A$10,Grundlagen!$B$3:$B$10))</f>
        <v/>
      </c>
      <c r="H792" s="34" t="str">
        <f t="shared" si="218"/>
        <v/>
      </c>
      <c r="I792" s="34" t="str">
        <f>IF(F792="","",LOOKUP(F792,Grundlagen!$A$3:$A$10,Grundlagen!$C$3:$C$10))</f>
        <v/>
      </c>
      <c r="J792" s="34" t="str">
        <f t="shared" si="219"/>
        <v/>
      </c>
      <c r="K792" s="34" t="str">
        <f t="shared" si="217"/>
        <v/>
      </c>
      <c r="L792" s="34" t="str">
        <f>IF('Events einzeln'!H792="","",'Events einzeln'!H792)</f>
        <v/>
      </c>
      <c r="M792" s="1" t="str">
        <f>IF(L792="","",LOOKUP(L792,Grundlagen!$A$3:$A$10,Grundlagen!$B$3:$B$10))</f>
        <v/>
      </c>
      <c r="N792" s="1" t="str">
        <f t="shared" si="220"/>
        <v/>
      </c>
      <c r="O792" s="1" t="str">
        <f>IF(L792="","",LOOKUP(L792,Grundlagen!$A$3:$A$10,Grundlagen!$C$3:$C$10))</f>
        <v/>
      </c>
      <c r="P792" s="1" t="str">
        <f t="shared" si="221"/>
        <v/>
      </c>
      <c r="Q792" s="34" t="str">
        <f t="shared" si="234"/>
        <v/>
      </c>
      <c r="R792" s="34" t="str">
        <f>IF('Events einzeln'!I792="","",'Events einzeln'!I792)</f>
        <v/>
      </c>
      <c r="S792" s="34" t="str">
        <f>IF(R792="","",LOOKUP(R792,Grundlagen!$A$3:$A$10,Grundlagen!$B$3:$B$10))</f>
        <v/>
      </c>
      <c r="T792" s="34" t="str">
        <f t="shared" si="222"/>
        <v/>
      </c>
      <c r="U792" s="34" t="str">
        <f>IF(R792="","",LOOKUP(R792,Grundlagen!$A$3:$A$10,Grundlagen!$C$3:$C$10))</f>
        <v/>
      </c>
      <c r="V792" s="34" t="str">
        <f t="shared" si="223"/>
        <v/>
      </c>
      <c r="W792" s="34" t="str">
        <f t="shared" si="224"/>
        <v/>
      </c>
      <c r="X792" s="34" t="str">
        <f>IF('Events einzeln'!J792="","",'Events einzeln'!J792)</f>
        <v/>
      </c>
      <c r="Y792" s="1" t="str">
        <f>IF(X792="","",LOOKUP(X792,Grundlagen!$A$3:$A$10,Grundlagen!$B$3:$B$10))</f>
        <v/>
      </c>
      <c r="Z792" s="1" t="str">
        <f t="shared" si="225"/>
        <v/>
      </c>
      <c r="AA792" s="1" t="str">
        <f>IF(X792="","",LOOKUP(X792,Grundlagen!$A$3:$A$10,Grundlagen!$C$3:$C$10))</f>
        <v/>
      </c>
      <c r="AB792" s="1" t="str">
        <f t="shared" si="226"/>
        <v/>
      </c>
      <c r="AC792" s="34" t="str">
        <f t="shared" si="227"/>
        <v/>
      </c>
      <c r="AD792" s="34" t="str">
        <f>IF('Events einzeln'!K792="","",'Events einzeln'!K792)</f>
        <v/>
      </c>
      <c r="AE792" s="34" t="str">
        <f>IF(AD792="","",LOOKUP(AD792,Grundlagen!$A$3:$A$10,Grundlagen!$B$3:$B$10))</f>
        <v/>
      </c>
      <c r="AF792" s="34" t="str">
        <f t="shared" si="228"/>
        <v/>
      </c>
      <c r="AG792" s="34" t="str">
        <f>IF(AD792="","",LOOKUP(AD792,Grundlagen!$A$3:$A$10,Grundlagen!$C$3:$C$10))</f>
        <v/>
      </c>
      <c r="AH792" s="34" t="str">
        <f t="shared" si="229"/>
        <v/>
      </c>
      <c r="AI792" s="34" t="str">
        <f t="shared" si="230"/>
        <v/>
      </c>
      <c r="AJ792" s="34" t="str">
        <f>IF('Events einzeln'!L792="","",'Events einzeln'!L792)</f>
        <v/>
      </c>
      <c r="AK792" s="1" t="str">
        <f>IF(AJ792="","",LOOKUP(AJ792,Grundlagen!$A$3:$A$10,Grundlagen!$B$3:$B$10))</f>
        <v/>
      </c>
      <c r="AL792" s="1" t="str">
        <f t="shared" si="231"/>
        <v/>
      </c>
      <c r="AM792" s="1" t="str">
        <f>IF(AJ792="","",LOOKUP(AJ792,Grundlagen!$A$3:$A$10,Grundlagen!$C$3:$C$10))</f>
        <v/>
      </c>
      <c r="AN792" s="1" t="str">
        <f t="shared" si="232"/>
        <v/>
      </c>
      <c r="AO792" s="34" t="str">
        <f t="shared" si="233"/>
        <v/>
      </c>
    </row>
    <row r="793" spans="1:41" x14ac:dyDescent="0.25">
      <c r="A793" s="1" t="str">
        <f>IF('Events einzeln'!A793="","",'Events einzeln'!A793)</f>
        <v/>
      </c>
      <c r="B793" s="1" t="str">
        <f>IF('Events einzeln'!B793="","",'Events einzeln'!B793)</f>
        <v/>
      </c>
      <c r="C793" s="1" t="str">
        <f>IF('Events einzeln'!C793="","",'Events einzeln'!C793)</f>
        <v/>
      </c>
      <c r="D793" s="32" t="str">
        <f>IF('Events einzeln'!E793="","",'Events einzeln'!E793)</f>
        <v/>
      </c>
      <c r="E793" s="1" t="str">
        <f>IF('Events einzeln'!F793="","",'Events einzeln'!F793)</f>
        <v/>
      </c>
      <c r="F793" s="34" t="str">
        <f>IF('Events einzeln'!G793="","",'Events einzeln'!G793)</f>
        <v/>
      </c>
      <c r="G793" s="34" t="str">
        <f>IF(F793="","",LOOKUP(F793,Grundlagen!$A$3:$A$10,Grundlagen!$B$3:$B$10))</f>
        <v/>
      </c>
      <c r="H793" s="34" t="str">
        <f t="shared" si="218"/>
        <v/>
      </c>
      <c r="I793" s="34" t="str">
        <f>IF(F793="","",LOOKUP(F793,Grundlagen!$A$3:$A$10,Grundlagen!$C$3:$C$10))</f>
        <v/>
      </c>
      <c r="J793" s="34" t="str">
        <f t="shared" si="219"/>
        <v/>
      </c>
      <c r="K793" s="34" t="str">
        <f t="shared" si="217"/>
        <v/>
      </c>
      <c r="L793" s="34" t="str">
        <f>IF('Events einzeln'!H793="","",'Events einzeln'!H793)</f>
        <v/>
      </c>
      <c r="M793" s="1" t="str">
        <f>IF(L793="","",LOOKUP(L793,Grundlagen!$A$3:$A$10,Grundlagen!$B$3:$B$10))</f>
        <v/>
      </c>
      <c r="N793" s="1" t="str">
        <f t="shared" si="220"/>
        <v/>
      </c>
      <c r="O793" s="1" t="str">
        <f>IF(L793="","",LOOKUP(L793,Grundlagen!$A$3:$A$10,Grundlagen!$C$3:$C$10))</f>
        <v/>
      </c>
      <c r="P793" s="1" t="str">
        <f t="shared" si="221"/>
        <v/>
      </c>
      <c r="Q793" s="34" t="str">
        <f t="shared" si="234"/>
        <v/>
      </c>
      <c r="R793" s="34" t="str">
        <f>IF('Events einzeln'!I793="","",'Events einzeln'!I793)</f>
        <v/>
      </c>
      <c r="S793" s="34" t="str">
        <f>IF(R793="","",LOOKUP(R793,Grundlagen!$A$3:$A$10,Grundlagen!$B$3:$B$10))</f>
        <v/>
      </c>
      <c r="T793" s="34" t="str">
        <f t="shared" si="222"/>
        <v/>
      </c>
      <c r="U793" s="34" t="str">
        <f>IF(R793="","",LOOKUP(R793,Grundlagen!$A$3:$A$10,Grundlagen!$C$3:$C$10))</f>
        <v/>
      </c>
      <c r="V793" s="34" t="str">
        <f t="shared" si="223"/>
        <v/>
      </c>
      <c r="W793" s="34" t="str">
        <f t="shared" si="224"/>
        <v/>
      </c>
      <c r="X793" s="34" t="str">
        <f>IF('Events einzeln'!J793="","",'Events einzeln'!J793)</f>
        <v/>
      </c>
      <c r="Y793" s="1" t="str">
        <f>IF(X793="","",LOOKUP(X793,Grundlagen!$A$3:$A$10,Grundlagen!$B$3:$B$10))</f>
        <v/>
      </c>
      <c r="Z793" s="1" t="str">
        <f t="shared" si="225"/>
        <v/>
      </c>
      <c r="AA793" s="1" t="str">
        <f>IF(X793="","",LOOKUP(X793,Grundlagen!$A$3:$A$10,Grundlagen!$C$3:$C$10))</f>
        <v/>
      </c>
      <c r="AB793" s="1" t="str">
        <f t="shared" si="226"/>
        <v/>
      </c>
      <c r="AC793" s="34" t="str">
        <f t="shared" si="227"/>
        <v/>
      </c>
      <c r="AD793" s="34" t="str">
        <f>IF('Events einzeln'!K793="","",'Events einzeln'!K793)</f>
        <v/>
      </c>
      <c r="AE793" s="34" t="str">
        <f>IF(AD793="","",LOOKUP(AD793,Grundlagen!$A$3:$A$10,Grundlagen!$B$3:$B$10))</f>
        <v/>
      </c>
      <c r="AF793" s="34" t="str">
        <f t="shared" si="228"/>
        <v/>
      </c>
      <c r="AG793" s="34" t="str">
        <f>IF(AD793="","",LOOKUP(AD793,Grundlagen!$A$3:$A$10,Grundlagen!$C$3:$C$10))</f>
        <v/>
      </c>
      <c r="AH793" s="34" t="str">
        <f t="shared" si="229"/>
        <v/>
      </c>
      <c r="AI793" s="34" t="str">
        <f t="shared" si="230"/>
        <v/>
      </c>
      <c r="AJ793" s="34" t="str">
        <f>IF('Events einzeln'!L793="","",'Events einzeln'!L793)</f>
        <v/>
      </c>
      <c r="AK793" s="1" t="str">
        <f>IF(AJ793="","",LOOKUP(AJ793,Grundlagen!$A$3:$A$10,Grundlagen!$B$3:$B$10))</f>
        <v/>
      </c>
      <c r="AL793" s="1" t="str">
        <f t="shared" si="231"/>
        <v/>
      </c>
      <c r="AM793" s="1" t="str">
        <f>IF(AJ793="","",LOOKUP(AJ793,Grundlagen!$A$3:$A$10,Grundlagen!$C$3:$C$10))</f>
        <v/>
      </c>
      <c r="AN793" s="1" t="str">
        <f t="shared" si="232"/>
        <v/>
      </c>
      <c r="AO793" s="34" t="str">
        <f t="shared" si="233"/>
        <v/>
      </c>
    </row>
    <row r="794" spans="1:41" x14ac:dyDescent="0.25">
      <c r="A794" s="1" t="str">
        <f>IF('Events einzeln'!A794="","",'Events einzeln'!A794)</f>
        <v/>
      </c>
      <c r="B794" s="1" t="str">
        <f>IF('Events einzeln'!B794="","",'Events einzeln'!B794)</f>
        <v/>
      </c>
      <c r="C794" s="1" t="str">
        <f>IF('Events einzeln'!C794="","",'Events einzeln'!C794)</f>
        <v/>
      </c>
      <c r="D794" s="32" t="str">
        <f>IF('Events einzeln'!E794="","",'Events einzeln'!E794)</f>
        <v/>
      </c>
      <c r="E794" s="1" t="str">
        <f>IF('Events einzeln'!F794="","",'Events einzeln'!F794)</f>
        <v/>
      </c>
      <c r="F794" s="34" t="str">
        <f>IF('Events einzeln'!G794="","",'Events einzeln'!G794)</f>
        <v/>
      </c>
      <c r="G794" s="34" t="str">
        <f>IF(F794="","",LOOKUP(F794,Grundlagen!$A$3:$A$10,Grundlagen!$B$3:$B$10))</f>
        <v/>
      </c>
      <c r="H794" s="34" t="str">
        <f t="shared" si="218"/>
        <v/>
      </c>
      <c r="I794" s="34" t="str">
        <f>IF(F794="","",LOOKUP(F794,Grundlagen!$A$3:$A$10,Grundlagen!$C$3:$C$10))</f>
        <v/>
      </c>
      <c r="J794" s="34" t="str">
        <f t="shared" si="219"/>
        <v/>
      </c>
      <c r="K794" s="34" t="str">
        <f t="shared" si="217"/>
        <v/>
      </c>
      <c r="L794" s="34" t="str">
        <f>IF('Events einzeln'!H794="","",'Events einzeln'!H794)</f>
        <v/>
      </c>
      <c r="M794" s="1" t="str">
        <f>IF(L794="","",LOOKUP(L794,Grundlagen!$A$3:$A$10,Grundlagen!$B$3:$B$10))</f>
        <v/>
      </c>
      <c r="N794" s="1" t="str">
        <f t="shared" si="220"/>
        <v/>
      </c>
      <c r="O794" s="1" t="str">
        <f>IF(L794="","",LOOKUP(L794,Grundlagen!$A$3:$A$10,Grundlagen!$C$3:$C$10))</f>
        <v/>
      </c>
      <c r="P794" s="1" t="str">
        <f t="shared" si="221"/>
        <v/>
      </c>
      <c r="Q794" s="34" t="str">
        <f t="shared" si="234"/>
        <v/>
      </c>
      <c r="R794" s="34" t="str">
        <f>IF('Events einzeln'!I794="","",'Events einzeln'!I794)</f>
        <v/>
      </c>
      <c r="S794" s="34" t="str">
        <f>IF(R794="","",LOOKUP(R794,Grundlagen!$A$3:$A$10,Grundlagen!$B$3:$B$10))</f>
        <v/>
      </c>
      <c r="T794" s="34" t="str">
        <f t="shared" si="222"/>
        <v/>
      </c>
      <c r="U794" s="34" t="str">
        <f>IF(R794="","",LOOKUP(R794,Grundlagen!$A$3:$A$10,Grundlagen!$C$3:$C$10))</f>
        <v/>
      </c>
      <c r="V794" s="34" t="str">
        <f t="shared" si="223"/>
        <v/>
      </c>
      <c r="W794" s="34" t="str">
        <f t="shared" si="224"/>
        <v/>
      </c>
      <c r="X794" s="34" t="str">
        <f>IF('Events einzeln'!J794="","",'Events einzeln'!J794)</f>
        <v/>
      </c>
      <c r="Y794" s="1" t="str">
        <f>IF(X794="","",LOOKUP(X794,Grundlagen!$A$3:$A$10,Grundlagen!$B$3:$B$10))</f>
        <v/>
      </c>
      <c r="Z794" s="1" t="str">
        <f t="shared" si="225"/>
        <v/>
      </c>
      <c r="AA794" s="1" t="str">
        <f>IF(X794="","",LOOKUP(X794,Grundlagen!$A$3:$A$10,Grundlagen!$C$3:$C$10))</f>
        <v/>
      </c>
      <c r="AB794" s="1" t="str">
        <f t="shared" si="226"/>
        <v/>
      </c>
      <c r="AC794" s="34" t="str">
        <f t="shared" si="227"/>
        <v/>
      </c>
      <c r="AD794" s="34" t="str">
        <f>IF('Events einzeln'!K794="","",'Events einzeln'!K794)</f>
        <v/>
      </c>
      <c r="AE794" s="34" t="str">
        <f>IF(AD794="","",LOOKUP(AD794,Grundlagen!$A$3:$A$10,Grundlagen!$B$3:$B$10))</f>
        <v/>
      </c>
      <c r="AF794" s="34" t="str">
        <f t="shared" si="228"/>
        <v/>
      </c>
      <c r="AG794" s="34" t="str">
        <f>IF(AD794="","",LOOKUP(AD794,Grundlagen!$A$3:$A$10,Grundlagen!$C$3:$C$10))</f>
        <v/>
      </c>
      <c r="AH794" s="34" t="str">
        <f t="shared" si="229"/>
        <v/>
      </c>
      <c r="AI794" s="34" t="str">
        <f t="shared" si="230"/>
        <v/>
      </c>
      <c r="AJ794" s="34" t="str">
        <f>IF('Events einzeln'!L794="","",'Events einzeln'!L794)</f>
        <v/>
      </c>
      <c r="AK794" s="1" t="str">
        <f>IF(AJ794="","",LOOKUP(AJ794,Grundlagen!$A$3:$A$10,Grundlagen!$B$3:$B$10))</f>
        <v/>
      </c>
      <c r="AL794" s="1" t="str">
        <f t="shared" si="231"/>
        <v/>
      </c>
      <c r="AM794" s="1" t="str">
        <f>IF(AJ794="","",LOOKUP(AJ794,Grundlagen!$A$3:$A$10,Grundlagen!$C$3:$C$10))</f>
        <v/>
      </c>
      <c r="AN794" s="1" t="str">
        <f t="shared" si="232"/>
        <v/>
      </c>
      <c r="AO794" s="34" t="str">
        <f t="shared" si="233"/>
        <v/>
      </c>
    </row>
    <row r="795" spans="1:41" x14ac:dyDescent="0.25">
      <c r="A795" s="1" t="str">
        <f>IF('Events einzeln'!A795="","",'Events einzeln'!A795)</f>
        <v/>
      </c>
      <c r="B795" s="1" t="str">
        <f>IF('Events einzeln'!B795="","",'Events einzeln'!B795)</f>
        <v/>
      </c>
      <c r="C795" s="1" t="str">
        <f>IF('Events einzeln'!C795="","",'Events einzeln'!C795)</f>
        <v/>
      </c>
      <c r="D795" s="32" t="str">
        <f>IF('Events einzeln'!E795="","",'Events einzeln'!E795)</f>
        <v/>
      </c>
      <c r="E795" s="1" t="str">
        <f>IF('Events einzeln'!F795="","",'Events einzeln'!F795)</f>
        <v/>
      </c>
      <c r="F795" s="34" t="str">
        <f>IF('Events einzeln'!G795="","",'Events einzeln'!G795)</f>
        <v/>
      </c>
      <c r="G795" s="34" t="str">
        <f>IF(F795="","",LOOKUP(F795,Grundlagen!$A$3:$A$10,Grundlagen!$B$3:$B$10))</f>
        <v/>
      </c>
      <c r="H795" s="34" t="str">
        <f t="shared" si="218"/>
        <v/>
      </c>
      <c r="I795" s="34" t="str">
        <f>IF(F795="","",LOOKUP(F795,Grundlagen!$A$3:$A$10,Grundlagen!$C$3:$C$10))</f>
        <v/>
      </c>
      <c r="J795" s="34" t="str">
        <f t="shared" si="219"/>
        <v/>
      </c>
      <c r="K795" s="34" t="str">
        <f t="shared" si="217"/>
        <v/>
      </c>
      <c r="L795" s="34" t="str">
        <f>IF('Events einzeln'!H795="","",'Events einzeln'!H795)</f>
        <v/>
      </c>
      <c r="M795" s="1" t="str">
        <f>IF(L795="","",LOOKUP(L795,Grundlagen!$A$3:$A$10,Grundlagen!$B$3:$B$10))</f>
        <v/>
      </c>
      <c r="N795" s="1" t="str">
        <f t="shared" si="220"/>
        <v/>
      </c>
      <c r="O795" s="1" t="str">
        <f>IF(L795="","",LOOKUP(L795,Grundlagen!$A$3:$A$10,Grundlagen!$C$3:$C$10))</f>
        <v/>
      </c>
      <c r="P795" s="1" t="str">
        <f t="shared" si="221"/>
        <v/>
      </c>
      <c r="Q795" s="34" t="str">
        <f t="shared" si="234"/>
        <v/>
      </c>
      <c r="R795" s="34" t="str">
        <f>IF('Events einzeln'!I795="","",'Events einzeln'!I795)</f>
        <v/>
      </c>
      <c r="S795" s="34" t="str">
        <f>IF(R795="","",LOOKUP(R795,Grundlagen!$A$3:$A$10,Grundlagen!$B$3:$B$10))</f>
        <v/>
      </c>
      <c r="T795" s="34" t="str">
        <f t="shared" si="222"/>
        <v/>
      </c>
      <c r="U795" s="34" t="str">
        <f>IF(R795="","",LOOKUP(R795,Grundlagen!$A$3:$A$10,Grundlagen!$C$3:$C$10))</f>
        <v/>
      </c>
      <c r="V795" s="34" t="str">
        <f t="shared" si="223"/>
        <v/>
      </c>
      <c r="W795" s="34" t="str">
        <f t="shared" si="224"/>
        <v/>
      </c>
      <c r="X795" s="34" t="str">
        <f>IF('Events einzeln'!J795="","",'Events einzeln'!J795)</f>
        <v/>
      </c>
      <c r="Y795" s="1" t="str">
        <f>IF(X795="","",LOOKUP(X795,Grundlagen!$A$3:$A$10,Grundlagen!$B$3:$B$10))</f>
        <v/>
      </c>
      <c r="Z795" s="1" t="str">
        <f t="shared" si="225"/>
        <v/>
      </c>
      <c r="AA795" s="1" t="str">
        <f>IF(X795="","",LOOKUP(X795,Grundlagen!$A$3:$A$10,Grundlagen!$C$3:$C$10))</f>
        <v/>
      </c>
      <c r="AB795" s="1" t="str">
        <f t="shared" si="226"/>
        <v/>
      </c>
      <c r="AC795" s="34" t="str">
        <f t="shared" si="227"/>
        <v/>
      </c>
      <c r="AD795" s="34" t="str">
        <f>IF('Events einzeln'!K795="","",'Events einzeln'!K795)</f>
        <v/>
      </c>
      <c r="AE795" s="34" t="str">
        <f>IF(AD795="","",LOOKUP(AD795,Grundlagen!$A$3:$A$10,Grundlagen!$B$3:$B$10))</f>
        <v/>
      </c>
      <c r="AF795" s="34" t="str">
        <f t="shared" si="228"/>
        <v/>
      </c>
      <c r="AG795" s="34" t="str">
        <f>IF(AD795="","",LOOKUP(AD795,Grundlagen!$A$3:$A$10,Grundlagen!$C$3:$C$10))</f>
        <v/>
      </c>
      <c r="AH795" s="34" t="str">
        <f t="shared" si="229"/>
        <v/>
      </c>
      <c r="AI795" s="34" t="str">
        <f t="shared" si="230"/>
        <v/>
      </c>
      <c r="AJ795" s="34" t="str">
        <f>IF('Events einzeln'!L795="","",'Events einzeln'!L795)</f>
        <v/>
      </c>
      <c r="AK795" s="1" t="str">
        <f>IF(AJ795="","",LOOKUP(AJ795,Grundlagen!$A$3:$A$10,Grundlagen!$B$3:$B$10))</f>
        <v/>
      </c>
      <c r="AL795" s="1" t="str">
        <f t="shared" si="231"/>
        <v/>
      </c>
      <c r="AM795" s="1" t="str">
        <f>IF(AJ795="","",LOOKUP(AJ795,Grundlagen!$A$3:$A$10,Grundlagen!$C$3:$C$10))</f>
        <v/>
      </c>
      <c r="AN795" s="1" t="str">
        <f t="shared" si="232"/>
        <v/>
      </c>
      <c r="AO795" s="34" t="str">
        <f t="shared" si="233"/>
        <v/>
      </c>
    </row>
    <row r="796" spans="1:41" x14ac:dyDescent="0.25">
      <c r="A796" s="1" t="str">
        <f>IF('Events einzeln'!A796="","",'Events einzeln'!A796)</f>
        <v/>
      </c>
      <c r="B796" s="1" t="str">
        <f>IF('Events einzeln'!B796="","",'Events einzeln'!B796)</f>
        <v/>
      </c>
      <c r="C796" s="1" t="str">
        <f>IF('Events einzeln'!C796="","",'Events einzeln'!C796)</f>
        <v/>
      </c>
      <c r="D796" s="32" t="str">
        <f>IF('Events einzeln'!E796="","",'Events einzeln'!E796)</f>
        <v/>
      </c>
      <c r="E796" s="1" t="str">
        <f>IF('Events einzeln'!F796="","",'Events einzeln'!F796)</f>
        <v/>
      </c>
      <c r="F796" s="34" t="str">
        <f>IF('Events einzeln'!G796="","",'Events einzeln'!G796)</f>
        <v/>
      </c>
      <c r="G796" s="34" t="str">
        <f>IF(F796="","",LOOKUP(F796,Grundlagen!$A$3:$A$10,Grundlagen!$B$3:$B$10))</f>
        <v/>
      </c>
      <c r="H796" s="34" t="str">
        <f t="shared" si="218"/>
        <v/>
      </c>
      <c r="I796" s="34" t="str">
        <f>IF(F796="","",LOOKUP(F796,Grundlagen!$A$3:$A$10,Grundlagen!$C$3:$C$10))</f>
        <v/>
      </c>
      <c r="J796" s="34" t="str">
        <f t="shared" si="219"/>
        <v/>
      </c>
      <c r="K796" s="34" t="str">
        <f t="shared" si="217"/>
        <v/>
      </c>
      <c r="L796" s="34" t="str">
        <f>IF('Events einzeln'!H796="","",'Events einzeln'!H796)</f>
        <v/>
      </c>
      <c r="M796" s="1" t="str">
        <f>IF(L796="","",LOOKUP(L796,Grundlagen!$A$3:$A$10,Grundlagen!$B$3:$B$10))</f>
        <v/>
      </c>
      <c r="N796" s="1" t="str">
        <f t="shared" si="220"/>
        <v/>
      </c>
      <c r="O796" s="1" t="str">
        <f>IF(L796="","",LOOKUP(L796,Grundlagen!$A$3:$A$10,Grundlagen!$C$3:$C$10))</f>
        <v/>
      </c>
      <c r="P796" s="1" t="str">
        <f t="shared" si="221"/>
        <v/>
      </c>
      <c r="Q796" s="34" t="str">
        <f t="shared" si="234"/>
        <v/>
      </c>
      <c r="R796" s="34" t="str">
        <f>IF('Events einzeln'!I796="","",'Events einzeln'!I796)</f>
        <v/>
      </c>
      <c r="S796" s="34" t="str">
        <f>IF(R796="","",LOOKUP(R796,Grundlagen!$A$3:$A$10,Grundlagen!$B$3:$B$10))</f>
        <v/>
      </c>
      <c r="T796" s="34" t="str">
        <f t="shared" si="222"/>
        <v/>
      </c>
      <c r="U796" s="34" t="str">
        <f>IF(R796="","",LOOKUP(R796,Grundlagen!$A$3:$A$10,Grundlagen!$C$3:$C$10))</f>
        <v/>
      </c>
      <c r="V796" s="34" t="str">
        <f t="shared" si="223"/>
        <v/>
      </c>
      <c r="W796" s="34" t="str">
        <f t="shared" si="224"/>
        <v/>
      </c>
      <c r="X796" s="34" t="str">
        <f>IF('Events einzeln'!J796="","",'Events einzeln'!J796)</f>
        <v/>
      </c>
      <c r="Y796" s="1" t="str">
        <f>IF(X796="","",LOOKUP(X796,Grundlagen!$A$3:$A$10,Grundlagen!$B$3:$B$10))</f>
        <v/>
      </c>
      <c r="Z796" s="1" t="str">
        <f t="shared" si="225"/>
        <v/>
      </c>
      <c r="AA796" s="1" t="str">
        <f>IF(X796="","",LOOKUP(X796,Grundlagen!$A$3:$A$10,Grundlagen!$C$3:$C$10))</f>
        <v/>
      </c>
      <c r="AB796" s="1" t="str">
        <f t="shared" si="226"/>
        <v/>
      </c>
      <c r="AC796" s="34" t="str">
        <f t="shared" si="227"/>
        <v/>
      </c>
      <c r="AD796" s="34" t="str">
        <f>IF('Events einzeln'!K796="","",'Events einzeln'!K796)</f>
        <v/>
      </c>
      <c r="AE796" s="34" t="str">
        <f>IF(AD796="","",LOOKUP(AD796,Grundlagen!$A$3:$A$10,Grundlagen!$B$3:$B$10))</f>
        <v/>
      </c>
      <c r="AF796" s="34" t="str">
        <f t="shared" si="228"/>
        <v/>
      </c>
      <c r="AG796" s="34" t="str">
        <f>IF(AD796="","",LOOKUP(AD796,Grundlagen!$A$3:$A$10,Grundlagen!$C$3:$C$10))</f>
        <v/>
      </c>
      <c r="AH796" s="34" t="str">
        <f t="shared" si="229"/>
        <v/>
      </c>
      <c r="AI796" s="34" t="str">
        <f t="shared" si="230"/>
        <v/>
      </c>
      <c r="AJ796" s="34" t="str">
        <f>IF('Events einzeln'!L796="","",'Events einzeln'!L796)</f>
        <v/>
      </c>
      <c r="AK796" s="1" t="str">
        <f>IF(AJ796="","",LOOKUP(AJ796,Grundlagen!$A$3:$A$10,Grundlagen!$B$3:$B$10))</f>
        <v/>
      </c>
      <c r="AL796" s="1" t="str">
        <f t="shared" si="231"/>
        <v/>
      </c>
      <c r="AM796" s="1" t="str">
        <f>IF(AJ796="","",LOOKUP(AJ796,Grundlagen!$A$3:$A$10,Grundlagen!$C$3:$C$10))</f>
        <v/>
      </c>
      <c r="AN796" s="1" t="str">
        <f t="shared" si="232"/>
        <v/>
      </c>
      <c r="AO796" s="34" t="str">
        <f t="shared" si="233"/>
        <v/>
      </c>
    </row>
    <row r="797" spans="1:41" x14ac:dyDescent="0.25">
      <c r="A797" s="1" t="str">
        <f>IF('Events einzeln'!A797="","",'Events einzeln'!A797)</f>
        <v/>
      </c>
      <c r="B797" s="1" t="str">
        <f>IF('Events einzeln'!B797="","",'Events einzeln'!B797)</f>
        <v/>
      </c>
      <c r="C797" s="1" t="str">
        <f>IF('Events einzeln'!C797="","",'Events einzeln'!C797)</f>
        <v/>
      </c>
      <c r="D797" s="32" t="str">
        <f>IF('Events einzeln'!E797="","",'Events einzeln'!E797)</f>
        <v/>
      </c>
      <c r="E797" s="1" t="str">
        <f>IF('Events einzeln'!F797="","",'Events einzeln'!F797)</f>
        <v/>
      </c>
      <c r="F797" s="34" t="str">
        <f>IF('Events einzeln'!G797="","",'Events einzeln'!G797)</f>
        <v/>
      </c>
      <c r="G797" s="34" t="str">
        <f>IF(F797="","",LOOKUP(F797,Grundlagen!$A$3:$A$10,Grundlagen!$B$3:$B$10))</f>
        <v/>
      </c>
      <c r="H797" s="34" t="str">
        <f t="shared" si="218"/>
        <v/>
      </c>
      <c r="I797" s="34" t="str">
        <f>IF(F797="","",LOOKUP(F797,Grundlagen!$A$3:$A$10,Grundlagen!$C$3:$C$10))</f>
        <v/>
      </c>
      <c r="J797" s="34" t="str">
        <f t="shared" si="219"/>
        <v/>
      </c>
      <c r="K797" s="34" t="str">
        <f t="shared" si="217"/>
        <v/>
      </c>
      <c r="L797" s="34" t="str">
        <f>IF('Events einzeln'!H797="","",'Events einzeln'!H797)</f>
        <v/>
      </c>
      <c r="M797" s="1" t="str">
        <f>IF(L797="","",LOOKUP(L797,Grundlagen!$A$3:$A$10,Grundlagen!$B$3:$B$10))</f>
        <v/>
      </c>
      <c r="N797" s="1" t="str">
        <f t="shared" si="220"/>
        <v/>
      </c>
      <c r="O797" s="1" t="str">
        <f>IF(L797="","",LOOKUP(L797,Grundlagen!$A$3:$A$10,Grundlagen!$C$3:$C$10))</f>
        <v/>
      </c>
      <c r="P797" s="1" t="str">
        <f t="shared" si="221"/>
        <v/>
      </c>
      <c r="Q797" s="34" t="str">
        <f t="shared" si="234"/>
        <v/>
      </c>
      <c r="R797" s="34" t="str">
        <f>IF('Events einzeln'!I797="","",'Events einzeln'!I797)</f>
        <v/>
      </c>
      <c r="S797" s="34" t="str">
        <f>IF(R797="","",LOOKUP(R797,Grundlagen!$A$3:$A$10,Grundlagen!$B$3:$B$10))</f>
        <v/>
      </c>
      <c r="T797" s="34" t="str">
        <f t="shared" si="222"/>
        <v/>
      </c>
      <c r="U797" s="34" t="str">
        <f>IF(R797="","",LOOKUP(R797,Grundlagen!$A$3:$A$10,Grundlagen!$C$3:$C$10))</f>
        <v/>
      </c>
      <c r="V797" s="34" t="str">
        <f t="shared" si="223"/>
        <v/>
      </c>
      <c r="W797" s="34" t="str">
        <f t="shared" si="224"/>
        <v/>
      </c>
      <c r="X797" s="34" t="str">
        <f>IF('Events einzeln'!J797="","",'Events einzeln'!J797)</f>
        <v/>
      </c>
      <c r="Y797" s="1" t="str">
        <f>IF(X797="","",LOOKUP(X797,Grundlagen!$A$3:$A$10,Grundlagen!$B$3:$B$10))</f>
        <v/>
      </c>
      <c r="Z797" s="1" t="str">
        <f t="shared" si="225"/>
        <v/>
      </c>
      <c r="AA797" s="1" t="str">
        <f>IF(X797="","",LOOKUP(X797,Grundlagen!$A$3:$A$10,Grundlagen!$C$3:$C$10))</f>
        <v/>
      </c>
      <c r="AB797" s="1" t="str">
        <f t="shared" si="226"/>
        <v/>
      </c>
      <c r="AC797" s="34" t="str">
        <f t="shared" si="227"/>
        <v/>
      </c>
      <c r="AD797" s="34" t="str">
        <f>IF('Events einzeln'!K797="","",'Events einzeln'!K797)</f>
        <v/>
      </c>
      <c r="AE797" s="34" t="str">
        <f>IF(AD797="","",LOOKUP(AD797,Grundlagen!$A$3:$A$10,Grundlagen!$B$3:$B$10))</f>
        <v/>
      </c>
      <c r="AF797" s="34" t="str">
        <f t="shared" si="228"/>
        <v/>
      </c>
      <c r="AG797" s="34" t="str">
        <f>IF(AD797="","",LOOKUP(AD797,Grundlagen!$A$3:$A$10,Grundlagen!$C$3:$C$10))</f>
        <v/>
      </c>
      <c r="AH797" s="34" t="str">
        <f t="shared" si="229"/>
        <v/>
      </c>
      <c r="AI797" s="34" t="str">
        <f t="shared" si="230"/>
        <v/>
      </c>
      <c r="AJ797" s="34" t="str">
        <f>IF('Events einzeln'!L797="","",'Events einzeln'!L797)</f>
        <v/>
      </c>
      <c r="AK797" s="1" t="str">
        <f>IF(AJ797="","",LOOKUP(AJ797,Grundlagen!$A$3:$A$10,Grundlagen!$B$3:$B$10))</f>
        <v/>
      </c>
      <c r="AL797" s="1" t="str">
        <f t="shared" si="231"/>
        <v/>
      </c>
      <c r="AM797" s="1" t="str">
        <f>IF(AJ797="","",LOOKUP(AJ797,Grundlagen!$A$3:$A$10,Grundlagen!$C$3:$C$10))</f>
        <v/>
      </c>
      <c r="AN797" s="1" t="str">
        <f t="shared" si="232"/>
        <v/>
      </c>
      <c r="AO797" s="34" t="str">
        <f t="shared" si="233"/>
        <v/>
      </c>
    </row>
    <row r="798" spans="1:41" x14ac:dyDescent="0.25">
      <c r="A798" s="1" t="str">
        <f>IF('Events einzeln'!A798="","",'Events einzeln'!A798)</f>
        <v/>
      </c>
      <c r="B798" s="1" t="str">
        <f>IF('Events einzeln'!B798="","",'Events einzeln'!B798)</f>
        <v/>
      </c>
      <c r="C798" s="1" t="str">
        <f>IF('Events einzeln'!C798="","",'Events einzeln'!C798)</f>
        <v/>
      </c>
      <c r="D798" s="32" t="str">
        <f>IF('Events einzeln'!E798="","",'Events einzeln'!E798)</f>
        <v/>
      </c>
      <c r="E798" s="1" t="str">
        <f>IF('Events einzeln'!F798="","",'Events einzeln'!F798)</f>
        <v/>
      </c>
      <c r="F798" s="34" t="str">
        <f>IF('Events einzeln'!G798="","",'Events einzeln'!G798)</f>
        <v/>
      </c>
      <c r="G798" s="34" t="str">
        <f>IF(F798="","",LOOKUP(F798,Grundlagen!$A$3:$A$10,Grundlagen!$B$3:$B$10))</f>
        <v/>
      </c>
      <c r="H798" s="34" t="str">
        <f t="shared" si="218"/>
        <v/>
      </c>
      <c r="I798" s="34" t="str">
        <f>IF(F798="","",LOOKUP(F798,Grundlagen!$A$3:$A$10,Grundlagen!$C$3:$C$10))</f>
        <v/>
      </c>
      <c r="J798" s="34" t="str">
        <f t="shared" si="219"/>
        <v/>
      </c>
      <c r="K798" s="34" t="str">
        <f t="shared" si="217"/>
        <v/>
      </c>
      <c r="L798" s="34" t="str">
        <f>IF('Events einzeln'!H798="","",'Events einzeln'!H798)</f>
        <v/>
      </c>
      <c r="M798" s="1" t="str">
        <f>IF(L798="","",LOOKUP(L798,Grundlagen!$A$3:$A$10,Grundlagen!$B$3:$B$10))</f>
        <v/>
      </c>
      <c r="N798" s="1" t="str">
        <f t="shared" si="220"/>
        <v/>
      </c>
      <c r="O798" s="1" t="str">
        <f>IF(L798="","",LOOKUP(L798,Grundlagen!$A$3:$A$10,Grundlagen!$C$3:$C$10))</f>
        <v/>
      </c>
      <c r="P798" s="1" t="str">
        <f t="shared" si="221"/>
        <v/>
      </c>
      <c r="Q798" s="34" t="str">
        <f t="shared" si="234"/>
        <v/>
      </c>
      <c r="R798" s="34" t="str">
        <f>IF('Events einzeln'!I798="","",'Events einzeln'!I798)</f>
        <v/>
      </c>
      <c r="S798" s="34" t="str">
        <f>IF(R798="","",LOOKUP(R798,Grundlagen!$A$3:$A$10,Grundlagen!$B$3:$B$10))</f>
        <v/>
      </c>
      <c r="T798" s="34" t="str">
        <f t="shared" si="222"/>
        <v/>
      </c>
      <c r="U798" s="34" t="str">
        <f>IF(R798="","",LOOKUP(R798,Grundlagen!$A$3:$A$10,Grundlagen!$C$3:$C$10))</f>
        <v/>
      </c>
      <c r="V798" s="34" t="str">
        <f t="shared" si="223"/>
        <v/>
      </c>
      <c r="W798" s="34" t="str">
        <f t="shared" si="224"/>
        <v/>
      </c>
      <c r="X798" s="34" t="str">
        <f>IF('Events einzeln'!J798="","",'Events einzeln'!J798)</f>
        <v/>
      </c>
      <c r="Y798" s="1" t="str">
        <f>IF(X798="","",LOOKUP(X798,Grundlagen!$A$3:$A$10,Grundlagen!$B$3:$B$10))</f>
        <v/>
      </c>
      <c r="Z798" s="1" t="str">
        <f t="shared" si="225"/>
        <v/>
      </c>
      <c r="AA798" s="1" t="str">
        <f>IF(X798="","",LOOKUP(X798,Grundlagen!$A$3:$A$10,Grundlagen!$C$3:$C$10))</f>
        <v/>
      </c>
      <c r="AB798" s="1" t="str">
        <f t="shared" si="226"/>
        <v/>
      </c>
      <c r="AC798" s="34" t="str">
        <f t="shared" si="227"/>
        <v/>
      </c>
      <c r="AD798" s="34" t="str">
        <f>IF('Events einzeln'!K798="","",'Events einzeln'!K798)</f>
        <v/>
      </c>
      <c r="AE798" s="34" t="str">
        <f>IF(AD798="","",LOOKUP(AD798,Grundlagen!$A$3:$A$10,Grundlagen!$B$3:$B$10))</f>
        <v/>
      </c>
      <c r="AF798" s="34" t="str">
        <f t="shared" si="228"/>
        <v/>
      </c>
      <c r="AG798" s="34" t="str">
        <f>IF(AD798="","",LOOKUP(AD798,Grundlagen!$A$3:$A$10,Grundlagen!$C$3:$C$10))</f>
        <v/>
      </c>
      <c r="AH798" s="34" t="str">
        <f t="shared" si="229"/>
        <v/>
      </c>
      <c r="AI798" s="34" t="str">
        <f t="shared" si="230"/>
        <v/>
      </c>
      <c r="AJ798" s="34" t="str">
        <f>IF('Events einzeln'!L798="","",'Events einzeln'!L798)</f>
        <v/>
      </c>
      <c r="AK798" s="1" t="str">
        <f>IF(AJ798="","",LOOKUP(AJ798,Grundlagen!$A$3:$A$10,Grundlagen!$B$3:$B$10))</f>
        <v/>
      </c>
      <c r="AL798" s="1" t="str">
        <f t="shared" si="231"/>
        <v/>
      </c>
      <c r="AM798" s="1" t="str">
        <f>IF(AJ798="","",LOOKUP(AJ798,Grundlagen!$A$3:$A$10,Grundlagen!$C$3:$C$10))</f>
        <v/>
      </c>
      <c r="AN798" s="1" t="str">
        <f t="shared" si="232"/>
        <v/>
      </c>
      <c r="AO798" s="34" t="str">
        <f t="shared" si="233"/>
        <v/>
      </c>
    </row>
    <row r="799" spans="1:41" x14ac:dyDescent="0.25">
      <c r="A799" s="1" t="str">
        <f>IF('Events einzeln'!A799="","",'Events einzeln'!A799)</f>
        <v/>
      </c>
      <c r="B799" s="1" t="str">
        <f>IF('Events einzeln'!B799="","",'Events einzeln'!B799)</f>
        <v/>
      </c>
      <c r="C799" s="1" t="str">
        <f>IF('Events einzeln'!C799="","",'Events einzeln'!C799)</f>
        <v/>
      </c>
      <c r="D799" s="32" t="str">
        <f>IF('Events einzeln'!E799="","",'Events einzeln'!E799)</f>
        <v/>
      </c>
      <c r="E799" s="1" t="str">
        <f>IF('Events einzeln'!F799="","",'Events einzeln'!F799)</f>
        <v/>
      </c>
      <c r="F799" s="34" t="str">
        <f>IF('Events einzeln'!G799="","",'Events einzeln'!G799)</f>
        <v/>
      </c>
      <c r="G799" s="34" t="str">
        <f>IF(F799="","",LOOKUP(F799,Grundlagen!$A$3:$A$10,Grundlagen!$B$3:$B$10))</f>
        <v/>
      </c>
      <c r="H799" s="34" t="str">
        <f t="shared" si="218"/>
        <v/>
      </c>
      <c r="I799" s="34" t="str">
        <f>IF(F799="","",LOOKUP(F799,Grundlagen!$A$3:$A$10,Grundlagen!$C$3:$C$10))</f>
        <v/>
      </c>
      <c r="J799" s="34" t="str">
        <f t="shared" si="219"/>
        <v/>
      </c>
      <c r="K799" s="34" t="str">
        <f t="shared" si="217"/>
        <v/>
      </c>
      <c r="L799" s="34" t="str">
        <f>IF('Events einzeln'!H799="","",'Events einzeln'!H799)</f>
        <v/>
      </c>
      <c r="M799" s="1" t="str">
        <f>IF(L799="","",LOOKUP(L799,Grundlagen!$A$3:$A$10,Grundlagen!$B$3:$B$10))</f>
        <v/>
      </c>
      <c r="N799" s="1" t="str">
        <f t="shared" si="220"/>
        <v/>
      </c>
      <c r="O799" s="1" t="str">
        <f>IF(L799="","",LOOKUP(L799,Grundlagen!$A$3:$A$10,Grundlagen!$C$3:$C$10))</f>
        <v/>
      </c>
      <c r="P799" s="1" t="str">
        <f t="shared" si="221"/>
        <v/>
      </c>
      <c r="Q799" s="34" t="str">
        <f t="shared" si="234"/>
        <v/>
      </c>
      <c r="R799" s="34" t="str">
        <f>IF('Events einzeln'!I799="","",'Events einzeln'!I799)</f>
        <v/>
      </c>
      <c r="S799" s="34" t="str">
        <f>IF(R799="","",LOOKUP(R799,Grundlagen!$A$3:$A$10,Grundlagen!$B$3:$B$10))</f>
        <v/>
      </c>
      <c r="T799" s="34" t="str">
        <f t="shared" si="222"/>
        <v/>
      </c>
      <c r="U799" s="34" t="str">
        <f>IF(R799="","",LOOKUP(R799,Grundlagen!$A$3:$A$10,Grundlagen!$C$3:$C$10))</f>
        <v/>
      </c>
      <c r="V799" s="34" t="str">
        <f t="shared" si="223"/>
        <v/>
      </c>
      <c r="W799" s="34" t="str">
        <f t="shared" si="224"/>
        <v/>
      </c>
      <c r="X799" s="34" t="str">
        <f>IF('Events einzeln'!J799="","",'Events einzeln'!J799)</f>
        <v/>
      </c>
      <c r="Y799" s="1" t="str">
        <f>IF(X799="","",LOOKUP(X799,Grundlagen!$A$3:$A$10,Grundlagen!$B$3:$B$10))</f>
        <v/>
      </c>
      <c r="Z799" s="1" t="str">
        <f t="shared" si="225"/>
        <v/>
      </c>
      <c r="AA799" s="1" t="str">
        <f>IF(X799="","",LOOKUP(X799,Grundlagen!$A$3:$A$10,Grundlagen!$C$3:$C$10))</f>
        <v/>
      </c>
      <c r="AB799" s="1" t="str">
        <f t="shared" si="226"/>
        <v/>
      </c>
      <c r="AC799" s="34" t="str">
        <f t="shared" si="227"/>
        <v/>
      </c>
      <c r="AD799" s="34" t="str">
        <f>IF('Events einzeln'!K799="","",'Events einzeln'!K799)</f>
        <v/>
      </c>
      <c r="AE799" s="34" t="str">
        <f>IF(AD799="","",LOOKUP(AD799,Grundlagen!$A$3:$A$10,Grundlagen!$B$3:$B$10))</f>
        <v/>
      </c>
      <c r="AF799" s="34" t="str">
        <f t="shared" si="228"/>
        <v/>
      </c>
      <c r="AG799" s="34" t="str">
        <f>IF(AD799="","",LOOKUP(AD799,Grundlagen!$A$3:$A$10,Grundlagen!$C$3:$C$10))</f>
        <v/>
      </c>
      <c r="AH799" s="34" t="str">
        <f t="shared" si="229"/>
        <v/>
      </c>
      <c r="AI799" s="34" t="str">
        <f t="shared" si="230"/>
        <v/>
      </c>
      <c r="AJ799" s="34" t="str">
        <f>IF('Events einzeln'!L799="","",'Events einzeln'!L799)</f>
        <v/>
      </c>
      <c r="AK799" s="1" t="str">
        <f>IF(AJ799="","",LOOKUP(AJ799,Grundlagen!$A$3:$A$10,Grundlagen!$B$3:$B$10))</f>
        <v/>
      </c>
      <c r="AL799" s="1" t="str">
        <f t="shared" si="231"/>
        <v/>
      </c>
      <c r="AM799" s="1" t="str">
        <f>IF(AJ799="","",LOOKUP(AJ799,Grundlagen!$A$3:$A$10,Grundlagen!$C$3:$C$10))</f>
        <v/>
      </c>
      <c r="AN799" s="1" t="str">
        <f t="shared" si="232"/>
        <v/>
      </c>
      <c r="AO799" s="34" t="str">
        <f t="shared" si="233"/>
        <v/>
      </c>
    </row>
    <row r="800" spans="1:41" x14ac:dyDescent="0.25">
      <c r="A800" s="1" t="str">
        <f>IF('Events einzeln'!A800="","",'Events einzeln'!A800)</f>
        <v/>
      </c>
      <c r="B800" s="1" t="str">
        <f>IF('Events einzeln'!B800="","",'Events einzeln'!B800)</f>
        <v/>
      </c>
      <c r="C800" s="1" t="str">
        <f>IF('Events einzeln'!C800="","",'Events einzeln'!C800)</f>
        <v/>
      </c>
      <c r="D800" s="32" t="str">
        <f>IF('Events einzeln'!E800="","",'Events einzeln'!E800)</f>
        <v/>
      </c>
      <c r="E800" s="1" t="str">
        <f>IF('Events einzeln'!F800="","",'Events einzeln'!F800)</f>
        <v/>
      </c>
      <c r="F800" s="34" t="str">
        <f>IF('Events einzeln'!G800="","",'Events einzeln'!G800)</f>
        <v/>
      </c>
      <c r="G800" s="34" t="str">
        <f>IF(F800="","",LOOKUP(F800,Grundlagen!$A$3:$A$10,Grundlagen!$B$3:$B$10))</f>
        <v/>
      </c>
      <c r="H800" s="34" t="str">
        <f t="shared" si="218"/>
        <v/>
      </c>
      <c r="I800" s="34" t="str">
        <f>IF(F800="","",LOOKUP(F800,Grundlagen!$A$3:$A$10,Grundlagen!$C$3:$C$10))</f>
        <v/>
      </c>
      <c r="J800" s="34" t="str">
        <f t="shared" si="219"/>
        <v/>
      </c>
      <c r="K800" s="34" t="str">
        <f t="shared" si="217"/>
        <v/>
      </c>
      <c r="L800" s="34" t="str">
        <f>IF('Events einzeln'!H800="","",'Events einzeln'!H800)</f>
        <v/>
      </c>
      <c r="M800" s="1" t="str">
        <f>IF(L800="","",LOOKUP(L800,Grundlagen!$A$3:$A$10,Grundlagen!$B$3:$B$10))</f>
        <v/>
      </c>
      <c r="N800" s="1" t="str">
        <f t="shared" si="220"/>
        <v/>
      </c>
      <c r="O800" s="1" t="str">
        <f>IF(L800="","",LOOKUP(L800,Grundlagen!$A$3:$A$10,Grundlagen!$C$3:$C$10))</f>
        <v/>
      </c>
      <c r="P800" s="1" t="str">
        <f t="shared" si="221"/>
        <v/>
      </c>
      <c r="Q800" s="34" t="str">
        <f t="shared" si="234"/>
        <v/>
      </c>
      <c r="R800" s="34" t="str">
        <f>IF('Events einzeln'!I800="","",'Events einzeln'!I800)</f>
        <v/>
      </c>
      <c r="S800" s="34" t="str">
        <f>IF(R800="","",LOOKUP(R800,Grundlagen!$A$3:$A$10,Grundlagen!$B$3:$B$10))</f>
        <v/>
      </c>
      <c r="T800" s="34" t="str">
        <f t="shared" si="222"/>
        <v/>
      </c>
      <c r="U800" s="34" t="str">
        <f>IF(R800="","",LOOKUP(R800,Grundlagen!$A$3:$A$10,Grundlagen!$C$3:$C$10))</f>
        <v/>
      </c>
      <c r="V800" s="34" t="str">
        <f t="shared" si="223"/>
        <v/>
      </c>
      <c r="W800" s="34" t="str">
        <f t="shared" si="224"/>
        <v/>
      </c>
      <c r="X800" s="34" t="str">
        <f>IF('Events einzeln'!J800="","",'Events einzeln'!J800)</f>
        <v/>
      </c>
      <c r="Y800" s="1" t="str">
        <f>IF(X800="","",LOOKUP(X800,Grundlagen!$A$3:$A$10,Grundlagen!$B$3:$B$10))</f>
        <v/>
      </c>
      <c r="Z800" s="1" t="str">
        <f t="shared" si="225"/>
        <v/>
      </c>
      <c r="AA800" s="1" t="str">
        <f>IF(X800="","",LOOKUP(X800,Grundlagen!$A$3:$A$10,Grundlagen!$C$3:$C$10))</f>
        <v/>
      </c>
      <c r="AB800" s="1" t="str">
        <f t="shared" si="226"/>
        <v/>
      </c>
      <c r="AC800" s="34" t="str">
        <f t="shared" si="227"/>
        <v/>
      </c>
      <c r="AD800" s="34" t="str">
        <f>IF('Events einzeln'!K800="","",'Events einzeln'!K800)</f>
        <v/>
      </c>
      <c r="AE800" s="34" t="str">
        <f>IF(AD800="","",LOOKUP(AD800,Grundlagen!$A$3:$A$10,Grundlagen!$B$3:$B$10))</f>
        <v/>
      </c>
      <c r="AF800" s="34" t="str">
        <f t="shared" si="228"/>
        <v/>
      </c>
      <c r="AG800" s="34" t="str">
        <f>IF(AD800="","",LOOKUP(AD800,Grundlagen!$A$3:$A$10,Grundlagen!$C$3:$C$10))</f>
        <v/>
      </c>
      <c r="AH800" s="34" t="str">
        <f t="shared" si="229"/>
        <v/>
      </c>
      <c r="AI800" s="34" t="str">
        <f t="shared" si="230"/>
        <v/>
      </c>
      <c r="AJ800" s="34" t="str">
        <f>IF('Events einzeln'!L800="","",'Events einzeln'!L800)</f>
        <v/>
      </c>
      <c r="AK800" s="1" t="str">
        <f>IF(AJ800="","",LOOKUP(AJ800,Grundlagen!$A$3:$A$10,Grundlagen!$B$3:$B$10))</f>
        <v/>
      </c>
      <c r="AL800" s="1" t="str">
        <f t="shared" si="231"/>
        <v/>
      </c>
      <c r="AM800" s="1" t="str">
        <f>IF(AJ800="","",LOOKUP(AJ800,Grundlagen!$A$3:$A$10,Grundlagen!$C$3:$C$10))</f>
        <v/>
      </c>
      <c r="AN800" s="1" t="str">
        <f t="shared" si="232"/>
        <v/>
      </c>
      <c r="AO800" s="34" t="str">
        <f t="shared" si="233"/>
        <v/>
      </c>
    </row>
    <row r="801" spans="1:41" x14ac:dyDescent="0.25">
      <c r="A801" s="1" t="str">
        <f>IF('Events einzeln'!A801="","",'Events einzeln'!A801)</f>
        <v/>
      </c>
      <c r="B801" s="1" t="str">
        <f>IF('Events einzeln'!B801="","",'Events einzeln'!B801)</f>
        <v/>
      </c>
      <c r="C801" s="1" t="str">
        <f>IF('Events einzeln'!C801="","",'Events einzeln'!C801)</f>
        <v/>
      </c>
      <c r="D801" s="32" t="str">
        <f>IF('Events einzeln'!E801="","",'Events einzeln'!E801)</f>
        <v/>
      </c>
      <c r="E801" s="1" t="str">
        <f>IF('Events einzeln'!F801="","",'Events einzeln'!F801)</f>
        <v/>
      </c>
      <c r="F801" s="34" t="str">
        <f>IF('Events einzeln'!G801="","",'Events einzeln'!G801)</f>
        <v/>
      </c>
      <c r="G801" s="34" t="str">
        <f>IF(F801="","",LOOKUP(F801,Grundlagen!$A$3:$A$10,Grundlagen!$B$3:$B$10))</f>
        <v/>
      </c>
      <c r="H801" s="34" t="str">
        <f t="shared" si="218"/>
        <v/>
      </c>
      <c r="I801" s="34" t="str">
        <f>IF(F801="","",LOOKUP(F801,Grundlagen!$A$3:$A$10,Grundlagen!$C$3:$C$10))</f>
        <v/>
      </c>
      <c r="J801" s="34" t="str">
        <f t="shared" si="219"/>
        <v/>
      </c>
      <c r="K801" s="34" t="str">
        <f t="shared" si="217"/>
        <v/>
      </c>
      <c r="L801" s="34" t="str">
        <f>IF('Events einzeln'!H801="","",'Events einzeln'!H801)</f>
        <v/>
      </c>
      <c r="M801" s="1" t="str">
        <f>IF(L801="","",LOOKUP(L801,Grundlagen!$A$3:$A$10,Grundlagen!$B$3:$B$10))</f>
        <v/>
      </c>
      <c r="N801" s="1" t="str">
        <f t="shared" si="220"/>
        <v/>
      </c>
      <c r="O801" s="1" t="str">
        <f>IF(L801="","",LOOKUP(L801,Grundlagen!$A$3:$A$10,Grundlagen!$C$3:$C$10))</f>
        <v/>
      </c>
      <c r="P801" s="1" t="str">
        <f t="shared" si="221"/>
        <v/>
      </c>
      <c r="Q801" s="34" t="str">
        <f t="shared" si="234"/>
        <v/>
      </c>
      <c r="R801" s="34" t="str">
        <f>IF('Events einzeln'!I801="","",'Events einzeln'!I801)</f>
        <v/>
      </c>
      <c r="S801" s="34" t="str">
        <f>IF(R801="","",LOOKUP(R801,Grundlagen!$A$3:$A$10,Grundlagen!$B$3:$B$10))</f>
        <v/>
      </c>
      <c r="T801" s="34" t="str">
        <f t="shared" si="222"/>
        <v/>
      </c>
      <c r="U801" s="34" t="str">
        <f>IF(R801="","",LOOKUP(R801,Grundlagen!$A$3:$A$10,Grundlagen!$C$3:$C$10))</f>
        <v/>
      </c>
      <c r="V801" s="34" t="str">
        <f t="shared" si="223"/>
        <v/>
      </c>
      <c r="W801" s="34" t="str">
        <f t="shared" si="224"/>
        <v/>
      </c>
      <c r="X801" s="34" t="str">
        <f>IF('Events einzeln'!J801="","",'Events einzeln'!J801)</f>
        <v/>
      </c>
      <c r="Y801" s="1" t="str">
        <f>IF(X801="","",LOOKUP(X801,Grundlagen!$A$3:$A$10,Grundlagen!$B$3:$B$10))</f>
        <v/>
      </c>
      <c r="Z801" s="1" t="str">
        <f t="shared" si="225"/>
        <v/>
      </c>
      <c r="AA801" s="1" t="str">
        <f>IF(X801="","",LOOKUP(X801,Grundlagen!$A$3:$A$10,Grundlagen!$C$3:$C$10))</f>
        <v/>
      </c>
      <c r="AB801" s="1" t="str">
        <f t="shared" si="226"/>
        <v/>
      </c>
      <c r="AC801" s="34" t="str">
        <f t="shared" si="227"/>
        <v/>
      </c>
      <c r="AD801" s="34" t="str">
        <f>IF('Events einzeln'!K801="","",'Events einzeln'!K801)</f>
        <v/>
      </c>
      <c r="AE801" s="34" t="str">
        <f>IF(AD801="","",LOOKUP(AD801,Grundlagen!$A$3:$A$10,Grundlagen!$B$3:$B$10))</f>
        <v/>
      </c>
      <c r="AF801" s="34" t="str">
        <f t="shared" si="228"/>
        <v/>
      </c>
      <c r="AG801" s="34" t="str">
        <f>IF(AD801="","",LOOKUP(AD801,Grundlagen!$A$3:$A$10,Grundlagen!$C$3:$C$10))</f>
        <v/>
      </c>
      <c r="AH801" s="34" t="str">
        <f t="shared" si="229"/>
        <v/>
      </c>
      <c r="AI801" s="34" t="str">
        <f t="shared" si="230"/>
        <v/>
      </c>
      <c r="AJ801" s="34" t="str">
        <f>IF('Events einzeln'!L801="","",'Events einzeln'!L801)</f>
        <v/>
      </c>
      <c r="AK801" s="1" t="str">
        <f>IF(AJ801="","",LOOKUP(AJ801,Grundlagen!$A$3:$A$10,Grundlagen!$B$3:$B$10))</f>
        <v/>
      </c>
      <c r="AL801" s="1" t="str">
        <f t="shared" si="231"/>
        <v/>
      </c>
      <c r="AM801" s="1" t="str">
        <f>IF(AJ801="","",LOOKUP(AJ801,Grundlagen!$A$3:$A$10,Grundlagen!$C$3:$C$10))</f>
        <v/>
      </c>
      <c r="AN801" s="1" t="str">
        <f t="shared" si="232"/>
        <v/>
      </c>
      <c r="AO801" s="34" t="str">
        <f t="shared" si="233"/>
        <v/>
      </c>
    </row>
    <row r="802" spans="1:41" x14ac:dyDescent="0.25">
      <c r="A802" s="1" t="str">
        <f>IF('Events einzeln'!A802="","",'Events einzeln'!A802)</f>
        <v/>
      </c>
      <c r="B802" s="1" t="str">
        <f>IF('Events einzeln'!B802="","",'Events einzeln'!B802)</f>
        <v/>
      </c>
      <c r="C802" s="1" t="str">
        <f>IF('Events einzeln'!C802="","",'Events einzeln'!C802)</f>
        <v/>
      </c>
      <c r="D802" s="32" t="str">
        <f>IF('Events einzeln'!E802="","",'Events einzeln'!E802)</f>
        <v/>
      </c>
      <c r="E802" s="1" t="str">
        <f>IF('Events einzeln'!F802="","",'Events einzeln'!F802)</f>
        <v/>
      </c>
      <c r="F802" s="34" t="str">
        <f>IF('Events einzeln'!G802="","",'Events einzeln'!G802)</f>
        <v/>
      </c>
      <c r="G802" s="34" t="str">
        <f>IF(F802="","",LOOKUP(F802,Grundlagen!$A$3:$A$10,Grundlagen!$B$3:$B$10))</f>
        <v/>
      </c>
      <c r="H802" s="34" t="str">
        <f t="shared" si="218"/>
        <v/>
      </c>
      <c r="I802" s="34" t="str">
        <f>IF(F802="","",LOOKUP(F802,Grundlagen!$A$3:$A$10,Grundlagen!$C$3:$C$10))</f>
        <v/>
      </c>
      <c r="J802" s="34" t="str">
        <f t="shared" si="219"/>
        <v/>
      </c>
      <c r="K802" s="34" t="str">
        <f t="shared" si="217"/>
        <v/>
      </c>
      <c r="L802" s="34" t="str">
        <f>IF('Events einzeln'!H802="","",'Events einzeln'!H802)</f>
        <v/>
      </c>
      <c r="M802" s="1" t="str">
        <f>IF(L802="","",LOOKUP(L802,Grundlagen!$A$3:$A$10,Grundlagen!$B$3:$B$10))</f>
        <v/>
      </c>
      <c r="N802" s="1" t="str">
        <f t="shared" si="220"/>
        <v/>
      </c>
      <c r="O802" s="1" t="str">
        <f>IF(L802="","",LOOKUP(L802,Grundlagen!$A$3:$A$10,Grundlagen!$C$3:$C$10))</f>
        <v/>
      </c>
      <c r="P802" s="1" t="str">
        <f t="shared" si="221"/>
        <v/>
      </c>
      <c r="Q802" s="34" t="str">
        <f t="shared" si="234"/>
        <v/>
      </c>
      <c r="R802" s="34" t="str">
        <f>IF('Events einzeln'!I802="","",'Events einzeln'!I802)</f>
        <v/>
      </c>
      <c r="S802" s="34" t="str">
        <f>IF(R802="","",LOOKUP(R802,Grundlagen!$A$3:$A$10,Grundlagen!$B$3:$B$10))</f>
        <v/>
      </c>
      <c r="T802" s="34" t="str">
        <f t="shared" si="222"/>
        <v/>
      </c>
      <c r="U802" s="34" t="str">
        <f>IF(R802="","",LOOKUP(R802,Grundlagen!$A$3:$A$10,Grundlagen!$C$3:$C$10))</f>
        <v/>
      </c>
      <c r="V802" s="34" t="str">
        <f t="shared" si="223"/>
        <v/>
      </c>
      <c r="W802" s="34" t="str">
        <f t="shared" si="224"/>
        <v/>
      </c>
      <c r="X802" s="34" t="str">
        <f>IF('Events einzeln'!J802="","",'Events einzeln'!J802)</f>
        <v/>
      </c>
      <c r="Y802" s="1" t="str">
        <f>IF(X802="","",LOOKUP(X802,Grundlagen!$A$3:$A$10,Grundlagen!$B$3:$B$10))</f>
        <v/>
      </c>
      <c r="Z802" s="1" t="str">
        <f t="shared" si="225"/>
        <v/>
      </c>
      <c r="AA802" s="1" t="str">
        <f>IF(X802="","",LOOKUP(X802,Grundlagen!$A$3:$A$10,Grundlagen!$C$3:$C$10))</f>
        <v/>
      </c>
      <c r="AB802" s="1" t="str">
        <f t="shared" si="226"/>
        <v/>
      </c>
      <c r="AC802" s="34" t="str">
        <f t="shared" si="227"/>
        <v/>
      </c>
      <c r="AD802" s="34" t="str">
        <f>IF('Events einzeln'!K802="","",'Events einzeln'!K802)</f>
        <v/>
      </c>
      <c r="AE802" s="34" t="str">
        <f>IF(AD802="","",LOOKUP(AD802,Grundlagen!$A$3:$A$10,Grundlagen!$B$3:$B$10))</f>
        <v/>
      </c>
      <c r="AF802" s="34" t="str">
        <f t="shared" si="228"/>
        <v/>
      </c>
      <c r="AG802" s="34" t="str">
        <f>IF(AD802="","",LOOKUP(AD802,Grundlagen!$A$3:$A$10,Grundlagen!$C$3:$C$10))</f>
        <v/>
      </c>
      <c r="AH802" s="34" t="str">
        <f t="shared" si="229"/>
        <v/>
      </c>
      <c r="AI802" s="34" t="str">
        <f t="shared" si="230"/>
        <v/>
      </c>
      <c r="AJ802" s="34" t="str">
        <f>IF('Events einzeln'!L802="","",'Events einzeln'!L802)</f>
        <v/>
      </c>
      <c r="AK802" s="1" t="str">
        <f>IF(AJ802="","",LOOKUP(AJ802,Grundlagen!$A$3:$A$10,Grundlagen!$B$3:$B$10))</f>
        <v/>
      </c>
      <c r="AL802" s="1" t="str">
        <f t="shared" si="231"/>
        <v/>
      </c>
      <c r="AM802" s="1" t="str">
        <f>IF(AJ802="","",LOOKUP(AJ802,Grundlagen!$A$3:$A$10,Grundlagen!$C$3:$C$10))</f>
        <v/>
      </c>
      <c r="AN802" s="1" t="str">
        <f t="shared" si="232"/>
        <v/>
      </c>
      <c r="AO802" s="34" t="str">
        <f t="shared" si="233"/>
        <v/>
      </c>
    </row>
    <row r="803" spans="1:41" x14ac:dyDescent="0.25">
      <c r="A803" s="1" t="str">
        <f>IF('Events einzeln'!A803="","",'Events einzeln'!A803)</f>
        <v/>
      </c>
      <c r="B803" s="1" t="str">
        <f>IF('Events einzeln'!B803="","",'Events einzeln'!B803)</f>
        <v/>
      </c>
      <c r="C803" s="1" t="str">
        <f>IF('Events einzeln'!C803="","",'Events einzeln'!C803)</f>
        <v/>
      </c>
      <c r="D803" s="32" t="str">
        <f>IF('Events einzeln'!E803="","",'Events einzeln'!E803)</f>
        <v/>
      </c>
      <c r="E803" s="1" t="str">
        <f>IF('Events einzeln'!F803="","",'Events einzeln'!F803)</f>
        <v/>
      </c>
      <c r="F803" s="34" t="str">
        <f>IF('Events einzeln'!G803="","",'Events einzeln'!G803)</f>
        <v/>
      </c>
      <c r="G803" s="34" t="str">
        <f>IF(F803="","",LOOKUP(F803,Grundlagen!$A$3:$A$10,Grundlagen!$B$3:$B$10))</f>
        <v/>
      </c>
      <c r="H803" s="34" t="str">
        <f t="shared" si="218"/>
        <v/>
      </c>
      <c r="I803" s="34" t="str">
        <f>IF(F803="","",LOOKUP(F803,Grundlagen!$A$3:$A$10,Grundlagen!$C$3:$C$10))</f>
        <v/>
      </c>
      <c r="J803" s="34" t="str">
        <f t="shared" si="219"/>
        <v/>
      </c>
      <c r="K803" s="34" t="str">
        <f t="shared" si="217"/>
        <v/>
      </c>
      <c r="L803" s="34" t="str">
        <f>IF('Events einzeln'!H803="","",'Events einzeln'!H803)</f>
        <v/>
      </c>
      <c r="M803" s="1" t="str">
        <f>IF(L803="","",LOOKUP(L803,Grundlagen!$A$3:$A$10,Grundlagen!$B$3:$B$10))</f>
        <v/>
      </c>
      <c r="N803" s="1" t="str">
        <f t="shared" si="220"/>
        <v/>
      </c>
      <c r="O803" s="1" t="str">
        <f>IF(L803="","",LOOKUP(L803,Grundlagen!$A$3:$A$10,Grundlagen!$C$3:$C$10))</f>
        <v/>
      </c>
      <c r="P803" s="1" t="str">
        <f t="shared" si="221"/>
        <v/>
      </c>
      <c r="Q803" s="34" t="str">
        <f t="shared" si="234"/>
        <v/>
      </c>
      <c r="R803" s="34" t="str">
        <f>IF('Events einzeln'!I803="","",'Events einzeln'!I803)</f>
        <v/>
      </c>
      <c r="S803" s="34" t="str">
        <f>IF(R803="","",LOOKUP(R803,Grundlagen!$A$3:$A$10,Grundlagen!$B$3:$B$10))</f>
        <v/>
      </c>
      <c r="T803" s="34" t="str">
        <f t="shared" si="222"/>
        <v/>
      </c>
      <c r="U803" s="34" t="str">
        <f>IF(R803="","",LOOKUP(R803,Grundlagen!$A$3:$A$10,Grundlagen!$C$3:$C$10))</f>
        <v/>
      </c>
      <c r="V803" s="34" t="str">
        <f t="shared" si="223"/>
        <v/>
      </c>
      <c r="W803" s="34" t="str">
        <f t="shared" si="224"/>
        <v/>
      </c>
      <c r="X803" s="34" t="str">
        <f>IF('Events einzeln'!J803="","",'Events einzeln'!J803)</f>
        <v/>
      </c>
      <c r="Y803" s="1" t="str">
        <f>IF(X803="","",LOOKUP(X803,Grundlagen!$A$3:$A$10,Grundlagen!$B$3:$B$10))</f>
        <v/>
      </c>
      <c r="Z803" s="1" t="str">
        <f t="shared" si="225"/>
        <v/>
      </c>
      <c r="AA803" s="1" t="str">
        <f>IF(X803="","",LOOKUP(X803,Grundlagen!$A$3:$A$10,Grundlagen!$C$3:$C$10))</f>
        <v/>
      </c>
      <c r="AB803" s="1" t="str">
        <f t="shared" si="226"/>
        <v/>
      </c>
      <c r="AC803" s="34" t="str">
        <f t="shared" si="227"/>
        <v/>
      </c>
      <c r="AD803" s="34" t="str">
        <f>IF('Events einzeln'!K803="","",'Events einzeln'!K803)</f>
        <v/>
      </c>
      <c r="AE803" s="34" t="str">
        <f>IF(AD803="","",LOOKUP(AD803,Grundlagen!$A$3:$A$10,Grundlagen!$B$3:$B$10))</f>
        <v/>
      </c>
      <c r="AF803" s="34" t="str">
        <f t="shared" si="228"/>
        <v/>
      </c>
      <c r="AG803" s="34" t="str">
        <f>IF(AD803="","",LOOKUP(AD803,Grundlagen!$A$3:$A$10,Grundlagen!$C$3:$C$10))</f>
        <v/>
      </c>
      <c r="AH803" s="34" t="str">
        <f t="shared" si="229"/>
        <v/>
      </c>
      <c r="AI803" s="34" t="str">
        <f t="shared" si="230"/>
        <v/>
      </c>
      <c r="AJ803" s="34" t="str">
        <f>IF('Events einzeln'!L803="","",'Events einzeln'!L803)</f>
        <v/>
      </c>
      <c r="AK803" s="1" t="str">
        <f>IF(AJ803="","",LOOKUP(AJ803,Grundlagen!$A$3:$A$10,Grundlagen!$B$3:$B$10))</f>
        <v/>
      </c>
      <c r="AL803" s="1" t="str">
        <f t="shared" si="231"/>
        <v/>
      </c>
      <c r="AM803" s="1" t="str">
        <f>IF(AJ803="","",LOOKUP(AJ803,Grundlagen!$A$3:$A$10,Grundlagen!$C$3:$C$10))</f>
        <v/>
      </c>
      <c r="AN803" s="1" t="str">
        <f t="shared" si="232"/>
        <v/>
      </c>
      <c r="AO803" s="34" t="str">
        <f t="shared" si="233"/>
        <v/>
      </c>
    </row>
    <row r="804" spans="1:41" x14ac:dyDescent="0.25">
      <c r="A804" s="1" t="str">
        <f>IF('Events einzeln'!A804="","",'Events einzeln'!A804)</f>
        <v/>
      </c>
      <c r="B804" s="1" t="str">
        <f>IF('Events einzeln'!B804="","",'Events einzeln'!B804)</f>
        <v/>
      </c>
      <c r="C804" s="1" t="str">
        <f>IF('Events einzeln'!C804="","",'Events einzeln'!C804)</f>
        <v/>
      </c>
      <c r="D804" s="32" t="str">
        <f>IF('Events einzeln'!E804="","",'Events einzeln'!E804)</f>
        <v/>
      </c>
      <c r="E804" s="1" t="str">
        <f>IF('Events einzeln'!F804="","",'Events einzeln'!F804)</f>
        <v/>
      </c>
      <c r="F804" s="34" t="str">
        <f>IF('Events einzeln'!G804="","",'Events einzeln'!G804)</f>
        <v/>
      </c>
      <c r="G804" s="34" t="str">
        <f>IF(F804="","",LOOKUP(F804,Grundlagen!$A$3:$A$10,Grundlagen!$B$3:$B$10))</f>
        <v/>
      </c>
      <c r="H804" s="34" t="str">
        <f t="shared" si="218"/>
        <v/>
      </c>
      <c r="I804" s="34" t="str">
        <f>IF(F804="","",LOOKUP(F804,Grundlagen!$A$3:$A$10,Grundlagen!$C$3:$C$10))</f>
        <v/>
      </c>
      <c r="J804" s="34" t="str">
        <f t="shared" si="219"/>
        <v/>
      </c>
      <c r="K804" s="34" t="str">
        <f t="shared" si="217"/>
        <v/>
      </c>
      <c r="L804" s="34" t="str">
        <f>IF('Events einzeln'!H804="","",'Events einzeln'!H804)</f>
        <v/>
      </c>
      <c r="M804" s="1" t="str">
        <f>IF(L804="","",LOOKUP(L804,Grundlagen!$A$3:$A$10,Grundlagen!$B$3:$B$10))</f>
        <v/>
      </c>
      <c r="N804" s="1" t="str">
        <f t="shared" si="220"/>
        <v/>
      </c>
      <c r="O804" s="1" t="str">
        <f>IF(L804="","",LOOKUP(L804,Grundlagen!$A$3:$A$10,Grundlagen!$C$3:$C$10))</f>
        <v/>
      </c>
      <c r="P804" s="1" t="str">
        <f t="shared" si="221"/>
        <v/>
      </c>
      <c r="Q804" s="34" t="str">
        <f t="shared" si="234"/>
        <v/>
      </c>
      <c r="R804" s="34" t="str">
        <f>IF('Events einzeln'!I804="","",'Events einzeln'!I804)</f>
        <v/>
      </c>
      <c r="S804" s="34" t="str">
        <f>IF(R804="","",LOOKUP(R804,Grundlagen!$A$3:$A$10,Grundlagen!$B$3:$B$10))</f>
        <v/>
      </c>
      <c r="T804" s="34" t="str">
        <f t="shared" si="222"/>
        <v/>
      </c>
      <c r="U804" s="34" t="str">
        <f>IF(R804="","",LOOKUP(R804,Grundlagen!$A$3:$A$10,Grundlagen!$C$3:$C$10))</f>
        <v/>
      </c>
      <c r="V804" s="34" t="str">
        <f t="shared" si="223"/>
        <v/>
      </c>
      <c r="W804" s="34" t="str">
        <f t="shared" si="224"/>
        <v/>
      </c>
      <c r="X804" s="34" t="str">
        <f>IF('Events einzeln'!J804="","",'Events einzeln'!J804)</f>
        <v/>
      </c>
      <c r="Y804" s="1" t="str">
        <f>IF(X804="","",LOOKUP(X804,Grundlagen!$A$3:$A$10,Grundlagen!$B$3:$B$10))</f>
        <v/>
      </c>
      <c r="Z804" s="1" t="str">
        <f t="shared" si="225"/>
        <v/>
      </c>
      <c r="AA804" s="1" t="str">
        <f>IF(X804="","",LOOKUP(X804,Grundlagen!$A$3:$A$10,Grundlagen!$C$3:$C$10))</f>
        <v/>
      </c>
      <c r="AB804" s="1" t="str">
        <f t="shared" si="226"/>
        <v/>
      </c>
      <c r="AC804" s="34" t="str">
        <f t="shared" si="227"/>
        <v/>
      </c>
      <c r="AD804" s="34" t="str">
        <f>IF('Events einzeln'!K804="","",'Events einzeln'!K804)</f>
        <v/>
      </c>
      <c r="AE804" s="34" t="str">
        <f>IF(AD804="","",LOOKUP(AD804,Grundlagen!$A$3:$A$10,Grundlagen!$B$3:$B$10))</f>
        <v/>
      </c>
      <c r="AF804" s="34" t="str">
        <f t="shared" si="228"/>
        <v/>
      </c>
      <c r="AG804" s="34" t="str">
        <f>IF(AD804="","",LOOKUP(AD804,Grundlagen!$A$3:$A$10,Grundlagen!$C$3:$C$10))</f>
        <v/>
      </c>
      <c r="AH804" s="34" t="str">
        <f t="shared" si="229"/>
        <v/>
      </c>
      <c r="AI804" s="34" t="str">
        <f t="shared" si="230"/>
        <v/>
      </c>
      <c r="AJ804" s="34" t="str">
        <f>IF('Events einzeln'!L804="","",'Events einzeln'!L804)</f>
        <v/>
      </c>
      <c r="AK804" s="1" t="str">
        <f>IF(AJ804="","",LOOKUP(AJ804,Grundlagen!$A$3:$A$10,Grundlagen!$B$3:$B$10))</f>
        <v/>
      </c>
      <c r="AL804" s="1" t="str">
        <f t="shared" si="231"/>
        <v/>
      </c>
      <c r="AM804" s="1" t="str">
        <f>IF(AJ804="","",LOOKUP(AJ804,Grundlagen!$A$3:$A$10,Grundlagen!$C$3:$C$10))</f>
        <v/>
      </c>
      <c r="AN804" s="1" t="str">
        <f t="shared" si="232"/>
        <v/>
      </c>
      <c r="AO804" s="34" t="str">
        <f t="shared" si="233"/>
        <v/>
      </c>
    </row>
    <row r="805" spans="1:41" x14ac:dyDescent="0.25">
      <c r="A805" s="1" t="str">
        <f>IF('Events einzeln'!A805="","",'Events einzeln'!A805)</f>
        <v/>
      </c>
      <c r="B805" s="1" t="str">
        <f>IF('Events einzeln'!B805="","",'Events einzeln'!B805)</f>
        <v/>
      </c>
      <c r="C805" s="1" t="str">
        <f>IF('Events einzeln'!C805="","",'Events einzeln'!C805)</f>
        <v/>
      </c>
      <c r="D805" s="32" t="str">
        <f>IF('Events einzeln'!E805="","",'Events einzeln'!E805)</f>
        <v/>
      </c>
      <c r="E805" s="1" t="str">
        <f>IF('Events einzeln'!F805="","",'Events einzeln'!F805)</f>
        <v/>
      </c>
      <c r="F805" s="34" t="str">
        <f>IF('Events einzeln'!G805="","",'Events einzeln'!G805)</f>
        <v/>
      </c>
      <c r="G805" s="34" t="str">
        <f>IF(F805="","",LOOKUP(F805,Grundlagen!$A$3:$A$10,Grundlagen!$B$3:$B$10))</f>
        <v/>
      </c>
      <c r="H805" s="34" t="str">
        <f t="shared" si="218"/>
        <v/>
      </c>
      <c r="I805" s="34" t="str">
        <f>IF(F805="","",LOOKUP(F805,Grundlagen!$A$3:$A$10,Grundlagen!$C$3:$C$10))</f>
        <v/>
      </c>
      <c r="J805" s="34" t="str">
        <f t="shared" si="219"/>
        <v/>
      </c>
      <c r="K805" s="34" t="str">
        <f t="shared" si="217"/>
        <v/>
      </c>
      <c r="L805" s="34" t="str">
        <f>IF('Events einzeln'!H805="","",'Events einzeln'!H805)</f>
        <v/>
      </c>
      <c r="M805" s="1" t="str">
        <f>IF(L805="","",LOOKUP(L805,Grundlagen!$A$3:$A$10,Grundlagen!$B$3:$B$10))</f>
        <v/>
      </c>
      <c r="N805" s="1" t="str">
        <f t="shared" si="220"/>
        <v/>
      </c>
      <c r="O805" s="1" t="str">
        <f>IF(L805="","",LOOKUP(L805,Grundlagen!$A$3:$A$10,Grundlagen!$C$3:$C$10))</f>
        <v/>
      </c>
      <c r="P805" s="1" t="str">
        <f t="shared" si="221"/>
        <v/>
      </c>
      <c r="Q805" s="34" t="str">
        <f t="shared" si="234"/>
        <v/>
      </c>
      <c r="R805" s="34" t="str">
        <f>IF('Events einzeln'!I805="","",'Events einzeln'!I805)</f>
        <v/>
      </c>
      <c r="S805" s="34" t="str">
        <f>IF(R805="","",LOOKUP(R805,Grundlagen!$A$3:$A$10,Grundlagen!$B$3:$B$10))</f>
        <v/>
      </c>
      <c r="T805" s="34" t="str">
        <f t="shared" si="222"/>
        <v/>
      </c>
      <c r="U805" s="34" t="str">
        <f>IF(R805="","",LOOKUP(R805,Grundlagen!$A$3:$A$10,Grundlagen!$C$3:$C$10))</f>
        <v/>
      </c>
      <c r="V805" s="34" t="str">
        <f t="shared" si="223"/>
        <v/>
      </c>
      <c r="W805" s="34" t="str">
        <f t="shared" si="224"/>
        <v/>
      </c>
      <c r="X805" s="34" t="str">
        <f>IF('Events einzeln'!J805="","",'Events einzeln'!J805)</f>
        <v/>
      </c>
      <c r="Y805" s="1" t="str">
        <f>IF(X805="","",LOOKUP(X805,Grundlagen!$A$3:$A$10,Grundlagen!$B$3:$B$10))</f>
        <v/>
      </c>
      <c r="Z805" s="1" t="str">
        <f t="shared" si="225"/>
        <v/>
      </c>
      <c r="AA805" s="1" t="str">
        <f>IF(X805="","",LOOKUP(X805,Grundlagen!$A$3:$A$10,Grundlagen!$C$3:$C$10))</f>
        <v/>
      </c>
      <c r="AB805" s="1" t="str">
        <f t="shared" si="226"/>
        <v/>
      </c>
      <c r="AC805" s="34" t="str">
        <f t="shared" si="227"/>
        <v/>
      </c>
      <c r="AD805" s="34" t="str">
        <f>IF('Events einzeln'!K805="","",'Events einzeln'!K805)</f>
        <v/>
      </c>
      <c r="AE805" s="34" t="str">
        <f>IF(AD805="","",LOOKUP(AD805,Grundlagen!$A$3:$A$10,Grundlagen!$B$3:$B$10))</f>
        <v/>
      </c>
      <c r="AF805" s="34" t="str">
        <f t="shared" si="228"/>
        <v/>
      </c>
      <c r="AG805" s="34" t="str">
        <f>IF(AD805="","",LOOKUP(AD805,Grundlagen!$A$3:$A$10,Grundlagen!$C$3:$C$10))</f>
        <v/>
      </c>
      <c r="AH805" s="34" t="str">
        <f t="shared" si="229"/>
        <v/>
      </c>
      <c r="AI805" s="34" t="str">
        <f t="shared" si="230"/>
        <v/>
      </c>
      <c r="AJ805" s="34" t="str">
        <f>IF('Events einzeln'!L805="","",'Events einzeln'!L805)</f>
        <v/>
      </c>
      <c r="AK805" s="1" t="str">
        <f>IF(AJ805="","",LOOKUP(AJ805,Grundlagen!$A$3:$A$10,Grundlagen!$B$3:$B$10))</f>
        <v/>
      </c>
      <c r="AL805" s="1" t="str">
        <f t="shared" si="231"/>
        <v/>
      </c>
      <c r="AM805" s="1" t="str">
        <f>IF(AJ805="","",LOOKUP(AJ805,Grundlagen!$A$3:$A$10,Grundlagen!$C$3:$C$10))</f>
        <v/>
      </c>
      <c r="AN805" s="1" t="str">
        <f t="shared" si="232"/>
        <v/>
      </c>
      <c r="AO805" s="34" t="str">
        <f t="shared" si="233"/>
        <v/>
      </c>
    </row>
    <row r="806" spans="1:41" x14ac:dyDescent="0.25">
      <c r="A806" s="1" t="str">
        <f>IF('Events einzeln'!A806="","",'Events einzeln'!A806)</f>
        <v/>
      </c>
      <c r="B806" s="1" t="str">
        <f>IF('Events einzeln'!B806="","",'Events einzeln'!B806)</f>
        <v/>
      </c>
      <c r="C806" s="1" t="str">
        <f>IF('Events einzeln'!C806="","",'Events einzeln'!C806)</f>
        <v/>
      </c>
      <c r="D806" s="32" t="str">
        <f>IF('Events einzeln'!E806="","",'Events einzeln'!E806)</f>
        <v/>
      </c>
      <c r="E806" s="1" t="str">
        <f>IF('Events einzeln'!F806="","",'Events einzeln'!F806)</f>
        <v/>
      </c>
      <c r="F806" s="34" t="str">
        <f>IF('Events einzeln'!G806="","",'Events einzeln'!G806)</f>
        <v/>
      </c>
      <c r="G806" s="34" t="str">
        <f>IF(F806="","",LOOKUP(F806,Grundlagen!$A$3:$A$10,Grundlagen!$B$3:$B$10))</f>
        <v/>
      </c>
      <c r="H806" s="34" t="str">
        <f t="shared" si="218"/>
        <v/>
      </c>
      <c r="I806" s="34" t="str">
        <f>IF(F806="","",LOOKUP(F806,Grundlagen!$A$3:$A$10,Grundlagen!$C$3:$C$10))</f>
        <v/>
      </c>
      <c r="J806" s="34" t="str">
        <f t="shared" si="219"/>
        <v/>
      </c>
      <c r="K806" s="34" t="str">
        <f t="shared" si="217"/>
        <v/>
      </c>
      <c r="L806" s="34" t="str">
        <f>IF('Events einzeln'!H806="","",'Events einzeln'!H806)</f>
        <v/>
      </c>
      <c r="M806" s="1" t="str">
        <f>IF(L806="","",LOOKUP(L806,Grundlagen!$A$3:$A$10,Grundlagen!$B$3:$B$10))</f>
        <v/>
      </c>
      <c r="N806" s="1" t="str">
        <f t="shared" si="220"/>
        <v/>
      </c>
      <c r="O806" s="1" t="str">
        <f>IF(L806="","",LOOKUP(L806,Grundlagen!$A$3:$A$10,Grundlagen!$C$3:$C$10))</f>
        <v/>
      </c>
      <c r="P806" s="1" t="str">
        <f t="shared" si="221"/>
        <v/>
      </c>
      <c r="Q806" s="34" t="str">
        <f t="shared" si="234"/>
        <v/>
      </c>
      <c r="R806" s="34" t="str">
        <f>IF('Events einzeln'!I806="","",'Events einzeln'!I806)</f>
        <v/>
      </c>
      <c r="S806" s="34" t="str">
        <f>IF(R806="","",LOOKUP(R806,Grundlagen!$A$3:$A$10,Grundlagen!$B$3:$B$10))</f>
        <v/>
      </c>
      <c r="T806" s="34" t="str">
        <f t="shared" si="222"/>
        <v/>
      </c>
      <c r="U806" s="34" t="str">
        <f>IF(R806="","",LOOKUP(R806,Grundlagen!$A$3:$A$10,Grundlagen!$C$3:$C$10))</f>
        <v/>
      </c>
      <c r="V806" s="34" t="str">
        <f t="shared" si="223"/>
        <v/>
      </c>
      <c r="W806" s="34" t="str">
        <f t="shared" si="224"/>
        <v/>
      </c>
      <c r="X806" s="34" t="str">
        <f>IF('Events einzeln'!J806="","",'Events einzeln'!J806)</f>
        <v/>
      </c>
      <c r="Y806" s="1" t="str">
        <f>IF(X806="","",LOOKUP(X806,Grundlagen!$A$3:$A$10,Grundlagen!$B$3:$B$10))</f>
        <v/>
      </c>
      <c r="Z806" s="1" t="str">
        <f t="shared" si="225"/>
        <v/>
      </c>
      <c r="AA806" s="1" t="str">
        <f>IF(X806="","",LOOKUP(X806,Grundlagen!$A$3:$A$10,Grundlagen!$C$3:$C$10))</f>
        <v/>
      </c>
      <c r="AB806" s="1" t="str">
        <f t="shared" si="226"/>
        <v/>
      </c>
      <c r="AC806" s="34" t="str">
        <f t="shared" si="227"/>
        <v/>
      </c>
      <c r="AD806" s="34" t="str">
        <f>IF('Events einzeln'!K806="","",'Events einzeln'!K806)</f>
        <v/>
      </c>
      <c r="AE806" s="34" t="str">
        <f>IF(AD806="","",LOOKUP(AD806,Grundlagen!$A$3:$A$10,Grundlagen!$B$3:$B$10))</f>
        <v/>
      </c>
      <c r="AF806" s="34" t="str">
        <f t="shared" si="228"/>
        <v/>
      </c>
      <c r="AG806" s="34" t="str">
        <f>IF(AD806="","",LOOKUP(AD806,Grundlagen!$A$3:$A$10,Grundlagen!$C$3:$C$10))</f>
        <v/>
      </c>
      <c r="AH806" s="34" t="str">
        <f t="shared" si="229"/>
        <v/>
      </c>
      <c r="AI806" s="34" t="str">
        <f t="shared" si="230"/>
        <v/>
      </c>
      <c r="AJ806" s="34" t="str">
        <f>IF('Events einzeln'!L806="","",'Events einzeln'!L806)</f>
        <v/>
      </c>
      <c r="AK806" s="1" t="str">
        <f>IF(AJ806="","",LOOKUP(AJ806,Grundlagen!$A$3:$A$10,Grundlagen!$B$3:$B$10))</f>
        <v/>
      </c>
      <c r="AL806" s="1" t="str">
        <f t="shared" si="231"/>
        <v/>
      </c>
      <c r="AM806" s="1" t="str">
        <f>IF(AJ806="","",LOOKUP(AJ806,Grundlagen!$A$3:$A$10,Grundlagen!$C$3:$C$10))</f>
        <v/>
      </c>
      <c r="AN806" s="1" t="str">
        <f t="shared" si="232"/>
        <v/>
      </c>
      <c r="AO806" s="34" t="str">
        <f t="shared" si="233"/>
        <v/>
      </c>
    </row>
    <row r="807" spans="1:41" x14ac:dyDescent="0.25">
      <c r="A807" s="1" t="str">
        <f>IF('Events einzeln'!A807="","",'Events einzeln'!A807)</f>
        <v/>
      </c>
      <c r="B807" s="1" t="str">
        <f>IF('Events einzeln'!B807="","",'Events einzeln'!B807)</f>
        <v/>
      </c>
      <c r="C807" s="1" t="str">
        <f>IF('Events einzeln'!C807="","",'Events einzeln'!C807)</f>
        <v/>
      </c>
      <c r="D807" s="32" t="str">
        <f>IF('Events einzeln'!E807="","",'Events einzeln'!E807)</f>
        <v/>
      </c>
      <c r="E807" s="1" t="str">
        <f>IF('Events einzeln'!F807="","",'Events einzeln'!F807)</f>
        <v/>
      </c>
      <c r="F807" s="34" t="str">
        <f>IF('Events einzeln'!G807="","",'Events einzeln'!G807)</f>
        <v/>
      </c>
      <c r="G807" s="34" t="str">
        <f>IF(F807="","",LOOKUP(F807,Grundlagen!$A$3:$A$10,Grundlagen!$B$3:$B$10))</f>
        <v/>
      </c>
      <c r="H807" s="34" t="str">
        <f t="shared" si="218"/>
        <v/>
      </c>
      <c r="I807" s="34" t="str">
        <f>IF(F807="","",LOOKUP(F807,Grundlagen!$A$3:$A$10,Grundlagen!$C$3:$C$10))</f>
        <v/>
      </c>
      <c r="J807" s="34" t="str">
        <f t="shared" si="219"/>
        <v/>
      </c>
      <c r="K807" s="34" t="str">
        <f t="shared" si="217"/>
        <v/>
      </c>
      <c r="L807" s="34" t="str">
        <f>IF('Events einzeln'!H807="","",'Events einzeln'!H807)</f>
        <v/>
      </c>
      <c r="M807" s="1" t="str">
        <f>IF(L807="","",LOOKUP(L807,Grundlagen!$A$3:$A$10,Grundlagen!$B$3:$B$10))</f>
        <v/>
      </c>
      <c r="N807" s="1" t="str">
        <f t="shared" si="220"/>
        <v/>
      </c>
      <c r="O807" s="1" t="str">
        <f>IF(L807="","",LOOKUP(L807,Grundlagen!$A$3:$A$10,Grundlagen!$C$3:$C$10))</f>
        <v/>
      </c>
      <c r="P807" s="1" t="str">
        <f t="shared" si="221"/>
        <v/>
      </c>
      <c r="Q807" s="34" t="str">
        <f t="shared" si="234"/>
        <v/>
      </c>
      <c r="R807" s="34" t="str">
        <f>IF('Events einzeln'!I807="","",'Events einzeln'!I807)</f>
        <v/>
      </c>
      <c r="S807" s="34" t="str">
        <f>IF(R807="","",LOOKUP(R807,Grundlagen!$A$3:$A$10,Grundlagen!$B$3:$B$10))</f>
        <v/>
      </c>
      <c r="T807" s="34" t="str">
        <f t="shared" si="222"/>
        <v/>
      </c>
      <c r="U807" s="34" t="str">
        <f>IF(R807="","",LOOKUP(R807,Grundlagen!$A$3:$A$10,Grundlagen!$C$3:$C$10))</f>
        <v/>
      </c>
      <c r="V807" s="34" t="str">
        <f t="shared" si="223"/>
        <v/>
      </c>
      <c r="W807" s="34" t="str">
        <f t="shared" si="224"/>
        <v/>
      </c>
      <c r="X807" s="34" t="str">
        <f>IF('Events einzeln'!J807="","",'Events einzeln'!J807)</f>
        <v/>
      </c>
      <c r="Y807" s="1" t="str">
        <f>IF(X807="","",LOOKUP(X807,Grundlagen!$A$3:$A$10,Grundlagen!$B$3:$B$10))</f>
        <v/>
      </c>
      <c r="Z807" s="1" t="str">
        <f t="shared" si="225"/>
        <v/>
      </c>
      <c r="AA807" s="1" t="str">
        <f>IF(X807="","",LOOKUP(X807,Grundlagen!$A$3:$A$10,Grundlagen!$C$3:$C$10))</f>
        <v/>
      </c>
      <c r="AB807" s="1" t="str">
        <f t="shared" si="226"/>
        <v/>
      </c>
      <c r="AC807" s="34" t="str">
        <f t="shared" si="227"/>
        <v/>
      </c>
      <c r="AD807" s="34" t="str">
        <f>IF('Events einzeln'!K807="","",'Events einzeln'!K807)</f>
        <v/>
      </c>
      <c r="AE807" s="34" t="str">
        <f>IF(AD807="","",LOOKUP(AD807,Grundlagen!$A$3:$A$10,Grundlagen!$B$3:$B$10))</f>
        <v/>
      </c>
      <c r="AF807" s="34" t="str">
        <f t="shared" si="228"/>
        <v/>
      </c>
      <c r="AG807" s="34" t="str">
        <f>IF(AD807="","",LOOKUP(AD807,Grundlagen!$A$3:$A$10,Grundlagen!$C$3:$C$10))</f>
        <v/>
      </c>
      <c r="AH807" s="34" t="str">
        <f t="shared" si="229"/>
        <v/>
      </c>
      <c r="AI807" s="34" t="str">
        <f t="shared" si="230"/>
        <v/>
      </c>
      <c r="AJ807" s="34" t="str">
        <f>IF('Events einzeln'!L807="","",'Events einzeln'!L807)</f>
        <v/>
      </c>
      <c r="AK807" s="1" t="str">
        <f>IF(AJ807="","",LOOKUP(AJ807,Grundlagen!$A$3:$A$10,Grundlagen!$B$3:$B$10))</f>
        <v/>
      </c>
      <c r="AL807" s="1" t="str">
        <f t="shared" si="231"/>
        <v/>
      </c>
      <c r="AM807" s="1" t="str">
        <f>IF(AJ807="","",LOOKUP(AJ807,Grundlagen!$A$3:$A$10,Grundlagen!$C$3:$C$10))</f>
        <v/>
      </c>
      <c r="AN807" s="1" t="str">
        <f t="shared" si="232"/>
        <v/>
      </c>
      <c r="AO807" s="34" t="str">
        <f t="shared" si="233"/>
        <v/>
      </c>
    </row>
    <row r="808" spans="1:41" x14ac:dyDescent="0.25">
      <c r="A808" s="1" t="str">
        <f>IF('Events einzeln'!A808="","",'Events einzeln'!A808)</f>
        <v/>
      </c>
      <c r="B808" s="1" t="str">
        <f>IF('Events einzeln'!B808="","",'Events einzeln'!B808)</f>
        <v/>
      </c>
      <c r="C808" s="1" t="str">
        <f>IF('Events einzeln'!C808="","",'Events einzeln'!C808)</f>
        <v/>
      </c>
      <c r="D808" s="32" t="str">
        <f>IF('Events einzeln'!E808="","",'Events einzeln'!E808)</f>
        <v/>
      </c>
      <c r="E808" s="1" t="str">
        <f>IF('Events einzeln'!F808="","",'Events einzeln'!F808)</f>
        <v/>
      </c>
      <c r="F808" s="34" t="str">
        <f>IF('Events einzeln'!G808="","",'Events einzeln'!G808)</f>
        <v/>
      </c>
      <c r="G808" s="34" t="str">
        <f>IF(F808="","",LOOKUP(F808,Grundlagen!$A$3:$A$10,Grundlagen!$B$3:$B$10))</f>
        <v/>
      </c>
      <c r="H808" s="34" t="str">
        <f t="shared" si="218"/>
        <v/>
      </c>
      <c r="I808" s="34" t="str">
        <f>IF(F808="","",LOOKUP(F808,Grundlagen!$A$3:$A$10,Grundlagen!$C$3:$C$10))</f>
        <v/>
      </c>
      <c r="J808" s="34" t="str">
        <f t="shared" si="219"/>
        <v/>
      </c>
      <c r="K808" s="34" t="str">
        <f t="shared" si="217"/>
        <v/>
      </c>
      <c r="L808" s="34" t="str">
        <f>IF('Events einzeln'!H808="","",'Events einzeln'!H808)</f>
        <v/>
      </c>
      <c r="M808" s="1" t="str">
        <f>IF(L808="","",LOOKUP(L808,Grundlagen!$A$3:$A$10,Grundlagen!$B$3:$B$10))</f>
        <v/>
      </c>
      <c r="N808" s="1" t="str">
        <f t="shared" si="220"/>
        <v/>
      </c>
      <c r="O808" s="1" t="str">
        <f>IF(L808="","",LOOKUP(L808,Grundlagen!$A$3:$A$10,Grundlagen!$C$3:$C$10))</f>
        <v/>
      </c>
      <c r="P808" s="1" t="str">
        <f t="shared" si="221"/>
        <v/>
      </c>
      <c r="Q808" s="34" t="str">
        <f t="shared" si="234"/>
        <v/>
      </c>
      <c r="R808" s="34" t="str">
        <f>IF('Events einzeln'!I808="","",'Events einzeln'!I808)</f>
        <v/>
      </c>
      <c r="S808" s="34" t="str">
        <f>IF(R808="","",LOOKUP(R808,Grundlagen!$A$3:$A$10,Grundlagen!$B$3:$B$10))</f>
        <v/>
      </c>
      <c r="T808" s="34" t="str">
        <f t="shared" si="222"/>
        <v/>
      </c>
      <c r="U808" s="34" t="str">
        <f>IF(R808="","",LOOKUP(R808,Grundlagen!$A$3:$A$10,Grundlagen!$C$3:$C$10))</f>
        <v/>
      </c>
      <c r="V808" s="34" t="str">
        <f t="shared" si="223"/>
        <v/>
      </c>
      <c r="W808" s="34" t="str">
        <f t="shared" si="224"/>
        <v/>
      </c>
      <c r="X808" s="34" t="str">
        <f>IF('Events einzeln'!J808="","",'Events einzeln'!J808)</f>
        <v/>
      </c>
      <c r="Y808" s="1" t="str">
        <f>IF(X808="","",LOOKUP(X808,Grundlagen!$A$3:$A$10,Grundlagen!$B$3:$B$10))</f>
        <v/>
      </c>
      <c r="Z808" s="1" t="str">
        <f t="shared" si="225"/>
        <v/>
      </c>
      <c r="AA808" s="1" t="str">
        <f>IF(X808="","",LOOKUP(X808,Grundlagen!$A$3:$A$10,Grundlagen!$C$3:$C$10))</f>
        <v/>
      </c>
      <c r="AB808" s="1" t="str">
        <f t="shared" si="226"/>
        <v/>
      </c>
      <c r="AC808" s="34" t="str">
        <f t="shared" si="227"/>
        <v/>
      </c>
      <c r="AD808" s="34" t="str">
        <f>IF('Events einzeln'!K808="","",'Events einzeln'!K808)</f>
        <v/>
      </c>
      <c r="AE808" s="34" t="str">
        <f>IF(AD808="","",LOOKUP(AD808,Grundlagen!$A$3:$A$10,Grundlagen!$B$3:$B$10))</f>
        <v/>
      </c>
      <c r="AF808" s="34" t="str">
        <f t="shared" si="228"/>
        <v/>
      </c>
      <c r="AG808" s="34" t="str">
        <f>IF(AD808="","",LOOKUP(AD808,Grundlagen!$A$3:$A$10,Grundlagen!$C$3:$C$10))</f>
        <v/>
      </c>
      <c r="AH808" s="34" t="str">
        <f t="shared" si="229"/>
        <v/>
      </c>
      <c r="AI808" s="34" t="str">
        <f t="shared" si="230"/>
        <v/>
      </c>
      <c r="AJ808" s="34" t="str">
        <f>IF('Events einzeln'!L808="","",'Events einzeln'!L808)</f>
        <v/>
      </c>
      <c r="AK808" s="1" t="str">
        <f>IF(AJ808="","",LOOKUP(AJ808,Grundlagen!$A$3:$A$10,Grundlagen!$B$3:$B$10))</f>
        <v/>
      </c>
      <c r="AL808" s="1" t="str">
        <f t="shared" si="231"/>
        <v/>
      </c>
      <c r="AM808" s="1" t="str">
        <f>IF(AJ808="","",LOOKUP(AJ808,Grundlagen!$A$3:$A$10,Grundlagen!$C$3:$C$10))</f>
        <v/>
      </c>
      <c r="AN808" s="1" t="str">
        <f t="shared" si="232"/>
        <v/>
      </c>
      <c r="AO808" s="34" t="str">
        <f t="shared" si="233"/>
        <v/>
      </c>
    </row>
    <row r="809" spans="1:41" x14ac:dyDescent="0.25">
      <c r="A809" s="1" t="str">
        <f>IF('Events einzeln'!A809="","",'Events einzeln'!A809)</f>
        <v/>
      </c>
      <c r="B809" s="1" t="str">
        <f>IF('Events einzeln'!B809="","",'Events einzeln'!B809)</f>
        <v/>
      </c>
      <c r="C809" s="1" t="str">
        <f>IF('Events einzeln'!C809="","",'Events einzeln'!C809)</f>
        <v/>
      </c>
      <c r="D809" s="32" t="str">
        <f>IF('Events einzeln'!E809="","",'Events einzeln'!E809)</f>
        <v/>
      </c>
      <c r="E809" s="1" t="str">
        <f>IF('Events einzeln'!F809="","",'Events einzeln'!F809)</f>
        <v/>
      </c>
      <c r="F809" s="34" t="str">
        <f>IF('Events einzeln'!G809="","",'Events einzeln'!G809)</f>
        <v/>
      </c>
      <c r="G809" s="34" t="str">
        <f>IF(F809="","",LOOKUP(F809,Grundlagen!$A$3:$A$10,Grundlagen!$B$3:$B$10))</f>
        <v/>
      </c>
      <c r="H809" s="34" t="str">
        <f t="shared" si="218"/>
        <v/>
      </c>
      <c r="I809" s="34" t="str">
        <f>IF(F809="","",LOOKUP(F809,Grundlagen!$A$3:$A$10,Grundlagen!$C$3:$C$10))</f>
        <v/>
      </c>
      <c r="J809" s="34" t="str">
        <f t="shared" si="219"/>
        <v/>
      </c>
      <c r="K809" s="34" t="str">
        <f t="shared" si="217"/>
        <v/>
      </c>
      <c r="L809" s="34" t="str">
        <f>IF('Events einzeln'!H809="","",'Events einzeln'!H809)</f>
        <v/>
      </c>
      <c r="M809" s="1" t="str">
        <f>IF(L809="","",LOOKUP(L809,Grundlagen!$A$3:$A$10,Grundlagen!$B$3:$B$10))</f>
        <v/>
      </c>
      <c r="N809" s="1" t="str">
        <f t="shared" si="220"/>
        <v/>
      </c>
      <c r="O809" s="1" t="str">
        <f>IF(L809="","",LOOKUP(L809,Grundlagen!$A$3:$A$10,Grundlagen!$C$3:$C$10))</f>
        <v/>
      </c>
      <c r="P809" s="1" t="str">
        <f t="shared" si="221"/>
        <v/>
      </c>
      <c r="Q809" s="34" t="str">
        <f t="shared" si="234"/>
        <v/>
      </c>
      <c r="R809" s="34" t="str">
        <f>IF('Events einzeln'!I809="","",'Events einzeln'!I809)</f>
        <v/>
      </c>
      <c r="S809" s="34" t="str">
        <f>IF(R809="","",LOOKUP(R809,Grundlagen!$A$3:$A$10,Grundlagen!$B$3:$B$10))</f>
        <v/>
      </c>
      <c r="T809" s="34" t="str">
        <f t="shared" si="222"/>
        <v/>
      </c>
      <c r="U809" s="34" t="str">
        <f>IF(R809="","",LOOKUP(R809,Grundlagen!$A$3:$A$10,Grundlagen!$C$3:$C$10))</f>
        <v/>
      </c>
      <c r="V809" s="34" t="str">
        <f t="shared" si="223"/>
        <v/>
      </c>
      <c r="W809" s="34" t="str">
        <f t="shared" si="224"/>
        <v/>
      </c>
      <c r="X809" s="34" t="str">
        <f>IF('Events einzeln'!J809="","",'Events einzeln'!J809)</f>
        <v/>
      </c>
      <c r="Y809" s="1" t="str">
        <f>IF(X809="","",LOOKUP(X809,Grundlagen!$A$3:$A$10,Grundlagen!$B$3:$B$10))</f>
        <v/>
      </c>
      <c r="Z809" s="1" t="str">
        <f t="shared" si="225"/>
        <v/>
      </c>
      <c r="AA809" s="1" t="str">
        <f>IF(X809="","",LOOKUP(X809,Grundlagen!$A$3:$A$10,Grundlagen!$C$3:$C$10))</f>
        <v/>
      </c>
      <c r="AB809" s="1" t="str">
        <f t="shared" si="226"/>
        <v/>
      </c>
      <c r="AC809" s="34" t="str">
        <f t="shared" si="227"/>
        <v/>
      </c>
      <c r="AD809" s="34" t="str">
        <f>IF('Events einzeln'!K809="","",'Events einzeln'!K809)</f>
        <v/>
      </c>
      <c r="AE809" s="34" t="str">
        <f>IF(AD809="","",LOOKUP(AD809,Grundlagen!$A$3:$A$10,Grundlagen!$B$3:$B$10))</f>
        <v/>
      </c>
      <c r="AF809" s="34" t="str">
        <f t="shared" si="228"/>
        <v/>
      </c>
      <c r="AG809" s="34" t="str">
        <f>IF(AD809="","",LOOKUP(AD809,Grundlagen!$A$3:$A$10,Grundlagen!$C$3:$C$10))</f>
        <v/>
      </c>
      <c r="AH809" s="34" t="str">
        <f t="shared" si="229"/>
        <v/>
      </c>
      <c r="AI809" s="34" t="str">
        <f t="shared" si="230"/>
        <v/>
      </c>
      <c r="AJ809" s="34" t="str">
        <f>IF('Events einzeln'!L809="","",'Events einzeln'!L809)</f>
        <v/>
      </c>
      <c r="AK809" s="1" t="str">
        <f>IF(AJ809="","",LOOKUP(AJ809,Grundlagen!$A$3:$A$10,Grundlagen!$B$3:$B$10))</f>
        <v/>
      </c>
      <c r="AL809" s="1" t="str">
        <f t="shared" si="231"/>
        <v/>
      </c>
      <c r="AM809" s="1" t="str">
        <f>IF(AJ809="","",LOOKUP(AJ809,Grundlagen!$A$3:$A$10,Grundlagen!$C$3:$C$10))</f>
        <v/>
      </c>
      <c r="AN809" s="1" t="str">
        <f t="shared" si="232"/>
        <v/>
      </c>
      <c r="AO809" s="34" t="str">
        <f t="shared" si="233"/>
        <v/>
      </c>
    </row>
    <row r="810" spans="1:41" x14ac:dyDescent="0.25">
      <c r="A810" s="1" t="str">
        <f>IF('Events einzeln'!A810="","",'Events einzeln'!A810)</f>
        <v/>
      </c>
      <c r="B810" s="1" t="str">
        <f>IF('Events einzeln'!B810="","",'Events einzeln'!B810)</f>
        <v/>
      </c>
      <c r="C810" s="1" t="str">
        <f>IF('Events einzeln'!C810="","",'Events einzeln'!C810)</f>
        <v/>
      </c>
      <c r="D810" s="32" t="str">
        <f>IF('Events einzeln'!E810="","",'Events einzeln'!E810)</f>
        <v/>
      </c>
      <c r="E810" s="1" t="str">
        <f>IF('Events einzeln'!F810="","",'Events einzeln'!F810)</f>
        <v/>
      </c>
      <c r="F810" s="34" t="str">
        <f>IF('Events einzeln'!G810="","",'Events einzeln'!G810)</f>
        <v/>
      </c>
      <c r="G810" s="34" t="str">
        <f>IF(F810="","",LOOKUP(F810,Grundlagen!$A$3:$A$10,Grundlagen!$B$3:$B$10))</f>
        <v/>
      </c>
      <c r="H810" s="34" t="str">
        <f t="shared" si="218"/>
        <v/>
      </c>
      <c r="I810" s="34" t="str">
        <f>IF(F810="","",LOOKUP(F810,Grundlagen!$A$3:$A$10,Grundlagen!$C$3:$C$10))</f>
        <v/>
      </c>
      <c r="J810" s="34" t="str">
        <f t="shared" si="219"/>
        <v/>
      </c>
      <c r="K810" s="34" t="str">
        <f t="shared" si="217"/>
        <v/>
      </c>
      <c r="L810" s="34" t="str">
        <f>IF('Events einzeln'!H810="","",'Events einzeln'!H810)</f>
        <v/>
      </c>
      <c r="M810" s="1" t="str">
        <f>IF(L810="","",LOOKUP(L810,Grundlagen!$A$3:$A$10,Grundlagen!$B$3:$B$10))</f>
        <v/>
      </c>
      <c r="N810" s="1" t="str">
        <f t="shared" si="220"/>
        <v/>
      </c>
      <c r="O810" s="1" t="str">
        <f>IF(L810="","",LOOKUP(L810,Grundlagen!$A$3:$A$10,Grundlagen!$C$3:$C$10))</f>
        <v/>
      </c>
      <c r="P810" s="1" t="str">
        <f t="shared" si="221"/>
        <v/>
      </c>
      <c r="Q810" s="34" t="str">
        <f t="shared" si="234"/>
        <v/>
      </c>
      <c r="R810" s="34" t="str">
        <f>IF('Events einzeln'!I810="","",'Events einzeln'!I810)</f>
        <v/>
      </c>
      <c r="S810" s="34" t="str">
        <f>IF(R810="","",LOOKUP(R810,Grundlagen!$A$3:$A$10,Grundlagen!$B$3:$B$10))</f>
        <v/>
      </c>
      <c r="T810" s="34" t="str">
        <f t="shared" si="222"/>
        <v/>
      </c>
      <c r="U810" s="34" t="str">
        <f>IF(R810="","",LOOKUP(R810,Grundlagen!$A$3:$A$10,Grundlagen!$C$3:$C$10))</f>
        <v/>
      </c>
      <c r="V810" s="34" t="str">
        <f t="shared" si="223"/>
        <v/>
      </c>
      <c r="W810" s="34" t="str">
        <f t="shared" si="224"/>
        <v/>
      </c>
      <c r="X810" s="34" t="str">
        <f>IF('Events einzeln'!J810="","",'Events einzeln'!J810)</f>
        <v/>
      </c>
      <c r="Y810" s="1" t="str">
        <f>IF(X810="","",LOOKUP(X810,Grundlagen!$A$3:$A$10,Grundlagen!$B$3:$B$10))</f>
        <v/>
      </c>
      <c r="Z810" s="1" t="str">
        <f t="shared" si="225"/>
        <v/>
      </c>
      <c r="AA810" s="1" t="str">
        <f>IF(X810="","",LOOKUP(X810,Grundlagen!$A$3:$A$10,Grundlagen!$C$3:$C$10))</f>
        <v/>
      </c>
      <c r="AB810" s="1" t="str">
        <f t="shared" si="226"/>
        <v/>
      </c>
      <c r="AC810" s="34" t="str">
        <f t="shared" si="227"/>
        <v/>
      </c>
      <c r="AD810" s="34" t="str">
        <f>IF('Events einzeln'!K810="","",'Events einzeln'!K810)</f>
        <v/>
      </c>
      <c r="AE810" s="34" t="str">
        <f>IF(AD810="","",LOOKUP(AD810,Grundlagen!$A$3:$A$10,Grundlagen!$B$3:$B$10))</f>
        <v/>
      </c>
      <c r="AF810" s="34" t="str">
        <f t="shared" si="228"/>
        <v/>
      </c>
      <c r="AG810" s="34" t="str">
        <f>IF(AD810="","",LOOKUP(AD810,Grundlagen!$A$3:$A$10,Grundlagen!$C$3:$C$10))</f>
        <v/>
      </c>
      <c r="AH810" s="34" t="str">
        <f t="shared" si="229"/>
        <v/>
      </c>
      <c r="AI810" s="34" t="str">
        <f t="shared" si="230"/>
        <v/>
      </c>
      <c r="AJ810" s="34" t="str">
        <f>IF('Events einzeln'!L810="","",'Events einzeln'!L810)</f>
        <v/>
      </c>
      <c r="AK810" s="1" t="str">
        <f>IF(AJ810="","",LOOKUP(AJ810,Grundlagen!$A$3:$A$10,Grundlagen!$B$3:$B$10))</f>
        <v/>
      </c>
      <c r="AL810" s="1" t="str">
        <f t="shared" si="231"/>
        <v/>
      </c>
      <c r="AM810" s="1" t="str">
        <f>IF(AJ810="","",LOOKUP(AJ810,Grundlagen!$A$3:$A$10,Grundlagen!$C$3:$C$10))</f>
        <v/>
      </c>
      <c r="AN810" s="1" t="str">
        <f t="shared" si="232"/>
        <v/>
      </c>
      <c r="AO810" s="34" t="str">
        <f t="shared" si="233"/>
        <v/>
      </c>
    </row>
    <row r="811" spans="1:41" x14ac:dyDescent="0.25">
      <c r="A811" s="1" t="str">
        <f>IF('Events einzeln'!A811="","",'Events einzeln'!A811)</f>
        <v/>
      </c>
      <c r="B811" s="1" t="str">
        <f>IF('Events einzeln'!B811="","",'Events einzeln'!B811)</f>
        <v/>
      </c>
      <c r="C811" s="1" t="str">
        <f>IF('Events einzeln'!C811="","",'Events einzeln'!C811)</f>
        <v/>
      </c>
      <c r="D811" s="32" t="str">
        <f>IF('Events einzeln'!E811="","",'Events einzeln'!E811)</f>
        <v/>
      </c>
      <c r="E811" s="1" t="str">
        <f>IF('Events einzeln'!F811="","",'Events einzeln'!F811)</f>
        <v/>
      </c>
      <c r="F811" s="34" t="str">
        <f>IF('Events einzeln'!G811="","",'Events einzeln'!G811)</f>
        <v/>
      </c>
      <c r="G811" s="34" t="str">
        <f>IF(F811="","",LOOKUP(F811,Grundlagen!$A$3:$A$10,Grundlagen!$B$3:$B$10))</f>
        <v/>
      </c>
      <c r="H811" s="34" t="str">
        <f t="shared" si="218"/>
        <v/>
      </c>
      <c r="I811" s="34" t="str">
        <f>IF(F811="","",LOOKUP(F811,Grundlagen!$A$3:$A$10,Grundlagen!$C$3:$C$10))</f>
        <v/>
      </c>
      <c r="J811" s="34" t="str">
        <f t="shared" si="219"/>
        <v/>
      </c>
      <c r="K811" s="34" t="str">
        <f t="shared" si="217"/>
        <v/>
      </c>
      <c r="L811" s="34" t="str">
        <f>IF('Events einzeln'!H811="","",'Events einzeln'!H811)</f>
        <v/>
      </c>
      <c r="M811" s="1" t="str">
        <f>IF(L811="","",LOOKUP(L811,Grundlagen!$A$3:$A$10,Grundlagen!$B$3:$B$10))</f>
        <v/>
      </c>
      <c r="N811" s="1" t="str">
        <f t="shared" si="220"/>
        <v/>
      </c>
      <c r="O811" s="1" t="str">
        <f>IF(L811="","",LOOKUP(L811,Grundlagen!$A$3:$A$10,Grundlagen!$C$3:$C$10))</f>
        <v/>
      </c>
      <c r="P811" s="1" t="str">
        <f t="shared" si="221"/>
        <v/>
      </c>
      <c r="Q811" s="34" t="str">
        <f t="shared" si="234"/>
        <v/>
      </c>
      <c r="R811" s="34" t="str">
        <f>IF('Events einzeln'!I811="","",'Events einzeln'!I811)</f>
        <v/>
      </c>
      <c r="S811" s="34" t="str">
        <f>IF(R811="","",LOOKUP(R811,Grundlagen!$A$3:$A$10,Grundlagen!$B$3:$B$10))</f>
        <v/>
      </c>
      <c r="T811" s="34" t="str">
        <f t="shared" si="222"/>
        <v/>
      </c>
      <c r="U811" s="34" t="str">
        <f>IF(R811="","",LOOKUP(R811,Grundlagen!$A$3:$A$10,Grundlagen!$C$3:$C$10))</f>
        <v/>
      </c>
      <c r="V811" s="34" t="str">
        <f t="shared" si="223"/>
        <v/>
      </c>
      <c r="W811" s="34" t="str">
        <f t="shared" si="224"/>
        <v/>
      </c>
      <c r="X811" s="34" t="str">
        <f>IF('Events einzeln'!J811="","",'Events einzeln'!J811)</f>
        <v/>
      </c>
      <c r="Y811" s="1" t="str">
        <f>IF(X811="","",LOOKUP(X811,Grundlagen!$A$3:$A$10,Grundlagen!$B$3:$B$10))</f>
        <v/>
      </c>
      <c r="Z811" s="1" t="str">
        <f t="shared" si="225"/>
        <v/>
      </c>
      <c r="AA811" s="1" t="str">
        <f>IF(X811="","",LOOKUP(X811,Grundlagen!$A$3:$A$10,Grundlagen!$C$3:$C$10))</f>
        <v/>
      </c>
      <c r="AB811" s="1" t="str">
        <f t="shared" si="226"/>
        <v/>
      </c>
      <c r="AC811" s="34" t="str">
        <f t="shared" si="227"/>
        <v/>
      </c>
      <c r="AD811" s="34" t="str">
        <f>IF('Events einzeln'!K811="","",'Events einzeln'!K811)</f>
        <v/>
      </c>
      <c r="AE811" s="34" t="str">
        <f>IF(AD811="","",LOOKUP(AD811,Grundlagen!$A$3:$A$10,Grundlagen!$B$3:$B$10))</f>
        <v/>
      </c>
      <c r="AF811" s="34" t="str">
        <f t="shared" si="228"/>
        <v/>
      </c>
      <c r="AG811" s="34" t="str">
        <f>IF(AD811="","",LOOKUP(AD811,Grundlagen!$A$3:$A$10,Grundlagen!$C$3:$C$10))</f>
        <v/>
      </c>
      <c r="AH811" s="34" t="str">
        <f t="shared" si="229"/>
        <v/>
      </c>
      <c r="AI811" s="34" t="str">
        <f t="shared" si="230"/>
        <v/>
      </c>
      <c r="AJ811" s="34" t="str">
        <f>IF('Events einzeln'!L811="","",'Events einzeln'!L811)</f>
        <v/>
      </c>
      <c r="AK811" s="1" t="str">
        <f>IF(AJ811="","",LOOKUP(AJ811,Grundlagen!$A$3:$A$10,Grundlagen!$B$3:$B$10))</f>
        <v/>
      </c>
      <c r="AL811" s="1" t="str">
        <f t="shared" si="231"/>
        <v/>
      </c>
      <c r="AM811" s="1" t="str">
        <f>IF(AJ811="","",LOOKUP(AJ811,Grundlagen!$A$3:$A$10,Grundlagen!$C$3:$C$10))</f>
        <v/>
      </c>
      <c r="AN811" s="1" t="str">
        <f t="shared" si="232"/>
        <v/>
      </c>
      <c r="AO811" s="34" t="str">
        <f t="shared" si="233"/>
        <v/>
      </c>
    </row>
    <row r="812" spans="1:41" x14ac:dyDescent="0.25">
      <c r="A812" s="1" t="str">
        <f>IF('Events einzeln'!A812="","",'Events einzeln'!A812)</f>
        <v/>
      </c>
      <c r="B812" s="1" t="str">
        <f>IF('Events einzeln'!B812="","",'Events einzeln'!B812)</f>
        <v/>
      </c>
      <c r="C812" s="1" t="str">
        <f>IF('Events einzeln'!C812="","",'Events einzeln'!C812)</f>
        <v/>
      </c>
      <c r="D812" s="32" t="str">
        <f>IF('Events einzeln'!E812="","",'Events einzeln'!E812)</f>
        <v/>
      </c>
      <c r="E812" s="1" t="str">
        <f>IF('Events einzeln'!F812="","",'Events einzeln'!F812)</f>
        <v/>
      </c>
      <c r="F812" s="34" t="str">
        <f>IF('Events einzeln'!G812="","",'Events einzeln'!G812)</f>
        <v/>
      </c>
      <c r="G812" s="34" t="str">
        <f>IF(F812="","",LOOKUP(F812,Grundlagen!$A$3:$A$10,Grundlagen!$B$3:$B$10))</f>
        <v/>
      </c>
      <c r="H812" s="34" t="str">
        <f t="shared" si="218"/>
        <v/>
      </c>
      <c r="I812" s="34" t="str">
        <f>IF(F812="","",LOOKUP(F812,Grundlagen!$A$3:$A$10,Grundlagen!$C$3:$C$10))</f>
        <v/>
      </c>
      <c r="J812" s="34" t="str">
        <f t="shared" si="219"/>
        <v/>
      </c>
      <c r="K812" s="34" t="str">
        <f t="shared" si="217"/>
        <v/>
      </c>
      <c r="L812" s="34" t="str">
        <f>IF('Events einzeln'!H812="","",'Events einzeln'!H812)</f>
        <v/>
      </c>
      <c r="M812" s="1" t="str">
        <f>IF(L812="","",LOOKUP(L812,Grundlagen!$A$3:$A$10,Grundlagen!$B$3:$B$10))</f>
        <v/>
      </c>
      <c r="N812" s="1" t="str">
        <f t="shared" si="220"/>
        <v/>
      </c>
      <c r="O812" s="1" t="str">
        <f>IF(L812="","",LOOKUP(L812,Grundlagen!$A$3:$A$10,Grundlagen!$C$3:$C$10))</f>
        <v/>
      </c>
      <c r="P812" s="1" t="str">
        <f t="shared" si="221"/>
        <v/>
      </c>
      <c r="Q812" s="34" t="str">
        <f t="shared" si="234"/>
        <v/>
      </c>
      <c r="R812" s="34" t="str">
        <f>IF('Events einzeln'!I812="","",'Events einzeln'!I812)</f>
        <v/>
      </c>
      <c r="S812" s="34" t="str">
        <f>IF(R812="","",LOOKUP(R812,Grundlagen!$A$3:$A$10,Grundlagen!$B$3:$B$10))</f>
        <v/>
      </c>
      <c r="T812" s="34" t="str">
        <f t="shared" si="222"/>
        <v/>
      </c>
      <c r="U812" s="34" t="str">
        <f>IF(R812="","",LOOKUP(R812,Grundlagen!$A$3:$A$10,Grundlagen!$C$3:$C$10))</f>
        <v/>
      </c>
      <c r="V812" s="34" t="str">
        <f t="shared" si="223"/>
        <v/>
      </c>
      <c r="W812" s="34" t="str">
        <f t="shared" si="224"/>
        <v/>
      </c>
      <c r="X812" s="34" t="str">
        <f>IF('Events einzeln'!J812="","",'Events einzeln'!J812)</f>
        <v/>
      </c>
      <c r="Y812" s="1" t="str">
        <f>IF(X812="","",LOOKUP(X812,Grundlagen!$A$3:$A$10,Grundlagen!$B$3:$B$10))</f>
        <v/>
      </c>
      <c r="Z812" s="1" t="str">
        <f t="shared" si="225"/>
        <v/>
      </c>
      <c r="AA812" s="1" t="str">
        <f>IF(X812="","",LOOKUP(X812,Grundlagen!$A$3:$A$10,Grundlagen!$C$3:$C$10))</f>
        <v/>
      </c>
      <c r="AB812" s="1" t="str">
        <f t="shared" si="226"/>
        <v/>
      </c>
      <c r="AC812" s="34" t="str">
        <f t="shared" si="227"/>
        <v/>
      </c>
      <c r="AD812" s="34" t="str">
        <f>IF('Events einzeln'!K812="","",'Events einzeln'!K812)</f>
        <v/>
      </c>
      <c r="AE812" s="34" t="str">
        <f>IF(AD812="","",LOOKUP(AD812,Grundlagen!$A$3:$A$10,Grundlagen!$B$3:$B$10))</f>
        <v/>
      </c>
      <c r="AF812" s="34" t="str">
        <f t="shared" si="228"/>
        <v/>
      </c>
      <c r="AG812" s="34" t="str">
        <f>IF(AD812="","",LOOKUP(AD812,Grundlagen!$A$3:$A$10,Grundlagen!$C$3:$C$10))</f>
        <v/>
      </c>
      <c r="AH812" s="34" t="str">
        <f t="shared" si="229"/>
        <v/>
      </c>
      <c r="AI812" s="34" t="str">
        <f t="shared" si="230"/>
        <v/>
      </c>
      <c r="AJ812" s="34" t="str">
        <f>IF('Events einzeln'!L812="","",'Events einzeln'!L812)</f>
        <v/>
      </c>
      <c r="AK812" s="1" t="str">
        <f>IF(AJ812="","",LOOKUP(AJ812,Grundlagen!$A$3:$A$10,Grundlagen!$B$3:$B$10))</f>
        <v/>
      </c>
      <c r="AL812" s="1" t="str">
        <f t="shared" si="231"/>
        <v/>
      </c>
      <c r="AM812" s="1" t="str">
        <f>IF(AJ812="","",LOOKUP(AJ812,Grundlagen!$A$3:$A$10,Grundlagen!$C$3:$C$10))</f>
        <v/>
      </c>
      <c r="AN812" s="1" t="str">
        <f t="shared" si="232"/>
        <v/>
      </c>
      <c r="AO812" s="34" t="str">
        <f t="shared" si="233"/>
        <v/>
      </c>
    </row>
    <row r="813" spans="1:41" x14ac:dyDescent="0.25">
      <c r="A813" s="1" t="str">
        <f>IF('Events einzeln'!A813="","",'Events einzeln'!A813)</f>
        <v/>
      </c>
      <c r="B813" s="1" t="str">
        <f>IF('Events einzeln'!B813="","",'Events einzeln'!B813)</f>
        <v/>
      </c>
      <c r="C813" s="1" t="str">
        <f>IF('Events einzeln'!C813="","",'Events einzeln'!C813)</f>
        <v/>
      </c>
      <c r="D813" s="32" t="str">
        <f>IF('Events einzeln'!E813="","",'Events einzeln'!E813)</f>
        <v/>
      </c>
      <c r="E813" s="1" t="str">
        <f>IF('Events einzeln'!F813="","",'Events einzeln'!F813)</f>
        <v/>
      </c>
      <c r="F813" s="34" t="str">
        <f>IF('Events einzeln'!G813="","",'Events einzeln'!G813)</f>
        <v/>
      </c>
      <c r="G813" s="34" t="str">
        <f>IF(F813="","",LOOKUP(F813,Grundlagen!$A$3:$A$10,Grundlagen!$B$3:$B$10))</f>
        <v/>
      </c>
      <c r="H813" s="34" t="str">
        <f t="shared" si="218"/>
        <v/>
      </c>
      <c r="I813" s="34" t="str">
        <f>IF(F813="","",LOOKUP(F813,Grundlagen!$A$3:$A$10,Grundlagen!$C$3:$C$10))</f>
        <v/>
      </c>
      <c r="J813" s="34" t="str">
        <f t="shared" si="219"/>
        <v/>
      </c>
      <c r="K813" s="34" t="str">
        <f t="shared" si="217"/>
        <v/>
      </c>
      <c r="L813" s="34" t="str">
        <f>IF('Events einzeln'!H813="","",'Events einzeln'!H813)</f>
        <v/>
      </c>
      <c r="M813" s="1" t="str">
        <f>IF(L813="","",LOOKUP(L813,Grundlagen!$A$3:$A$10,Grundlagen!$B$3:$B$10))</f>
        <v/>
      </c>
      <c r="N813" s="1" t="str">
        <f t="shared" si="220"/>
        <v/>
      </c>
      <c r="O813" s="1" t="str">
        <f>IF(L813="","",LOOKUP(L813,Grundlagen!$A$3:$A$10,Grundlagen!$C$3:$C$10))</f>
        <v/>
      </c>
      <c r="P813" s="1" t="str">
        <f t="shared" si="221"/>
        <v/>
      </c>
      <c r="Q813" s="34" t="str">
        <f t="shared" si="234"/>
        <v/>
      </c>
      <c r="R813" s="34" t="str">
        <f>IF('Events einzeln'!I813="","",'Events einzeln'!I813)</f>
        <v/>
      </c>
      <c r="S813" s="34" t="str">
        <f>IF(R813="","",LOOKUP(R813,Grundlagen!$A$3:$A$10,Grundlagen!$B$3:$B$10))</f>
        <v/>
      </c>
      <c r="T813" s="34" t="str">
        <f t="shared" si="222"/>
        <v/>
      </c>
      <c r="U813" s="34" t="str">
        <f>IF(R813="","",LOOKUP(R813,Grundlagen!$A$3:$A$10,Grundlagen!$C$3:$C$10))</f>
        <v/>
      </c>
      <c r="V813" s="34" t="str">
        <f t="shared" si="223"/>
        <v/>
      </c>
      <c r="W813" s="34" t="str">
        <f t="shared" si="224"/>
        <v/>
      </c>
      <c r="X813" s="34" t="str">
        <f>IF('Events einzeln'!J813="","",'Events einzeln'!J813)</f>
        <v/>
      </c>
      <c r="Y813" s="1" t="str">
        <f>IF(X813="","",LOOKUP(X813,Grundlagen!$A$3:$A$10,Grundlagen!$B$3:$B$10))</f>
        <v/>
      </c>
      <c r="Z813" s="1" t="str">
        <f t="shared" si="225"/>
        <v/>
      </c>
      <c r="AA813" s="1" t="str">
        <f>IF(X813="","",LOOKUP(X813,Grundlagen!$A$3:$A$10,Grundlagen!$C$3:$C$10))</f>
        <v/>
      </c>
      <c r="AB813" s="1" t="str">
        <f t="shared" si="226"/>
        <v/>
      </c>
      <c r="AC813" s="34" t="str">
        <f t="shared" si="227"/>
        <v/>
      </c>
      <c r="AD813" s="34" t="str">
        <f>IF('Events einzeln'!K813="","",'Events einzeln'!K813)</f>
        <v/>
      </c>
      <c r="AE813" s="34" t="str">
        <f>IF(AD813="","",LOOKUP(AD813,Grundlagen!$A$3:$A$10,Grundlagen!$B$3:$B$10))</f>
        <v/>
      </c>
      <c r="AF813" s="34" t="str">
        <f t="shared" si="228"/>
        <v/>
      </c>
      <c r="AG813" s="34" t="str">
        <f>IF(AD813="","",LOOKUP(AD813,Grundlagen!$A$3:$A$10,Grundlagen!$C$3:$C$10))</f>
        <v/>
      </c>
      <c r="AH813" s="34" t="str">
        <f t="shared" si="229"/>
        <v/>
      </c>
      <c r="AI813" s="34" t="str">
        <f t="shared" si="230"/>
        <v/>
      </c>
      <c r="AJ813" s="34" t="str">
        <f>IF('Events einzeln'!L813="","",'Events einzeln'!L813)</f>
        <v/>
      </c>
      <c r="AK813" s="1" t="str">
        <f>IF(AJ813="","",LOOKUP(AJ813,Grundlagen!$A$3:$A$10,Grundlagen!$B$3:$B$10))</f>
        <v/>
      </c>
      <c r="AL813" s="1" t="str">
        <f t="shared" si="231"/>
        <v/>
      </c>
      <c r="AM813" s="1" t="str">
        <f>IF(AJ813="","",LOOKUP(AJ813,Grundlagen!$A$3:$A$10,Grundlagen!$C$3:$C$10))</f>
        <v/>
      </c>
      <c r="AN813" s="1" t="str">
        <f t="shared" si="232"/>
        <v/>
      </c>
      <c r="AO813" s="34" t="str">
        <f t="shared" si="233"/>
        <v/>
      </c>
    </row>
    <row r="814" spans="1:41" x14ac:dyDescent="0.25">
      <c r="A814" s="1" t="str">
        <f>IF('Events einzeln'!A814="","",'Events einzeln'!A814)</f>
        <v/>
      </c>
      <c r="B814" s="1" t="str">
        <f>IF('Events einzeln'!B814="","",'Events einzeln'!B814)</f>
        <v/>
      </c>
      <c r="C814" s="1" t="str">
        <f>IF('Events einzeln'!C814="","",'Events einzeln'!C814)</f>
        <v/>
      </c>
      <c r="D814" s="32" t="str">
        <f>IF('Events einzeln'!E814="","",'Events einzeln'!E814)</f>
        <v/>
      </c>
      <c r="E814" s="1" t="str">
        <f>IF('Events einzeln'!F814="","",'Events einzeln'!F814)</f>
        <v/>
      </c>
      <c r="F814" s="34" t="str">
        <f>IF('Events einzeln'!G814="","",'Events einzeln'!G814)</f>
        <v/>
      </c>
      <c r="G814" s="34" t="str">
        <f>IF(F814="","",LOOKUP(F814,Grundlagen!$A$3:$A$10,Grundlagen!$B$3:$B$10))</f>
        <v/>
      </c>
      <c r="H814" s="34" t="str">
        <f t="shared" si="218"/>
        <v/>
      </c>
      <c r="I814" s="34" t="str">
        <f>IF(F814="","",LOOKUP(F814,Grundlagen!$A$3:$A$10,Grundlagen!$C$3:$C$10))</f>
        <v/>
      </c>
      <c r="J814" s="34" t="str">
        <f t="shared" si="219"/>
        <v/>
      </c>
      <c r="K814" s="34" t="str">
        <f t="shared" si="217"/>
        <v/>
      </c>
      <c r="L814" s="34" t="str">
        <f>IF('Events einzeln'!H814="","",'Events einzeln'!H814)</f>
        <v/>
      </c>
      <c r="M814" s="1" t="str">
        <f>IF(L814="","",LOOKUP(L814,Grundlagen!$A$3:$A$10,Grundlagen!$B$3:$B$10))</f>
        <v/>
      </c>
      <c r="N814" s="1" t="str">
        <f t="shared" si="220"/>
        <v/>
      </c>
      <c r="O814" s="1" t="str">
        <f>IF(L814="","",LOOKUP(L814,Grundlagen!$A$3:$A$10,Grundlagen!$C$3:$C$10))</f>
        <v/>
      </c>
      <c r="P814" s="1" t="str">
        <f t="shared" si="221"/>
        <v/>
      </c>
      <c r="Q814" s="34" t="str">
        <f t="shared" si="234"/>
        <v/>
      </c>
      <c r="R814" s="34" t="str">
        <f>IF('Events einzeln'!I814="","",'Events einzeln'!I814)</f>
        <v/>
      </c>
      <c r="S814" s="34" t="str">
        <f>IF(R814="","",LOOKUP(R814,Grundlagen!$A$3:$A$10,Grundlagen!$B$3:$B$10))</f>
        <v/>
      </c>
      <c r="T814" s="34" t="str">
        <f t="shared" si="222"/>
        <v/>
      </c>
      <c r="U814" s="34" t="str">
        <f>IF(R814="","",LOOKUP(R814,Grundlagen!$A$3:$A$10,Grundlagen!$C$3:$C$10))</f>
        <v/>
      </c>
      <c r="V814" s="34" t="str">
        <f t="shared" si="223"/>
        <v/>
      </c>
      <c r="W814" s="34" t="str">
        <f t="shared" si="224"/>
        <v/>
      </c>
      <c r="X814" s="34" t="str">
        <f>IF('Events einzeln'!J814="","",'Events einzeln'!J814)</f>
        <v/>
      </c>
      <c r="Y814" s="1" t="str">
        <f>IF(X814="","",LOOKUP(X814,Grundlagen!$A$3:$A$10,Grundlagen!$B$3:$B$10))</f>
        <v/>
      </c>
      <c r="Z814" s="1" t="str">
        <f t="shared" si="225"/>
        <v/>
      </c>
      <c r="AA814" s="1" t="str">
        <f>IF(X814="","",LOOKUP(X814,Grundlagen!$A$3:$A$10,Grundlagen!$C$3:$C$10))</f>
        <v/>
      </c>
      <c r="AB814" s="1" t="str">
        <f t="shared" si="226"/>
        <v/>
      </c>
      <c r="AC814" s="34" t="str">
        <f t="shared" si="227"/>
        <v/>
      </c>
      <c r="AD814" s="34" t="str">
        <f>IF('Events einzeln'!K814="","",'Events einzeln'!K814)</f>
        <v/>
      </c>
      <c r="AE814" s="34" t="str">
        <f>IF(AD814="","",LOOKUP(AD814,Grundlagen!$A$3:$A$10,Grundlagen!$B$3:$B$10))</f>
        <v/>
      </c>
      <c r="AF814" s="34" t="str">
        <f t="shared" si="228"/>
        <v/>
      </c>
      <c r="AG814" s="34" t="str">
        <f>IF(AD814="","",LOOKUP(AD814,Grundlagen!$A$3:$A$10,Grundlagen!$C$3:$C$10))</f>
        <v/>
      </c>
      <c r="AH814" s="34" t="str">
        <f t="shared" si="229"/>
        <v/>
      </c>
      <c r="AI814" s="34" t="str">
        <f t="shared" si="230"/>
        <v/>
      </c>
      <c r="AJ814" s="34" t="str">
        <f>IF('Events einzeln'!L814="","",'Events einzeln'!L814)</f>
        <v/>
      </c>
      <c r="AK814" s="1" t="str">
        <f>IF(AJ814="","",LOOKUP(AJ814,Grundlagen!$A$3:$A$10,Grundlagen!$B$3:$B$10))</f>
        <v/>
      </c>
      <c r="AL814" s="1" t="str">
        <f t="shared" si="231"/>
        <v/>
      </c>
      <c r="AM814" s="1" t="str">
        <f>IF(AJ814="","",LOOKUP(AJ814,Grundlagen!$A$3:$A$10,Grundlagen!$C$3:$C$10))</f>
        <v/>
      </c>
      <c r="AN814" s="1" t="str">
        <f t="shared" si="232"/>
        <v/>
      </c>
      <c r="AO814" s="34" t="str">
        <f t="shared" si="233"/>
        <v/>
      </c>
    </row>
    <row r="815" spans="1:41" x14ac:dyDescent="0.25">
      <c r="A815" s="1" t="str">
        <f>IF('Events einzeln'!A815="","",'Events einzeln'!A815)</f>
        <v/>
      </c>
      <c r="B815" s="1" t="str">
        <f>IF('Events einzeln'!B815="","",'Events einzeln'!B815)</f>
        <v/>
      </c>
      <c r="C815" s="1" t="str">
        <f>IF('Events einzeln'!C815="","",'Events einzeln'!C815)</f>
        <v/>
      </c>
      <c r="D815" s="32" t="str">
        <f>IF('Events einzeln'!E815="","",'Events einzeln'!E815)</f>
        <v/>
      </c>
      <c r="E815" s="1" t="str">
        <f>IF('Events einzeln'!F815="","",'Events einzeln'!F815)</f>
        <v/>
      </c>
      <c r="F815" s="34" t="str">
        <f>IF('Events einzeln'!G815="","",'Events einzeln'!G815)</f>
        <v/>
      </c>
      <c r="G815" s="34" t="str">
        <f>IF(F815="","",LOOKUP(F815,Grundlagen!$A$3:$A$10,Grundlagen!$B$3:$B$10))</f>
        <v/>
      </c>
      <c r="H815" s="34" t="str">
        <f t="shared" si="218"/>
        <v/>
      </c>
      <c r="I815" s="34" t="str">
        <f>IF(F815="","",LOOKUP(F815,Grundlagen!$A$3:$A$10,Grundlagen!$C$3:$C$10))</f>
        <v/>
      </c>
      <c r="J815" s="34" t="str">
        <f t="shared" si="219"/>
        <v/>
      </c>
      <c r="K815" s="34" t="str">
        <f t="shared" si="217"/>
        <v/>
      </c>
      <c r="L815" s="34" t="str">
        <f>IF('Events einzeln'!H815="","",'Events einzeln'!H815)</f>
        <v/>
      </c>
      <c r="M815" s="1" t="str">
        <f>IF(L815="","",LOOKUP(L815,Grundlagen!$A$3:$A$10,Grundlagen!$B$3:$B$10))</f>
        <v/>
      </c>
      <c r="N815" s="1" t="str">
        <f t="shared" si="220"/>
        <v/>
      </c>
      <c r="O815" s="1" t="str">
        <f>IF(L815="","",LOOKUP(L815,Grundlagen!$A$3:$A$10,Grundlagen!$C$3:$C$10))</f>
        <v/>
      </c>
      <c r="P815" s="1" t="str">
        <f t="shared" si="221"/>
        <v/>
      </c>
      <c r="Q815" s="34" t="str">
        <f t="shared" si="234"/>
        <v/>
      </c>
      <c r="R815" s="34" t="str">
        <f>IF('Events einzeln'!I815="","",'Events einzeln'!I815)</f>
        <v/>
      </c>
      <c r="S815" s="34" t="str">
        <f>IF(R815="","",LOOKUP(R815,Grundlagen!$A$3:$A$10,Grundlagen!$B$3:$B$10))</f>
        <v/>
      </c>
      <c r="T815" s="34" t="str">
        <f t="shared" si="222"/>
        <v/>
      </c>
      <c r="U815" s="34" t="str">
        <f>IF(R815="","",LOOKUP(R815,Grundlagen!$A$3:$A$10,Grundlagen!$C$3:$C$10))</f>
        <v/>
      </c>
      <c r="V815" s="34" t="str">
        <f t="shared" si="223"/>
        <v/>
      </c>
      <c r="W815" s="34" t="str">
        <f t="shared" si="224"/>
        <v/>
      </c>
      <c r="X815" s="34" t="str">
        <f>IF('Events einzeln'!J815="","",'Events einzeln'!J815)</f>
        <v/>
      </c>
      <c r="Y815" s="1" t="str">
        <f>IF(X815="","",LOOKUP(X815,Grundlagen!$A$3:$A$10,Grundlagen!$B$3:$B$10))</f>
        <v/>
      </c>
      <c r="Z815" s="1" t="str">
        <f t="shared" si="225"/>
        <v/>
      </c>
      <c r="AA815" s="1" t="str">
        <f>IF(X815="","",LOOKUP(X815,Grundlagen!$A$3:$A$10,Grundlagen!$C$3:$C$10))</f>
        <v/>
      </c>
      <c r="AB815" s="1" t="str">
        <f t="shared" si="226"/>
        <v/>
      </c>
      <c r="AC815" s="34" t="str">
        <f t="shared" si="227"/>
        <v/>
      </c>
      <c r="AD815" s="34" t="str">
        <f>IF('Events einzeln'!K815="","",'Events einzeln'!K815)</f>
        <v/>
      </c>
      <c r="AE815" s="34" t="str">
        <f>IF(AD815="","",LOOKUP(AD815,Grundlagen!$A$3:$A$10,Grundlagen!$B$3:$B$10))</f>
        <v/>
      </c>
      <c r="AF815" s="34" t="str">
        <f t="shared" si="228"/>
        <v/>
      </c>
      <c r="AG815" s="34" t="str">
        <f>IF(AD815="","",LOOKUP(AD815,Grundlagen!$A$3:$A$10,Grundlagen!$C$3:$C$10))</f>
        <v/>
      </c>
      <c r="AH815" s="34" t="str">
        <f t="shared" si="229"/>
        <v/>
      </c>
      <c r="AI815" s="34" t="str">
        <f t="shared" si="230"/>
        <v/>
      </c>
      <c r="AJ815" s="34" t="str">
        <f>IF('Events einzeln'!L815="","",'Events einzeln'!L815)</f>
        <v/>
      </c>
      <c r="AK815" s="1" t="str">
        <f>IF(AJ815="","",LOOKUP(AJ815,Grundlagen!$A$3:$A$10,Grundlagen!$B$3:$B$10))</f>
        <v/>
      </c>
      <c r="AL815" s="1" t="str">
        <f t="shared" si="231"/>
        <v/>
      </c>
      <c r="AM815" s="1" t="str">
        <f>IF(AJ815="","",LOOKUP(AJ815,Grundlagen!$A$3:$A$10,Grundlagen!$C$3:$C$10))</f>
        <v/>
      </c>
      <c r="AN815" s="1" t="str">
        <f t="shared" si="232"/>
        <v/>
      </c>
      <c r="AO815" s="34" t="str">
        <f t="shared" si="233"/>
        <v/>
      </c>
    </row>
    <row r="816" spans="1:41" x14ac:dyDescent="0.25">
      <c r="A816" s="1" t="str">
        <f>IF('Events einzeln'!A816="","",'Events einzeln'!A816)</f>
        <v/>
      </c>
      <c r="B816" s="1" t="str">
        <f>IF('Events einzeln'!B816="","",'Events einzeln'!B816)</f>
        <v/>
      </c>
      <c r="C816" s="1" t="str">
        <f>IF('Events einzeln'!C816="","",'Events einzeln'!C816)</f>
        <v/>
      </c>
      <c r="D816" s="32" t="str">
        <f>IF('Events einzeln'!E816="","",'Events einzeln'!E816)</f>
        <v/>
      </c>
      <c r="E816" s="1" t="str">
        <f>IF('Events einzeln'!F816="","",'Events einzeln'!F816)</f>
        <v/>
      </c>
      <c r="F816" s="34" t="str">
        <f>IF('Events einzeln'!G816="","",'Events einzeln'!G816)</f>
        <v/>
      </c>
      <c r="G816" s="34" t="str">
        <f>IF(F816="","",LOOKUP(F816,Grundlagen!$A$3:$A$10,Grundlagen!$B$3:$B$10))</f>
        <v/>
      </c>
      <c r="H816" s="34" t="str">
        <f t="shared" si="218"/>
        <v/>
      </c>
      <c r="I816" s="34" t="str">
        <f>IF(F816="","",LOOKUP(F816,Grundlagen!$A$3:$A$10,Grundlagen!$C$3:$C$10))</f>
        <v/>
      </c>
      <c r="J816" s="34" t="str">
        <f t="shared" si="219"/>
        <v/>
      </c>
      <c r="K816" s="34" t="str">
        <f t="shared" si="217"/>
        <v/>
      </c>
      <c r="L816" s="34" t="str">
        <f>IF('Events einzeln'!H816="","",'Events einzeln'!H816)</f>
        <v/>
      </c>
      <c r="M816" s="1" t="str">
        <f>IF(L816="","",LOOKUP(L816,Grundlagen!$A$3:$A$10,Grundlagen!$B$3:$B$10))</f>
        <v/>
      </c>
      <c r="N816" s="1" t="str">
        <f t="shared" si="220"/>
        <v/>
      </c>
      <c r="O816" s="1" t="str">
        <f>IF(L816="","",LOOKUP(L816,Grundlagen!$A$3:$A$10,Grundlagen!$C$3:$C$10))</f>
        <v/>
      </c>
      <c r="P816" s="1" t="str">
        <f t="shared" si="221"/>
        <v/>
      </c>
      <c r="Q816" s="34" t="str">
        <f t="shared" si="234"/>
        <v/>
      </c>
      <c r="R816" s="34" t="str">
        <f>IF('Events einzeln'!I816="","",'Events einzeln'!I816)</f>
        <v/>
      </c>
      <c r="S816" s="34" t="str">
        <f>IF(R816="","",LOOKUP(R816,Grundlagen!$A$3:$A$10,Grundlagen!$B$3:$B$10))</f>
        <v/>
      </c>
      <c r="T816" s="34" t="str">
        <f t="shared" si="222"/>
        <v/>
      </c>
      <c r="U816" s="34" t="str">
        <f>IF(R816="","",LOOKUP(R816,Grundlagen!$A$3:$A$10,Grundlagen!$C$3:$C$10))</f>
        <v/>
      </c>
      <c r="V816" s="34" t="str">
        <f t="shared" si="223"/>
        <v/>
      </c>
      <c r="W816" s="34" t="str">
        <f t="shared" si="224"/>
        <v/>
      </c>
      <c r="X816" s="34" t="str">
        <f>IF('Events einzeln'!J816="","",'Events einzeln'!J816)</f>
        <v/>
      </c>
      <c r="Y816" s="1" t="str">
        <f>IF(X816="","",LOOKUP(X816,Grundlagen!$A$3:$A$10,Grundlagen!$B$3:$B$10))</f>
        <v/>
      </c>
      <c r="Z816" s="1" t="str">
        <f t="shared" si="225"/>
        <v/>
      </c>
      <c r="AA816" s="1" t="str">
        <f>IF(X816="","",LOOKUP(X816,Grundlagen!$A$3:$A$10,Grundlagen!$C$3:$C$10))</f>
        <v/>
      </c>
      <c r="AB816" s="1" t="str">
        <f t="shared" si="226"/>
        <v/>
      </c>
      <c r="AC816" s="34" t="str">
        <f t="shared" si="227"/>
        <v/>
      </c>
      <c r="AD816" s="34" t="str">
        <f>IF('Events einzeln'!K816="","",'Events einzeln'!K816)</f>
        <v/>
      </c>
      <c r="AE816" s="34" t="str">
        <f>IF(AD816="","",LOOKUP(AD816,Grundlagen!$A$3:$A$10,Grundlagen!$B$3:$B$10))</f>
        <v/>
      </c>
      <c r="AF816" s="34" t="str">
        <f t="shared" si="228"/>
        <v/>
      </c>
      <c r="AG816" s="34" t="str">
        <f>IF(AD816="","",LOOKUP(AD816,Grundlagen!$A$3:$A$10,Grundlagen!$C$3:$C$10))</f>
        <v/>
      </c>
      <c r="AH816" s="34" t="str">
        <f t="shared" si="229"/>
        <v/>
      </c>
      <c r="AI816" s="34" t="str">
        <f t="shared" si="230"/>
        <v/>
      </c>
      <c r="AJ816" s="34" t="str">
        <f>IF('Events einzeln'!L816="","",'Events einzeln'!L816)</f>
        <v/>
      </c>
      <c r="AK816" s="1" t="str">
        <f>IF(AJ816="","",LOOKUP(AJ816,Grundlagen!$A$3:$A$10,Grundlagen!$B$3:$B$10))</f>
        <v/>
      </c>
      <c r="AL816" s="1" t="str">
        <f t="shared" si="231"/>
        <v/>
      </c>
      <c r="AM816" s="1" t="str">
        <f>IF(AJ816="","",LOOKUP(AJ816,Grundlagen!$A$3:$A$10,Grundlagen!$C$3:$C$10))</f>
        <v/>
      </c>
      <c r="AN816" s="1" t="str">
        <f t="shared" si="232"/>
        <v/>
      </c>
      <c r="AO816" s="34" t="str">
        <f t="shared" si="233"/>
        <v/>
      </c>
    </row>
    <row r="817" spans="1:41" x14ac:dyDescent="0.25">
      <c r="A817" s="1" t="str">
        <f>IF('Events einzeln'!A817="","",'Events einzeln'!A817)</f>
        <v/>
      </c>
      <c r="B817" s="1" t="str">
        <f>IF('Events einzeln'!B817="","",'Events einzeln'!B817)</f>
        <v/>
      </c>
      <c r="C817" s="1" t="str">
        <f>IF('Events einzeln'!C817="","",'Events einzeln'!C817)</f>
        <v/>
      </c>
      <c r="D817" s="32" t="str">
        <f>IF('Events einzeln'!E817="","",'Events einzeln'!E817)</f>
        <v/>
      </c>
      <c r="E817" s="1" t="str">
        <f>IF('Events einzeln'!F817="","",'Events einzeln'!F817)</f>
        <v/>
      </c>
      <c r="F817" s="34" t="str">
        <f>IF('Events einzeln'!G817="","",'Events einzeln'!G817)</f>
        <v/>
      </c>
      <c r="G817" s="34" t="str">
        <f>IF(F817="","",LOOKUP(F817,Grundlagen!$A$3:$A$10,Grundlagen!$B$3:$B$10))</f>
        <v/>
      </c>
      <c r="H817" s="34" t="str">
        <f t="shared" si="218"/>
        <v/>
      </c>
      <c r="I817" s="34" t="str">
        <f>IF(F817="","",LOOKUP(F817,Grundlagen!$A$3:$A$10,Grundlagen!$C$3:$C$10))</f>
        <v/>
      </c>
      <c r="J817" s="34" t="str">
        <f t="shared" si="219"/>
        <v/>
      </c>
      <c r="K817" s="34" t="str">
        <f t="shared" si="217"/>
        <v/>
      </c>
      <c r="L817" s="34" t="str">
        <f>IF('Events einzeln'!H817="","",'Events einzeln'!H817)</f>
        <v/>
      </c>
      <c r="M817" s="1" t="str">
        <f>IF(L817="","",LOOKUP(L817,Grundlagen!$A$3:$A$10,Grundlagen!$B$3:$B$10))</f>
        <v/>
      </c>
      <c r="N817" s="1" t="str">
        <f t="shared" si="220"/>
        <v/>
      </c>
      <c r="O817" s="1" t="str">
        <f>IF(L817="","",LOOKUP(L817,Grundlagen!$A$3:$A$10,Grundlagen!$C$3:$C$10))</f>
        <v/>
      </c>
      <c r="P817" s="1" t="str">
        <f t="shared" si="221"/>
        <v/>
      </c>
      <c r="Q817" s="34" t="str">
        <f t="shared" si="234"/>
        <v/>
      </c>
      <c r="R817" s="34" t="str">
        <f>IF('Events einzeln'!I817="","",'Events einzeln'!I817)</f>
        <v/>
      </c>
      <c r="S817" s="34" t="str">
        <f>IF(R817="","",LOOKUP(R817,Grundlagen!$A$3:$A$10,Grundlagen!$B$3:$B$10))</f>
        <v/>
      </c>
      <c r="T817" s="34" t="str">
        <f t="shared" si="222"/>
        <v/>
      </c>
      <c r="U817" s="34" t="str">
        <f>IF(R817="","",LOOKUP(R817,Grundlagen!$A$3:$A$10,Grundlagen!$C$3:$C$10))</f>
        <v/>
      </c>
      <c r="V817" s="34" t="str">
        <f t="shared" si="223"/>
        <v/>
      </c>
      <c r="W817" s="34" t="str">
        <f t="shared" si="224"/>
        <v/>
      </c>
      <c r="X817" s="34" t="str">
        <f>IF('Events einzeln'!J817="","",'Events einzeln'!J817)</f>
        <v/>
      </c>
      <c r="Y817" s="1" t="str">
        <f>IF(X817="","",LOOKUP(X817,Grundlagen!$A$3:$A$10,Grundlagen!$B$3:$B$10))</f>
        <v/>
      </c>
      <c r="Z817" s="1" t="str">
        <f t="shared" si="225"/>
        <v/>
      </c>
      <c r="AA817" s="1" t="str">
        <f>IF(X817="","",LOOKUP(X817,Grundlagen!$A$3:$A$10,Grundlagen!$C$3:$C$10))</f>
        <v/>
      </c>
      <c r="AB817" s="1" t="str">
        <f t="shared" si="226"/>
        <v/>
      </c>
      <c r="AC817" s="34" t="str">
        <f t="shared" si="227"/>
        <v/>
      </c>
      <c r="AD817" s="34" t="str">
        <f>IF('Events einzeln'!K817="","",'Events einzeln'!K817)</f>
        <v/>
      </c>
      <c r="AE817" s="34" t="str">
        <f>IF(AD817="","",LOOKUP(AD817,Grundlagen!$A$3:$A$10,Grundlagen!$B$3:$B$10))</f>
        <v/>
      </c>
      <c r="AF817" s="34" t="str">
        <f t="shared" si="228"/>
        <v/>
      </c>
      <c r="AG817" s="34" t="str">
        <f>IF(AD817="","",LOOKUP(AD817,Grundlagen!$A$3:$A$10,Grundlagen!$C$3:$C$10))</f>
        <v/>
      </c>
      <c r="AH817" s="34" t="str">
        <f t="shared" si="229"/>
        <v/>
      </c>
      <c r="AI817" s="34" t="str">
        <f t="shared" si="230"/>
        <v/>
      </c>
      <c r="AJ817" s="34" t="str">
        <f>IF('Events einzeln'!L817="","",'Events einzeln'!L817)</f>
        <v/>
      </c>
      <c r="AK817" s="1" t="str">
        <f>IF(AJ817="","",LOOKUP(AJ817,Grundlagen!$A$3:$A$10,Grundlagen!$B$3:$B$10))</f>
        <v/>
      </c>
      <c r="AL817" s="1" t="str">
        <f t="shared" si="231"/>
        <v/>
      </c>
      <c r="AM817" s="1" t="str">
        <f>IF(AJ817="","",LOOKUP(AJ817,Grundlagen!$A$3:$A$10,Grundlagen!$C$3:$C$10))</f>
        <v/>
      </c>
      <c r="AN817" s="1" t="str">
        <f t="shared" si="232"/>
        <v/>
      </c>
      <c r="AO817" s="34" t="str">
        <f t="shared" si="233"/>
        <v/>
      </c>
    </row>
    <row r="818" spans="1:41" x14ac:dyDescent="0.25">
      <c r="A818" s="1" t="str">
        <f>IF('Events einzeln'!A818="","",'Events einzeln'!A818)</f>
        <v/>
      </c>
      <c r="B818" s="1" t="str">
        <f>IF('Events einzeln'!B818="","",'Events einzeln'!B818)</f>
        <v/>
      </c>
      <c r="C818" s="1" t="str">
        <f>IF('Events einzeln'!C818="","",'Events einzeln'!C818)</f>
        <v/>
      </c>
      <c r="D818" s="32" t="str">
        <f>IF('Events einzeln'!E818="","",'Events einzeln'!E818)</f>
        <v/>
      </c>
      <c r="E818" s="1" t="str">
        <f>IF('Events einzeln'!F818="","",'Events einzeln'!F818)</f>
        <v/>
      </c>
      <c r="F818" s="34" t="str">
        <f>IF('Events einzeln'!G818="","",'Events einzeln'!G818)</f>
        <v/>
      </c>
      <c r="G818" s="34" t="str">
        <f>IF(F818="","",LOOKUP(F818,Grundlagen!$A$3:$A$10,Grundlagen!$B$3:$B$10))</f>
        <v/>
      </c>
      <c r="H818" s="34" t="str">
        <f t="shared" si="218"/>
        <v/>
      </c>
      <c r="I818" s="34" t="str">
        <f>IF(F818="","",LOOKUP(F818,Grundlagen!$A$3:$A$10,Grundlagen!$C$3:$C$10))</f>
        <v/>
      </c>
      <c r="J818" s="34" t="str">
        <f t="shared" si="219"/>
        <v/>
      </c>
      <c r="K818" s="34" t="str">
        <f t="shared" si="217"/>
        <v/>
      </c>
      <c r="L818" s="34" t="str">
        <f>IF('Events einzeln'!H818="","",'Events einzeln'!H818)</f>
        <v/>
      </c>
      <c r="M818" s="1" t="str">
        <f>IF(L818="","",LOOKUP(L818,Grundlagen!$A$3:$A$10,Grundlagen!$B$3:$B$10))</f>
        <v/>
      </c>
      <c r="N818" s="1" t="str">
        <f t="shared" si="220"/>
        <v/>
      </c>
      <c r="O818" s="1" t="str">
        <f>IF(L818="","",LOOKUP(L818,Grundlagen!$A$3:$A$10,Grundlagen!$C$3:$C$10))</f>
        <v/>
      </c>
      <c r="P818" s="1" t="str">
        <f t="shared" si="221"/>
        <v/>
      </c>
      <c r="Q818" s="34" t="str">
        <f t="shared" si="234"/>
        <v/>
      </c>
      <c r="R818" s="34" t="str">
        <f>IF('Events einzeln'!I818="","",'Events einzeln'!I818)</f>
        <v/>
      </c>
      <c r="S818" s="34" t="str">
        <f>IF(R818="","",LOOKUP(R818,Grundlagen!$A$3:$A$10,Grundlagen!$B$3:$B$10))</f>
        <v/>
      </c>
      <c r="T818" s="34" t="str">
        <f t="shared" si="222"/>
        <v/>
      </c>
      <c r="U818" s="34" t="str">
        <f>IF(R818="","",LOOKUP(R818,Grundlagen!$A$3:$A$10,Grundlagen!$C$3:$C$10))</f>
        <v/>
      </c>
      <c r="V818" s="34" t="str">
        <f t="shared" si="223"/>
        <v/>
      </c>
      <c r="W818" s="34" t="str">
        <f t="shared" si="224"/>
        <v/>
      </c>
      <c r="X818" s="34" t="str">
        <f>IF('Events einzeln'!J818="","",'Events einzeln'!J818)</f>
        <v/>
      </c>
      <c r="Y818" s="1" t="str">
        <f>IF(X818="","",LOOKUP(X818,Grundlagen!$A$3:$A$10,Grundlagen!$B$3:$B$10))</f>
        <v/>
      </c>
      <c r="Z818" s="1" t="str">
        <f t="shared" si="225"/>
        <v/>
      </c>
      <c r="AA818" s="1" t="str">
        <f>IF(X818="","",LOOKUP(X818,Grundlagen!$A$3:$A$10,Grundlagen!$C$3:$C$10))</f>
        <v/>
      </c>
      <c r="AB818" s="1" t="str">
        <f t="shared" si="226"/>
        <v/>
      </c>
      <c r="AC818" s="34" t="str">
        <f t="shared" si="227"/>
        <v/>
      </c>
      <c r="AD818" s="34" t="str">
        <f>IF('Events einzeln'!K818="","",'Events einzeln'!K818)</f>
        <v/>
      </c>
      <c r="AE818" s="34" t="str">
        <f>IF(AD818="","",LOOKUP(AD818,Grundlagen!$A$3:$A$10,Grundlagen!$B$3:$B$10))</f>
        <v/>
      </c>
      <c r="AF818" s="34" t="str">
        <f t="shared" si="228"/>
        <v/>
      </c>
      <c r="AG818" s="34" t="str">
        <f>IF(AD818="","",LOOKUP(AD818,Grundlagen!$A$3:$A$10,Grundlagen!$C$3:$C$10))</f>
        <v/>
      </c>
      <c r="AH818" s="34" t="str">
        <f t="shared" si="229"/>
        <v/>
      </c>
      <c r="AI818" s="34" t="str">
        <f t="shared" si="230"/>
        <v/>
      </c>
      <c r="AJ818" s="34" t="str">
        <f>IF('Events einzeln'!L818="","",'Events einzeln'!L818)</f>
        <v/>
      </c>
      <c r="AK818" s="1" t="str">
        <f>IF(AJ818="","",LOOKUP(AJ818,Grundlagen!$A$3:$A$10,Grundlagen!$B$3:$B$10))</f>
        <v/>
      </c>
      <c r="AL818" s="1" t="str">
        <f t="shared" si="231"/>
        <v/>
      </c>
      <c r="AM818" s="1" t="str">
        <f>IF(AJ818="","",LOOKUP(AJ818,Grundlagen!$A$3:$A$10,Grundlagen!$C$3:$C$10))</f>
        <v/>
      </c>
      <c r="AN818" s="1" t="str">
        <f t="shared" si="232"/>
        <v/>
      </c>
      <c r="AO818" s="34" t="str">
        <f t="shared" si="233"/>
        <v/>
      </c>
    </row>
    <row r="819" spans="1:41" x14ac:dyDescent="0.25">
      <c r="A819" s="1" t="str">
        <f>IF('Events einzeln'!A819="","",'Events einzeln'!A819)</f>
        <v/>
      </c>
      <c r="B819" s="1" t="str">
        <f>IF('Events einzeln'!B819="","",'Events einzeln'!B819)</f>
        <v/>
      </c>
      <c r="C819" s="1" t="str">
        <f>IF('Events einzeln'!C819="","",'Events einzeln'!C819)</f>
        <v/>
      </c>
      <c r="D819" s="32" t="str">
        <f>IF('Events einzeln'!E819="","",'Events einzeln'!E819)</f>
        <v/>
      </c>
      <c r="E819" s="1" t="str">
        <f>IF('Events einzeln'!F819="","",'Events einzeln'!F819)</f>
        <v/>
      </c>
      <c r="F819" s="34" t="str">
        <f>IF('Events einzeln'!G819="","",'Events einzeln'!G819)</f>
        <v/>
      </c>
      <c r="G819" s="34" t="str">
        <f>IF(F819="","",LOOKUP(F819,Grundlagen!$A$3:$A$10,Grundlagen!$B$3:$B$10))</f>
        <v/>
      </c>
      <c r="H819" s="34" t="str">
        <f t="shared" si="218"/>
        <v/>
      </c>
      <c r="I819" s="34" t="str">
        <f>IF(F819="","",LOOKUP(F819,Grundlagen!$A$3:$A$10,Grundlagen!$C$3:$C$10))</f>
        <v/>
      </c>
      <c r="J819" s="34" t="str">
        <f t="shared" si="219"/>
        <v/>
      </c>
      <c r="K819" s="34" t="str">
        <f t="shared" si="217"/>
        <v/>
      </c>
      <c r="L819" s="34" t="str">
        <f>IF('Events einzeln'!H819="","",'Events einzeln'!H819)</f>
        <v/>
      </c>
      <c r="M819" s="1" t="str">
        <f>IF(L819="","",LOOKUP(L819,Grundlagen!$A$3:$A$10,Grundlagen!$B$3:$B$10))</f>
        <v/>
      </c>
      <c r="N819" s="1" t="str">
        <f t="shared" si="220"/>
        <v/>
      </c>
      <c r="O819" s="1" t="str">
        <f>IF(L819="","",LOOKUP(L819,Grundlagen!$A$3:$A$10,Grundlagen!$C$3:$C$10))</f>
        <v/>
      </c>
      <c r="P819" s="1" t="str">
        <f t="shared" si="221"/>
        <v/>
      </c>
      <c r="Q819" s="34" t="str">
        <f t="shared" si="234"/>
        <v/>
      </c>
      <c r="R819" s="34" t="str">
        <f>IF('Events einzeln'!I819="","",'Events einzeln'!I819)</f>
        <v/>
      </c>
      <c r="S819" s="34" t="str">
        <f>IF(R819="","",LOOKUP(R819,Grundlagen!$A$3:$A$10,Grundlagen!$B$3:$B$10))</f>
        <v/>
      </c>
      <c r="T819" s="34" t="str">
        <f t="shared" si="222"/>
        <v/>
      </c>
      <c r="U819" s="34" t="str">
        <f>IF(R819="","",LOOKUP(R819,Grundlagen!$A$3:$A$10,Grundlagen!$C$3:$C$10))</f>
        <v/>
      </c>
      <c r="V819" s="34" t="str">
        <f t="shared" si="223"/>
        <v/>
      </c>
      <c r="W819" s="34" t="str">
        <f t="shared" si="224"/>
        <v/>
      </c>
      <c r="X819" s="34" t="str">
        <f>IF('Events einzeln'!J819="","",'Events einzeln'!J819)</f>
        <v/>
      </c>
      <c r="Y819" s="1" t="str">
        <f>IF(X819="","",LOOKUP(X819,Grundlagen!$A$3:$A$10,Grundlagen!$B$3:$B$10))</f>
        <v/>
      </c>
      <c r="Z819" s="1" t="str">
        <f t="shared" si="225"/>
        <v/>
      </c>
      <c r="AA819" s="1" t="str">
        <f>IF(X819="","",LOOKUP(X819,Grundlagen!$A$3:$A$10,Grundlagen!$C$3:$C$10))</f>
        <v/>
      </c>
      <c r="AB819" s="1" t="str">
        <f t="shared" si="226"/>
        <v/>
      </c>
      <c r="AC819" s="34" t="str">
        <f t="shared" si="227"/>
        <v/>
      </c>
      <c r="AD819" s="34" t="str">
        <f>IF('Events einzeln'!K819="","",'Events einzeln'!K819)</f>
        <v/>
      </c>
      <c r="AE819" s="34" t="str">
        <f>IF(AD819="","",LOOKUP(AD819,Grundlagen!$A$3:$A$10,Grundlagen!$B$3:$B$10))</f>
        <v/>
      </c>
      <c r="AF819" s="34" t="str">
        <f t="shared" si="228"/>
        <v/>
      </c>
      <c r="AG819" s="34" t="str">
        <f>IF(AD819="","",LOOKUP(AD819,Grundlagen!$A$3:$A$10,Grundlagen!$C$3:$C$10))</f>
        <v/>
      </c>
      <c r="AH819" s="34" t="str">
        <f t="shared" si="229"/>
        <v/>
      </c>
      <c r="AI819" s="34" t="str">
        <f t="shared" si="230"/>
        <v/>
      </c>
      <c r="AJ819" s="34" t="str">
        <f>IF('Events einzeln'!L819="","",'Events einzeln'!L819)</f>
        <v/>
      </c>
      <c r="AK819" s="1" t="str">
        <f>IF(AJ819="","",LOOKUP(AJ819,Grundlagen!$A$3:$A$10,Grundlagen!$B$3:$B$10))</f>
        <v/>
      </c>
      <c r="AL819" s="1" t="str">
        <f t="shared" si="231"/>
        <v/>
      </c>
      <c r="AM819" s="1" t="str">
        <f>IF(AJ819="","",LOOKUP(AJ819,Grundlagen!$A$3:$A$10,Grundlagen!$C$3:$C$10))</f>
        <v/>
      </c>
      <c r="AN819" s="1" t="str">
        <f t="shared" si="232"/>
        <v/>
      </c>
      <c r="AO819" s="34" t="str">
        <f t="shared" si="233"/>
        <v/>
      </c>
    </row>
    <row r="820" spans="1:41" x14ac:dyDescent="0.25">
      <c r="A820" s="1" t="str">
        <f>IF('Events einzeln'!A820="","",'Events einzeln'!A820)</f>
        <v/>
      </c>
      <c r="B820" s="1" t="str">
        <f>IF('Events einzeln'!B820="","",'Events einzeln'!B820)</f>
        <v/>
      </c>
      <c r="C820" s="1" t="str">
        <f>IF('Events einzeln'!C820="","",'Events einzeln'!C820)</f>
        <v/>
      </c>
      <c r="D820" s="32" t="str">
        <f>IF('Events einzeln'!E820="","",'Events einzeln'!E820)</f>
        <v/>
      </c>
      <c r="E820" s="1" t="str">
        <f>IF('Events einzeln'!F820="","",'Events einzeln'!F820)</f>
        <v/>
      </c>
      <c r="F820" s="34" t="str">
        <f>IF('Events einzeln'!G820="","",'Events einzeln'!G820)</f>
        <v/>
      </c>
      <c r="G820" s="34" t="str">
        <f>IF(F820="","",LOOKUP(F820,Grundlagen!$A$3:$A$10,Grundlagen!$B$3:$B$10))</f>
        <v/>
      </c>
      <c r="H820" s="34" t="str">
        <f t="shared" si="218"/>
        <v/>
      </c>
      <c r="I820" s="34" t="str">
        <f>IF(F820="","",LOOKUP(F820,Grundlagen!$A$3:$A$10,Grundlagen!$C$3:$C$10))</f>
        <v/>
      </c>
      <c r="J820" s="34" t="str">
        <f t="shared" si="219"/>
        <v/>
      </c>
      <c r="K820" s="34" t="str">
        <f t="shared" si="217"/>
        <v/>
      </c>
      <c r="L820" s="34" t="str">
        <f>IF('Events einzeln'!H820="","",'Events einzeln'!H820)</f>
        <v/>
      </c>
      <c r="M820" s="1" t="str">
        <f>IF(L820="","",LOOKUP(L820,Grundlagen!$A$3:$A$10,Grundlagen!$B$3:$B$10))</f>
        <v/>
      </c>
      <c r="N820" s="1" t="str">
        <f t="shared" si="220"/>
        <v/>
      </c>
      <c r="O820" s="1" t="str">
        <f>IF(L820="","",LOOKUP(L820,Grundlagen!$A$3:$A$10,Grundlagen!$C$3:$C$10))</f>
        <v/>
      </c>
      <c r="P820" s="1" t="str">
        <f t="shared" si="221"/>
        <v/>
      </c>
      <c r="Q820" s="34" t="str">
        <f t="shared" si="234"/>
        <v/>
      </c>
      <c r="R820" s="34" t="str">
        <f>IF('Events einzeln'!I820="","",'Events einzeln'!I820)</f>
        <v/>
      </c>
      <c r="S820" s="34" t="str">
        <f>IF(R820="","",LOOKUP(R820,Grundlagen!$A$3:$A$10,Grundlagen!$B$3:$B$10))</f>
        <v/>
      </c>
      <c r="T820" s="34" t="str">
        <f t="shared" si="222"/>
        <v/>
      </c>
      <c r="U820" s="34" t="str">
        <f>IF(R820="","",LOOKUP(R820,Grundlagen!$A$3:$A$10,Grundlagen!$C$3:$C$10))</f>
        <v/>
      </c>
      <c r="V820" s="34" t="str">
        <f t="shared" si="223"/>
        <v/>
      </c>
      <c r="W820" s="34" t="str">
        <f t="shared" si="224"/>
        <v/>
      </c>
      <c r="X820" s="34" t="str">
        <f>IF('Events einzeln'!J820="","",'Events einzeln'!J820)</f>
        <v/>
      </c>
      <c r="Y820" s="1" t="str">
        <f>IF(X820="","",LOOKUP(X820,Grundlagen!$A$3:$A$10,Grundlagen!$B$3:$B$10))</f>
        <v/>
      </c>
      <c r="Z820" s="1" t="str">
        <f t="shared" si="225"/>
        <v/>
      </c>
      <c r="AA820" s="1" t="str">
        <f>IF(X820="","",LOOKUP(X820,Grundlagen!$A$3:$A$10,Grundlagen!$C$3:$C$10))</f>
        <v/>
      </c>
      <c r="AB820" s="1" t="str">
        <f t="shared" si="226"/>
        <v/>
      </c>
      <c r="AC820" s="34" t="str">
        <f t="shared" si="227"/>
        <v/>
      </c>
      <c r="AD820" s="34" t="str">
        <f>IF('Events einzeln'!K820="","",'Events einzeln'!K820)</f>
        <v/>
      </c>
      <c r="AE820" s="34" t="str">
        <f>IF(AD820="","",LOOKUP(AD820,Grundlagen!$A$3:$A$10,Grundlagen!$B$3:$B$10))</f>
        <v/>
      </c>
      <c r="AF820" s="34" t="str">
        <f t="shared" si="228"/>
        <v/>
      </c>
      <c r="AG820" s="34" t="str">
        <f>IF(AD820="","",LOOKUP(AD820,Grundlagen!$A$3:$A$10,Grundlagen!$C$3:$C$10))</f>
        <v/>
      </c>
      <c r="AH820" s="34" t="str">
        <f t="shared" si="229"/>
        <v/>
      </c>
      <c r="AI820" s="34" t="str">
        <f t="shared" si="230"/>
        <v/>
      </c>
      <c r="AJ820" s="34" t="str">
        <f>IF('Events einzeln'!L820="","",'Events einzeln'!L820)</f>
        <v/>
      </c>
      <c r="AK820" s="1" t="str">
        <f>IF(AJ820="","",LOOKUP(AJ820,Grundlagen!$A$3:$A$10,Grundlagen!$B$3:$B$10))</f>
        <v/>
      </c>
      <c r="AL820" s="1" t="str">
        <f t="shared" si="231"/>
        <v/>
      </c>
      <c r="AM820" s="1" t="str">
        <f>IF(AJ820="","",LOOKUP(AJ820,Grundlagen!$A$3:$A$10,Grundlagen!$C$3:$C$10))</f>
        <v/>
      </c>
      <c r="AN820" s="1" t="str">
        <f t="shared" si="232"/>
        <v/>
      </c>
      <c r="AO820" s="34" t="str">
        <f t="shared" si="233"/>
        <v/>
      </c>
    </row>
    <row r="821" spans="1:41" x14ac:dyDescent="0.25">
      <c r="A821" s="1" t="str">
        <f>IF('Events einzeln'!A821="","",'Events einzeln'!A821)</f>
        <v/>
      </c>
      <c r="B821" s="1" t="str">
        <f>IF('Events einzeln'!B821="","",'Events einzeln'!B821)</f>
        <v/>
      </c>
      <c r="C821" s="1" t="str">
        <f>IF('Events einzeln'!C821="","",'Events einzeln'!C821)</f>
        <v/>
      </c>
      <c r="D821" s="32" t="str">
        <f>IF('Events einzeln'!E821="","",'Events einzeln'!E821)</f>
        <v/>
      </c>
      <c r="E821" s="1" t="str">
        <f>IF('Events einzeln'!F821="","",'Events einzeln'!F821)</f>
        <v/>
      </c>
      <c r="F821" s="34" t="str">
        <f>IF('Events einzeln'!G821="","",'Events einzeln'!G821)</f>
        <v/>
      </c>
      <c r="G821" s="34" t="str">
        <f>IF(F821="","",LOOKUP(F821,Grundlagen!$A$3:$A$10,Grundlagen!$B$3:$B$10))</f>
        <v/>
      </c>
      <c r="H821" s="34" t="str">
        <f t="shared" si="218"/>
        <v/>
      </c>
      <c r="I821" s="34" t="str">
        <f>IF(F821="","",LOOKUP(F821,Grundlagen!$A$3:$A$10,Grundlagen!$C$3:$C$10))</f>
        <v/>
      </c>
      <c r="J821" s="34" t="str">
        <f t="shared" si="219"/>
        <v/>
      </c>
      <c r="K821" s="34" t="str">
        <f t="shared" si="217"/>
        <v/>
      </c>
      <c r="L821" s="34" t="str">
        <f>IF('Events einzeln'!H821="","",'Events einzeln'!H821)</f>
        <v/>
      </c>
      <c r="M821" s="1" t="str">
        <f>IF(L821="","",LOOKUP(L821,Grundlagen!$A$3:$A$10,Grundlagen!$B$3:$B$10))</f>
        <v/>
      </c>
      <c r="N821" s="1" t="str">
        <f t="shared" si="220"/>
        <v/>
      </c>
      <c r="O821" s="1" t="str">
        <f>IF(L821="","",LOOKUP(L821,Grundlagen!$A$3:$A$10,Grundlagen!$C$3:$C$10))</f>
        <v/>
      </c>
      <c r="P821" s="1" t="str">
        <f t="shared" si="221"/>
        <v/>
      </c>
      <c r="Q821" s="34" t="str">
        <f t="shared" si="234"/>
        <v/>
      </c>
      <c r="R821" s="34" t="str">
        <f>IF('Events einzeln'!I821="","",'Events einzeln'!I821)</f>
        <v/>
      </c>
      <c r="S821" s="34" t="str">
        <f>IF(R821="","",LOOKUP(R821,Grundlagen!$A$3:$A$10,Grundlagen!$B$3:$B$10))</f>
        <v/>
      </c>
      <c r="T821" s="34" t="str">
        <f t="shared" si="222"/>
        <v/>
      </c>
      <c r="U821" s="34" t="str">
        <f>IF(R821="","",LOOKUP(R821,Grundlagen!$A$3:$A$10,Grundlagen!$C$3:$C$10))</f>
        <v/>
      </c>
      <c r="V821" s="34" t="str">
        <f t="shared" si="223"/>
        <v/>
      </c>
      <c r="W821" s="34" t="str">
        <f t="shared" si="224"/>
        <v/>
      </c>
      <c r="X821" s="34" t="str">
        <f>IF('Events einzeln'!J821="","",'Events einzeln'!J821)</f>
        <v/>
      </c>
      <c r="Y821" s="1" t="str">
        <f>IF(X821="","",LOOKUP(X821,Grundlagen!$A$3:$A$10,Grundlagen!$B$3:$B$10))</f>
        <v/>
      </c>
      <c r="Z821" s="1" t="str">
        <f t="shared" si="225"/>
        <v/>
      </c>
      <c r="AA821" s="1" t="str">
        <f>IF(X821="","",LOOKUP(X821,Grundlagen!$A$3:$A$10,Grundlagen!$C$3:$C$10))</f>
        <v/>
      </c>
      <c r="AB821" s="1" t="str">
        <f t="shared" si="226"/>
        <v/>
      </c>
      <c r="AC821" s="34" t="str">
        <f t="shared" si="227"/>
        <v/>
      </c>
      <c r="AD821" s="34" t="str">
        <f>IF('Events einzeln'!K821="","",'Events einzeln'!K821)</f>
        <v/>
      </c>
      <c r="AE821" s="34" t="str">
        <f>IF(AD821="","",LOOKUP(AD821,Grundlagen!$A$3:$A$10,Grundlagen!$B$3:$B$10))</f>
        <v/>
      </c>
      <c r="AF821" s="34" t="str">
        <f t="shared" si="228"/>
        <v/>
      </c>
      <c r="AG821" s="34" t="str">
        <f>IF(AD821="","",LOOKUP(AD821,Grundlagen!$A$3:$A$10,Grundlagen!$C$3:$C$10))</f>
        <v/>
      </c>
      <c r="AH821" s="34" t="str">
        <f t="shared" si="229"/>
        <v/>
      </c>
      <c r="AI821" s="34" t="str">
        <f t="shared" si="230"/>
        <v/>
      </c>
      <c r="AJ821" s="34" t="str">
        <f>IF('Events einzeln'!L821="","",'Events einzeln'!L821)</f>
        <v/>
      </c>
      <c r="AK821" s="1" t="str">
        <f>IF(AJ821="","",LOOKUP(AJ821,Grundlagen!$A$3:$A$10,Grundlagen!$B$3:$B$10))</f>
        <v/>
      </c>
      <c r="AL821" s="1" t="str">
        <f t="shared" si="231"/>
        <v/>
      </c>
      <c r="AM821" s="1" t="str">
        <f>IF(AJ821="","",LOOKUP(AJ821,Grundlagen!$A$3:$A$10,Grundlagen!$C$3:$C$10))</f>
        <v/>
      </c>
      <c r="AN821" s="1" t="str">
        <f t="shared" si="232"/>
        <v/>
      </c>
      <c r="AO821" s="34" t="str">
        <f t="shared" si="233"/>
        <v/>
      </c>
    </row>
    <row r="822" spans="1:41" x14ac:dyDescent="0.25">
      <c r="A822" s="1" t="str">
        <f>IF('Events einzeln'!A822="","",'Events einzeln'!A822)</f>
        <v/>
      </c>
      <c r="B822" s="1" t="str">
        <f>IF('Events einzeln'!B822="","",'Events einzeln'!B822)</f>
        <v/>
      </c>
      <c r="C822" s="1" t="str">
        <f>IF('Events einzeln'!C822="","",'Events einzeln'!C822)</f>
        <v/>
      </c>
      <c r="D822" s="32" t="str">
        <f>IF('Events einzeln'!E822="","",'Events einzeln'!E822)</f>
        <v/>
      </c>
      <c r="E822" s="1" t="str">
        <f>IF('Events einzeln'!F822="","",'Events einzeln'!F822)</f>
        <v/>
      </c>
      <c r="F822" s="34" t="str">
        <f>IF('Events einzeln'!G822="","",'Events einzeln'!G822)</f>
        <v/>
      </c>
      <c r="G822" s="34" t="str">
        <f>IF(F822="","",LOOKUP(F822,Grundlagen!$A$3:$A$10,Grundlagen!$B$3:$B$10))</f>
        <v/>
      </c>
      <c r="H822" s="34" t="str">
        <f t="shared" si="218"/>
        <v/>
      </c>
      <c r="I822" s="34" t="str">
        <f>IF(F822="","",LOOKUP(F822,Grundlagen!$A$3:$A$10,Grundlagen!$C$3:$C$10))</f>
        <v/>
      </c>
      <c r="J822" s="34" t="str">
        <f t="shared" si="219"/>
        <v/>
      </c>
      <c r="K822" s="34" t="str">
        <f t="shared" si="217"/>
        <v/>
      </c>
      <c r="L822" s="34" t="str">
        <f>IF('Events einzeln'!H822="","",'Events einzeln'!H822)</f>
        <v/>
      </c>
      <c r="M822" s="1" t="str">
        <f>IF(L822="","",LOOKUP(L822,Grundlagen!$A$3:$A$10,Grundlagen!$B$3:$B$10))</f>
        <v/>
      </c>
      <c r="N822" s="1" t="str">
        <f t="shared" si="220"/>
        <v/>
      </c>
      <c r="O822" s="1" t="str">
        <f>IF(L822="","",LOOKUP(L822,Grundlagen!$A$3:$A$10,Grundlagen!$C$3:$C$10))</f>
        <v/>
      </c>
      <c r="P822" s="1" t="str">
        <f t="shared" si="221"/>
        <v/>
      </c>
      <c r="Q822" s="34" t="str">
        <f t="shared" si="234"/>
        <v/>
      </c>
      <c r="R822" s="34" t="str">
        <f>IF('Events einzeln'!I822="","",'Events einzeln'!I822)</f>
        <v/>
      </c>
      <c r="S822" s="34" t="str">
        <f>IF(R822="","",LOOKUP(R822,Grundlagen!$A$3:$A$10,Grundlagen!$B$3:$B$10))</f>
        <v/>
      </c>
      <c r="T822" s="34" t="str">
        <f t="shared" si="222"/>
        <v/>
      </c>
      <c r="U822" s="34" t="str">
        <f>IF(R822="","",LOOKUP(R822,Grundlagen!$A$3:$A$10,Grundlagen!$C$3:$C$10))</f>
        <v/>
      </c>
      <c r="V822" s="34" t="str">
        <f t="shared" si="223"/>
        <v/>
      </c>
      <c r="W822" s="34" t="str">
        <f t="shared" si="224"/>
        <v/>
      </c>
      <c r="X822" s="34" t="str">
        <f>IF('Events einzeln'!J822="","",'Events einzeln'!J822)</f>
        <v/>
      </c>
      <c r="Y822" s="1" t="str">
        <f>IF(X822="","",LOOKUP(X822,Grundlagen!$A$3:$A$10,Grundlagen!$B$3:$B$10))</f>
        <v/>
      </c>
      <c r="Z822" s="1" t="str">
        <f t="shared" si="225"/>
        <v/>
      </c>
      <c r="AA822" s="1" t="str">
        <f>IF(X822="","",LOOKUP(X822,Grundlagen!$A$3:$A$10,Grundlagen!$C$3:$C$10))</f>
        <v/>
      </c>
      <c r="AB822" s="1" t="str">
        <f t="shared" si="226"/>
        <v/>
      </c>
      <c r="AC822" s="34" t="str">
        <f t="shared" si="227"/>
        <v/>
      </c>
      <c r="AD822" s="34" t="str">
        <f>IF('Events einzeln'!K822="","",'Events einzeln'!K822)</f>
        <v/>
      </c>
      <c r="AE822" s="34" t="str">
        <f>IF(AD822="","",LOOKUP(AD822,Grundlagen!$A$3:$A$10,Grundlagen!$B$3:$B$10))</f>
        <v/>
      </c>
      <c r="AF822" s="34" t="str">
        <f t="shared" si="228"/>
        <v/>
      </c>
      <c r="AG822" s="34" t="str">
        <f>IF(AD822="","",LOOKUP(AD822,Grundlagen!$A$3:$A$10,Grundlagen!$C$3:$C$10))</f>
        <v/>
      </c>
      <c r="AH822" s="34" t="str">
        <f t="shared" si="229"/>
        <v/>
      </c>
      <c r="AI822" s="34" t="str">
        <f t="shared" si="230"/>
        <v/>
      </c>
      <c r="AJ822" s="34" t="str">
        <f>IF('Events einzeln'!L822="","",'Events einzeln'!L822)</f>
        <v/>
      </c>
      <c r="AK822" s="1" t="str">
        <f>IF(AJ822="","",LOOKUP(AJ822,Grundlagen!$A$3:$A$10,Grundlagen!$B$3:$B$10))</f>
        <v/>
      </c>
      <c r="AL822" s="1" t="str">
        <f t="shared" si="231"/>
        <v/>
      </c>
      <c r="AM822" s="1" t="str">
        <f>IF(AJ822="","",LOOKUP(AJ822,Grundlagen!$A$3:$A$10,Grundlagen!$C$3:$C$10))</f>
        <v/>
      </c>
      <c r="AN822" s="1" t="str">
        <f t="shared" si="232"/>
        <v/>
      </c>
      <c r="AO822" s="34" t="str">
        <f t="shared" si="233"/>
        <v/>
      </c>
    </row>
    <row r="823" spans="1:41" x14ac:dyDescent="0.25">
      <c r="A823" s="1" t="str">
        <f>IF('Events einzeln'!A823="","",'Events einzeln'!A823)</f>
        <v/>
      </c>
      <c r="B823" s="1" t="str">
        <f>IF('Events einzeln'!B823="","",'Events einzeln'!B823)</f>
        <v/>
      </c>
      <c r="C823" s="1" t="str">
        <f>IF('Events einzeln'!C823="","",'Events einzeln'!C823)</f>
        <v/>
      </c>
      <c r="D823" s="32" t="str">
        <f>IF('Events einzeln'!E823="","",'Events einzeln'!E823)</f>
        <v/>
      </c>
      <c r="E823" s="1" t="str">
        <f>IF('Events einzeln'!F823="","",'Events einzeln'!F823)</f>
        <v/>
      </c>
      <c r="F823" s="34" t="str">
        <f>IF('Events einzeln'!G823="","",'Events einzeln'!G823)</f>
        <v/>
      </c>
      <c r="G823" s="34" t="str">
        <f>IF(F823="","",LOOKUP(F823,Grundlagen!$A$3:$A$10,Grundlagen!$B$3:$B$10))</f>
        <v/>
      </c>
      <c r="H823" s="34" t="str">
        <f t="shared" si="218"/>
        <v/>
      </c>
      <c r="I823" s="34" t="str">
        <f>IF(F823="","",LOOKUP(F823,Grundlagen!$A$3:$A$10,Grundlagen!$C$3:$C$10))</f>
        <v/>
      </c>
      <c r="J823" s="34" t="str">
        <f t="shared" si="219"/>
        <v/>
      </c>
      <c r="K823" s="34" t="str">
        <f t="shared" si="217"/>
        <v/>
      </c>
      <c r="L823" s="34" t="str">
        <f>IF('Events einzeln'!H823="","",'Events einzeln'!H823)</f>
        <v/>
      </c>
      <c r="M823" s="1" t="str">
        <f>IF(L823="","",LOOKUP(L823,Grundlagen!$A$3:$A$10,Grundlagen!$B$3:$B$10))</f>
        <v/>
      </c>
      <c r="N823" s="1" t="str">
        <f t="shared" si="220"/>
        <v/>
      </c>
      <c r="O823" s="1" t="str">
        <f>IF(L823="","",LOOKUP(L823,Grundlagen!$A$3:$A$10,Grundlagen!$C$3:$C$10))</f>
        <v/>
      </c>
      <c r="P823" s="1" t="str">
        <f t="shared" si="221"/>
        <v/>
      </c>
      <c r="Q823" s="34" t="str">
        <f t="shared" si="234"/>
        <v/>
      </c>
      <c r="R823" s="34" t="str">
        <f>IF('Events einzeln'!I823="","",'Events einzeln'!I823)</f>
        <v/>
      </c>
      <c r="S823" s="34" t="str">
        <f>IF(R823="","",LOOKUP(R823,Grundlagen!$A$3:$A$10,Grundlagen!$B$3:$B$10))</f>
        <v/>
      </c>
      <c r="T823" s="34" t="str">
        <f t="shared" si="222"/>
        <v/>
      </c>
      <c r="U823" s="34" t="str">
        <f>IF(R823="","",LOOKUP(R823,Grundlagen!$A$3:$A$10,Grundlagen!$C$3:$C$10))</f>
        <v/>
      </c>
      <c r="V823" s="34" t="str">
        <f t="shared" si="223"/>
        <v/>
      </c>
      <c r="W823" s="34" t="str">
        <f t="shared" si="224"/>
        <v/>
      </c>
      <c r="X823" s="34" t="str">
        <f>IF('Events einzeln'!J823="","",'Events einzeln'!J823)</f>
        <v/>
      </c>
      <c r="Y823" s="1" t="str">
        <f>IF(X823="","",LOOKUP(X823,Grundlagen!$A$3:$A$10,Grundlagen!$B$3:$B$10))</f>
        <v/>
      </c>
      <c r="Z823" s="1" t="str">
        <f t="shared" si="225"/>
        <v/>
      </c>
      <c r="AA823" s="1" t="str">
        <f>IF(X823="","",LOOKUP(X823,Grundlagen!$A$3:$A$10,Grundlagen!$C$3:$C$10))</f>
        <v/>
      </c>
      <c r="AB823" s="1" t="str">
        <f t="shared" si="226"/>
        <v/>
      </c>
      <c r="AC823" s="34" t="str">
        <f t="shared" si="227"/>
        <v/>
      </c>
      <c r="AD823" s="34" t="str">
        <f>IF('Events einzeln'!K823="","",'Events einzeln'!K823)</f>
        <v/>
      </c>
      <c r="AE823" s="34" t="str">
        <f>IF(AD823="","",LOOKUP(AD823,Grundlagen!$A$3:$A$10,Grundlagen!$B$3:$B$10))</f>
        <v/>
      </c>
      <c r="AF823" s="34" t="str">
        <f t="shared" si="228"/>
        <v/>
      </c>
      <c r="AG823" s="34" t="str">
        <f>IF(AD823="","",LOOKUP(AD823,Grundlagen!$A$3:$A$10,Grundlagen!$C$3:$C$10))</f>
        <v/>
      </c>
      <c r="AH823" s="34" t="str">
        <f t="shared" si="229"/>
        <v/>
      </c>
      <c r="AI823" s="34" t="str">
        <f t="shared" si="230"/>
        <v/>
      </c>
      <c r="AJ823" s="34" t="str">
        <f>IF('Events einzeln'!L823="","",'Events einzeln'!L823)</f>
        <v/>
      </c>
      <c r="AK823" s="1" t="str">
        <f>IF(AJ823="","",LOOKUP(AJ823,Grundlagen!$A$3:$A$10,Grundlagen!$B$3:$B$10))</f>
        <v/>
      </c>
      <c r="AL823" s="1" t="str">
        <f t="shared" si="231"/>
        <v/>
      </c>
      <c r="AM823" s="1" t="str">
        <f>IF(AJ823="","",LOOKUP(AJ823,Grundlagen!$A$3:$A$10,Grundlagen!$C$3:$C$10))</f>
        <v/>
      </c>
      <c r="AN823" s="1" t="str">
        <f t="shared" si="232"/>
        <v/>
      </c>
      <c r="AO823" s="34" t="str">
        <f t="shared" si="233"/>
        <v/>
      </c>
    </row>
    <row r="824" spans="1:41" x14ac:dyDescent="0.25">
      <c r="A824" s="1" t="str">
        <f>IF('Events einzeln'!A824="","",'Events einzeln'!A824)</f>
        <v/>
      </c>
      <c r="B824" s="1" t="str">
        <f>IF('Events einzeln'!B824="","",'Events einzeln'!B824)</f>
        <v/>
      </c>
      <c r="C824" s="1" t="str">
        <f>IF('Events einzeln'!C824="","",'Events einzeln'!C824)</f>
        <v/>
      </c>
      <c r="D824" s="32" t="str">
        <f>IF('Events einzeln'!E824="","",'Events einzeln'!E824)</f>
        <v/>
      </c>
      <c r="E824" s="1" t="str">
        <f>IF('Events einzeln'!F824="","",'Events einzeln'!F824)</f>
        <v/>
      </c>
      <c r="F824" s="34" t="str">
        <f>IF('Events einzeln'!G824="","",'Events einzeln'!G824)</f>
        <v/>
      </c>
      <c r="G824" s="34" t="str">
        <f>IF(F824="","",LOOKUP(F824,Grundlagen!$A$3:$A$10,Grundlagen!$B$3:$B$10))</f>
        <v/>
      </c>
      <c r="H824" s="34" t="str">
        <f t="shared" si="218"/>
        <v/>
      </c>
      <c r="I824" s="34" t="str">
        <f>IF(F824="","",LOOKUP(F824,Grundlagen!$A$3:$A$10,Grundlagen!$C$3:$C$10))</f>
        <v/>
      </c>
      <c r="J824" s="34" t="str">
        <f t="shared" si="219"/>
        <v/>
      </c>
      <c r="K824" s="34" t="str">
        <f t="shared" si="217"/>
        <v/>
      </c>
      <c r="L824" s="34" t="str">
        <f>IF('Events einzeln'!H824="","",'Events einzeln'!H824)</f>
        <v/>
      </c>
      <c r="M824" s="1" t="str">
        <f>IF(L824="","",LOOKUP(L824,Grundlagen!$A$3:$A$10,Grundlagen!$B$3:$B$10))</f>
        <v/>
      </c>
      <c r="N824" s="1" t="str">
        <f t="shared" si="220"/>
        <v/>
      </c>
      <c r="O824" s="1" t="str">
        <f>IF(L824="","",LOOKUP(L824,Grundlagen!$A$3:$A$10,Grundlagen!$C$3:$C$10))</f>
        <v/>
      </c>
      <c r="P824" s="1" t="str">
        <f t="shared" si="221"/>
        <v/>
      </c>
      <c r="Q824" s="34" t="str">
        <f t="shared" si="234"/>
        <v/>
      </c>
      <c r="R824" s="34" t="str">
        <f>IF('Events einzeln'!I824="","",'Events einzeln'!I824)</f>
        <v/>
      </c>
      <c r="S824" s="34" t="str">
        <f>IF(R824="","",LOOKUP(R824,Grundlagen!$A$3:$A$10,Grundlagen!$B$3:$B$10))</f>
        <v/>
      </c>
      <c r="T824" s="34" t="str">
        <f t="shared" si="222"/>
        <v/>
      </c>
      <c r="U824" s="34" t="str">
        <f>IF(R824="","",LOOKUP(R824,Grundlagen!$A$3:$A$10,Grundlagen!$C$3:$C$10))</f>
        <v/>
      </c>
      <c r="V824" s="34" t="str">
        <f t="shared" si="223"/>
        <v/>
      </c>
      <c r="W824" s="34" t="str">
        <f t="shared" si="224"/>
        <v/>
      </c>
      <c r="X824" s="34" t="str">
        <f>IF('Events einzeln'!J824="","",'Events einzeln'!J824)</f>
        <v/>
      </c>
      <c r="Y824" s="1" t="str">
        <f>IF(X824="","",LOOKUP(X824,Grundlagen!$A$3:$A$10,Grundlagen!$B$3:$B$10))</f>
        <v/>
      </c>
      <c r="Z824" s="1" t="str">
        <f t="shared" si="225"/>
        <v/>
      </c>
      <c r="AA824" s="1" t="str">
        <f>IF(X824="","",LOOKUP(X824,Grundlagen!$A$3:$A$10,Grundlagen!$C$3:$C$10))</f>
        <v/>
      </c>
      <c r="AB824" s="1" t="str">
        <f t="shared" si="226"/>
        <v/>
      </c>
      <c r="AC824" s="34" t="str">
        <f t="shared" si="227"/>
        <v/>
      </c>
      <c r="AD824" s="34" t="str">
        <f>IF('Events einzeln'!K824="","",'Events einzeln'!K824)</f>
        <v/>
      </c>
      <c r="AE824" s="34" t="str">
        <f>IF(AD824="","",LOOKUP(AD824,Grundlagen!$A$3:$A$10,Grundlagen!$B$3:$B$10))</f>
        <v/>
      </c>
      <c r="AF824" s="34" t="str">
        <f t="shared" si="228"/>
        <v/>
      </c>
      <c r="AG824" s="34" t="str">
        <f>IF(AD824="","",LOOKUP(AD824,Grundlagen!$A$3:$A$10,Grundlagen!$C$3:$C$10))</f>
        <v/>
      </c>
      <c r="AH824" s="34" t="str">
        <f t="shared" si="229"/>
        <v/>
      </c>
      <c r="AI824" s="34" t="str">
        <f t="shared" si="230"/>
        <v/>
      </c>
      <c r="AJ824" s="34" t="str">
        <f>IF('Events einzeln'!L824="","",'Events einzeln'!L824)</f>
        <v/>
      </c>
      <c r="AK824" s="1" t="str">
        <f>IF(AJ824="","",LOOKUP(AJ824,Grundlagen!$A$3:$A$10,Grundlagen!$B$3:$B$10))</f>
        <v/>
      </c>
      <c r="AL824" s="1" t="str">
        <f t="shared" si="231"/>
        <v/>
      </c>
      <c r="AM824" s="1" t="str">
        <f>IF(AJ824="","",LOOKUP(AJ824,Grundlagen!$A$3:$A$10,Grundlagen!$C$3:$C$10))</f>
        <v/>
      </c>
      <c r="AN824" s="1" t="str">
        <f t="shared" si="232"/>
        <v/>
      </c>
      <c r="AO824" s="34" t="str">
        <f t="shared" si="233"/>
        <v/>
      </c>
    </row>
    <row r="825" spans="1:41" x14ac:dyDescent="0.25">
      <c r="A825" s="1" t="str">
        <f>IF('Events einzeln'!A825="","",'Events einzeln'!A825)</f>
        <v/>
      </c>
      <c r="B825" s="1" t="str">
        <f>IF('Events einzeln'!B825="","",'Events einzeln'!B825)</f>
        <v/>
      </c>
      <c r="C825" s="1" t="str">
        <f>IF('Events einzeln'!C825="","",'Events einzeln'!C825)</f>
        <v/>
      </c>
      <c r="D825" s="32" t="str">
        <f>IF('Events einzeln'!E825="","",'Events einzeln'!E825)</f>
        <v/>
      </c>
      <c r="E825" s="1" t="str">
        <f>IF('Events einzeln'!F825="","",'Events einzeln'!F825)</f>
        <v/>
      </c>
      <c r="F825" s="34" t="str">
        <f>IF('Events einzeln'!G825="","",'Events einzeln'!G825)</f>
        <v/>
      </c>
      <c r="G825" s="34" t="str">
        <f>IF(F825="","",LOOKUP(F825,Grundlagen!$A$3:$A$10,Grundlagen!$B$3:$B$10))</f>
        <v/>
      </c>
      <c r="H825" s="34" t="str">
        <f t="shared" si="218"/>
        <v/>
      </c>
      <c r="I825" s="34" t="str">
        <f>IF(F825="","",LOOKUP(F825,Grundlagen!$A$3:$A$10,Grundlagen!$C$3:$C$10))</f>
        <v/>
      </c>
      <c r="J825" s="34" t="str">
        <f t="shared" si="219"/>
        <v/>
      </c>
      <c r="K825" s="34" t="str">
        <f t="shared" si="217"/>
        <v/>
      </c>
      <c r="L825" s="34" t="str">
        <f>IF('Events einzeln'!H825="","",'Events einzeln'!H825)</f>
        <v/>
      </c>
      <c r="M825" s="1" t="str">
        <f>IF(L825="","",LOOKUP(L825,Grundlagen!$A$3:$A$10,Grundlagen!$B$3:$B$10))</f>
        <v/>
      </c>
      <c r="N825" s="1" t="str">
        <f t="shared" si="220"/>
        <v/>
      </c>
      <c r="O825" s="1" t="str">
        <f>IF(L825="","",LOOKUP(L825,Grundlagen!$A$3:$A$10,Grundlagen!$C$3:$C$10))</f>
        <v/>
      </c>
      <c r="P825" s="1" t="str">
        <f t="shared" si="221"/>
        <v/>
      </c>
      <c r="Q825" s="34" t="str">
        <f t="shared" si="234"/>
        <v/>
      </c>
      <c r="R825" s="34" t="str">
        <f>IF('Events einzeln'!I825="","",'Events einzeln'!I825)</f>
        <v/>
      </c>
      <c r="S825" s="34" t="str">
        <f>IF(R825="","",LOOKUP(R825,Grundlagen!$A$3:$A$10,Grundlagen!$B$3:$B$10))</f>
        <v/>
      </c>
      <c r="T825" s="34" t="str">
        <f t="shared" si="222"/>
        <v/>
      </c>
      <c r="U825" s="34" t="str">
        <f>IF(R825="","",LOOKUP(R825,Grundlagen!$A$3:$A$10,Grundlagen!$C$3:$C$10))</f>
        <v/>
      </c>
      <c r="V825" s="34" t="str">
        <f t="shared" si="223"/>
        <v/>
      </c>
      <c r="W825" s="34" t="str">
        <f t="shared" si="224"/>
        <v/>
      </c>
      <c r="X825" s="34" t="str">
        <f>IF('Events einzeln'!J825="","",'Events einzeln'!J825)</f>
        <v/>
      </c>
      <c r="Y825" s="1" t="str">
        <f>IF(X825="","",LOOKUP(X825,Grundlagen!$A$3:$A$10,Grundlagen!$B$3:$B$10))</f>
        <v/>
      </c>
      <c r="Z825" s="1" t="str">
        <f t="shared" si="225"/>
        <v/>
      </c>
      <c r="AA825" s="1" t="str">
        <f>IF(X825="","",LOOKUP(X825,Grundlagen!$A$3:$A$10,Grundlagen!$C$3:$C$10))</f>
        <v/>
      </c>
      <c r="AB825" s="1" t="str">
        <f t="shared" si="226"/>
        <v/>
      </c>
      <c r="AC825" s="34" t="str">
        <f t="shared" si="227"/>
        <v/>
      </c>
      <c r="AD825" s="34" t="str">
        <f>IF('Events einzeln'!K825="","",'Events einzeln'!K825)</f>
        <v/>
      </c>
      <c r="AE825" s="34" t="str">
        <f>IF(AD825="","",LOOKUP(AD825,Grundlagen!$A$3:$A$10,Grundlagen!$B$3:$B$10))</f>
        <v/>
      </c>
      <c r="AF825" s="34" t="str">
        <f t="shared" si="228"/>
        <v/>
      </c>
      <c r="AG825" s="34" t="str">
        <f>IF(AD825="","",LOOKUP(AD825,Grundlagen!$A$3:$A$10,Grundlagen!$C$3:$C$10))</f>
        <v/>
      </c>
      <c r="AH825" s="34" t="str">
        <f t="shared" si="229"/>
        <v/>
      </c>
      <c r="AI825" s="34" t="str">
        <f t="shared" si="230"/>
        <v/>
      </c>
      <c r="AJ825" s="34" t="str">
        <f>IF('Events einzeln'!L825="","",'Events einzeln'!L825)</f>
        <v/>
      </c>
      <c r="AK825" s="1" t="str">
        <f>IF(AJ825="","",LOOKUP(AJ825,Grundlagen!$A$3:$A$10,Grundlagen!$B$3:$B$10))</f>
        <v/>
      </c>
      <c r="AL825" s="1" t="str">
        <f t="shared" si="231"/>
        <v/>
      </c>
      <c r="AM825" s="1" t="str">
        <f>IF(AJ825="","",LOOKUP(AJ825,Grundlagen!$A$3:$A$10,Grundlagen!$C$3:$C$10))</f>
        <v/>
      </c>
      <c r="AN825" s="1" t="str">
        <f t="shared" si="232"/>
        <v/>
      </c>
      <c r="AO825" s="34" t="str">
        <f t="shared" si="233"/>
        <v/>
      </c>
    </row>
    <row r="826" spans="1:41" x14ac:dyDescent="0.25">
      <c r="A826" s="1" t="str">
        <f>IF('Events einzeln'!A826="","",'Events einzeln'!A826)</f>
        <v/>
      </c>
      <c r="B826" s="1" t="str">
        <f>IF('Events einzeln'!B826="","",'Events einzeln'!B826)</f>
        <v/>
      </c>
      <c r="C826" s="1" t="str">
        <f>IF('Events einzeln'!C826="","",'Events einzeln'!C826)</f>
        <v/>
      </c>
      <c r="D826" s="32" t="str">
        <f>IF('Events einzeln'!E826="","",'Events einzeln'!E826)</f>
        <v/>
      </c>
      <c r="E826" s="1" t="str">
        <f>IF('Events einzeln'!F826="","",'Events einzeln'!F826)</f>
        <v/>
      </c>
      <c r="F826" s="34" t="str">
        <f>IF('Events einzeln'!G826="","",'Events einzeln'!G826)</f>
        <v/>
      </c>
      <c r="G826" s="34" t="str">
        <f>IF(F826="","",LOOKUP(F826,Grundlagen!$A$3:$A$10,Grundlagen!$B$3:$B$10))</f>
        <v/>
      </c>
      <c r="H826" s="34" t="str">
        <f t="shared" si="218"/>
        <v/>
      </c>
      <c r="I826" s="34" t="str">
        <f>IF(F826="","",LOOKUP(F826,Grundlagen!$A$3:$A$10,Grundlagen!$C$3:$C$10))</f>
        <v/>
      </c>
      <c r="J826" s="34" t="str">
        <f t="shared" si="219"/>
        <v/>
      </c>
      <c r="K826" s="34" t="str">
        <f t="shared" si="217"/>
        <v/>
      </c>
      <c r="L826" s="34" t="str">
        <f>IF('Events einzeln'!H826="","",'Events einzeln'!H826)</f>
        <v/>
      </c>
      <c r="M826" s="1" t="str">
        <f>IF(L826="","",LOOKUP(L826,Grundlagen!$A$3:$A$10,Grundlagen!$B$3:$B$10))</f>
        <v/>
      </c>
      <c r="N826" s="1" t="str">
        <f t="shared" si="220"/>
        <v/>
      </c>
      <c r="O826" s="1" t="str">
        <f>IF(L826="","",LOOKUP(L826,Grundlagen!$A$3:$A$10,Grundlagen!$C$3:$C$10))</f>
        <v/>
      </c>
      <c r="P826" s="1" t="str">
        <f t="shared" si="221"/>
        <v/>
      </c>
      <c r="Q826" s="34" t="str">
        <f t="shared" si="234"/>
        <v/>
      </c>
      <c r="R826" s="34" t="str">
        <f>IF('Events einzeln'!I826="","",'Events einzeln'!I826)</f>
        <v/>
      </c>
      <c r="S826" s="34" t="str">
        <f>IF(R826="","",LOOKUP(R826,Grundlagen!$A$3:$A$10,Grundlagen!$B$3:$B$10))</f>
        <v/>
      </c>
      <c r="T826" s="34" t="str">
        <f t="shared" si="222"/>
        <v/>
      </c>
      <c r="U826" s="34" t="str">
        <f>IF(R826="","",LOOKUP(R826,Grundlagen!$A$3:$A$10,Grundlagen!$C$3:$C$10))</f>
        <v/>
      </c>
      <c r="V826" s="34" t="str">
        <f t="shared" si="223"/>
        <v/>
      </c>
      <c r="W826" s="34" t="str">
        <f t="shared" si="224"/>
        <v/>
      </c>
      <c r="X826" s="34" t="str">
        <f>IF('Events einzeln'!J826="","",'Events einzeln'!J826)</f>
        <v/>
      </c>
      <c r="Y826" s="1" t="str">
        <f>IF(X826="","",LOOKUP(X826,Grundlagen!$A$3:$A$10,Grundlagen!$B$3:$B$10))</f>
        <v/>
      </c>
      <c r="Z826" s="1" t="str">
        <f t="shared" si="225"/>
        <v/>
      </c>
      <c r="AA826" s="1" t="str">
        <f>IF(X826="","",LOOKUP(X826,Grundlagen!$A$3:$A$10,Grundlagen!$C$3:$C$10))</f>
        <v/>
      </c>
      <c r="AB826" s="1" t="str">
        <f t="shared" si="226"/>
        <v/>
      </c>
      <c r="AC826" s="34" t="str">
        <f t="shared" si="227"/>
        <v/>
      </c>
      <c r="AD826" s="34" t="str">
        <f>IF('Events einzeln'!K826="","",'Events einzeln'!K826)</f>
        <v/>
      </c>
      <c r="AE826" s="34" t="str">
        <f>IF(AD826="","",LOOKUP(AD826,Grundlagen!$A$3:$A$10,Grundlagen!$B$3:$B$10))</f>
        <v/>
      </c>
      <c r="AF826" s="34" t="str">
        <f t="shared" si="228"/>
        <v/>
      </c>
      <c r="AG826" s="34" t="str">
        <f>IF(AD826="","",LOOKUP(AD826,Grundlagen!$A$3:$A$10,Grundlagen!$C$3:$C$10))</f>
        <v/>
      </c>
      <c r="AH826" s="34" t="str">
        <f t="shared" si="229"/>
        <v/>
      </c>
      <c r="AI826" s="34" t="str">
        <f t="shared" si="230"/>
        <v/>
      </c>
      <c r="AJ826" s="34" t="str">
        <f>IF('Events einzeln'!L826="","",'Events einzeln'!L826)</f>
        <v/>
      </c>
      <c r="AK826" s="1" t="str">
        <f>IF(AJ826="","",LOOKUP(AJ826,Grundlagen!$A$3:$A$10,Grundlagen!$B$3:$B$10))</f>
        <v/>
      </c>
      <c r="AL826" s="1" t="str">
        <f t="shared" si="231"/>
        <v/>
      </c>
      <c r="AM826" s="1" t="str">
        <f>IF(AJ826="","",LOOKUP(AJ826,Grundlagen!$A$3:$A$10,Grundlagen!$C$3:$C$10))</f>
        <v/>
      </c>
      <c r="AN826" s="1" t="str">
        <f t="shared" si="232"/>
        <v/>
      </c>
      <c r="AO826" s="34" t="str">
        <f t="shared" si="233"/>
        <v/>
      </c>
    </row>
    <row r="827" spans="1:41" x14ac:dyDescent="0.25">
      <c r="A827" s="1" t="str">
        <f>IF('Events einzeln'!A827="","",'Events einzeln'!A827)</f>
        <v/>
      </c>
      <c r="B827" s="1" t="str">
        <f>IF('Events einzeln'!B827="","",'Events einzeln'!B827)</f>
        <v/>
      </c>
      <c r="C827" s="1" t="str">
        <f>IF('Events einzeln'!C827="","",'Events einzeln'!C827)</f>
        <v/>
      </c>
      <c r="D827" s="32" t="str">
        <f>IF('Events einzeln'!E827="","",'Events einzeln'!E827)</f>
        <v/>
      </c>
      <c r="E827" s="1" t="str">
        <f>IF('Events einzeln'!F827="","",'Events einzeln'!F827)</f>
        <v/>
      </c>
      <c r="F827" s="34" t="str">
        <f>IF('Events einzeln'!G827="","",'Events einzeln'!G827)</f>
        <v/>
      </c>
      <c r="G827" s="34" t="str">
        <f>IF(F827="","",LOOKUP(F827,Grundlagen!$A$3:$A$10,Grundlagen!$B$3:$B$10))</f>
        <v/>
      </c>
      <c r="H827" s="34" t="str">
        <f t="shared" si="218"/>
        <v/>
      </c>
      <c r="I827" s="34" t="str">
        <f>IF(F827="","",LOOKUP(F827,Grundlagen!$A$3:$A$10,Grundlagen!$C$3:$C$10))</f>
        <v/>
      </c>
      <c r="J827" s="34" t="str">
        <f t="shared" si="219"/>
        <v/>
      </c>
      <c r="K827" s="34" t="str">
        <f t="shared" si="217"/>
        <v/>
      </c>
      <c r="L827" s="34" t="str">
        <f>IF('Events einzeln'!H827="","",'Events einzeln'!H827)</f>
        <v/>
      </c>
      <c r="M827" s="1" t="str">
        <f>IF(L827="","",LOOKUP(L827,Grundlagen!$A$3:$A$10,Grundlagen!$B$3:$B$10))</f>
        <v/>
      </c>
      <c r="N827" s="1" t="str">
        <f t="shared" si="220"/>
        <v/>
      </c>
      <c r="O827" s="1" t="str">
        <f>IF(L827="","",LOOKUP(L827,Grundlagen!$A$3:$A$10,Grundlagen!$C$3:$C$10))</f>
        <v/>
      </c>
      <c r="P827" s="1" t="str">
        <f t="shared" si="221"/>
        <v/>
      </c>
      <c r="Q827" s="34" t="str">
        <f t="shared" si="234"/>
        <v/>
      </c>
      <c r="R827" s="34" t="str">
        <f>IF('Events einzeln'!I827="","",'Events einzeln'!I827)</f>
        <v/>
      </c>
      <c r="S827" s="34" t="str">
        <f>IF(R827="","",LOOKUP(R827,Grundlagen!$A$3:$A$10,Grundlagen!$B$3:$B$10))</f>
        <v/>
      </c>
      <c r="T827" s="34" t="str">
        <f t="shared" si="222"/>
        <v/>
      </c>
      <c r="U827" s="34" t="str">
        <f>IF(R827="","",LOOKUP(R827,Grundlagen!$A$3:$A$10,Grundlagen!$C$3:$C$10))</f>
        <v/>
      </c>
      <c r="V827" s="34" t="str">
        <f t="shared" si="223"/>
        <v/>
      </c>
      <c r="W827" s="34" t="str">
        <f t="shared" si="224"/>
        <v/>
      </c>
      <c r="X827" s="34" t="str">
        <f>IF('Events einzeln'!J827="","",'Events einzeln'!J827)</f>
        <v/>
      </c>
      <c r="Y827" s="1" t="str">
        <f>IF(X827="","",LOOKUP(X827,Grundlagen!$A$3:$A$10,Grundlagen!$B$3:$B$10))</f>
        <v/>
      </c>
      <c r="Z827" s="1" t="str">
        <f t="shared" si="225"/>
        <v/>
      </c>
      <c r="AA827" s="1" t="str">
        <f>IF(X827="","",LOOKUP(X827,Grundlagen!$A$3:$A$10,Grundlagen!$C$3:$C$10))</f>
        <v/>
      </c>
      <c r="AB827" s="1" t="str">
        <f t="shared" si="226"/>
        <v/>
      </c>
      <c r="AC827" s="34" t="str">
        <f t="shared" si="227"/>
        <v/>
      </c>
      <c r="AD827" s="34" t="str">
        <f>IF('Events einzeln'!K827="","",'Events einzeln'!K827)</f>
        <v/>
      </c>
      <c r="AE827" s="34" t="str">
        <f>IF(AD827="","",LOOKUP(AD827,Grundlagen!$A$3:$A$10,Grundlagen!$B$3:$B$10))</f>
        <v/>
      </c>
      <c r="AF827" s="34" t="str">
        <f t="shared" si="228"/>
        <v/>
      </c>
      <c r="AG827" s="34" t="str">
        <f>IF(AD827="","",LOOKUP(AD827,Grundlagen!$A$3:$A$10,Grundlagen!$C$3:$C$10))</f>
        <v/>
      </c>
      <c r="AH827" s="34" t="str">
        <f t="shared" si="229"/>
        <v/>
      </c>
      <c r="AI827" s="34" t="str">
        <f t="shared" si="230"/>
        <v/>
      </c>
      <c r="AJ827" s="34" t="str">
        <f>IF('Events einzeln'!L827="","",'Events einzeln'!L827)</f>
        <v/>
      </c>
      <c r="AK827" s="1" t="str">
        <f>IF(AJ827="","",LOOKUP(AJ827,Grundlagen!$A$3:$A$10,Grundlagen!$B$3:$B$10))</f>
        <v/>
      </c>
      <c r="AL827" s="1" t="str">
        <f t="shared" si="231"/>
        <v/>
      </c>
      <c r="AM827" s="1" t="str">
        <f>IF(AJ827="","",LOOKUP(AJ827,Grundlagen!$A$3:$A$10,Grundlagen!$C$3:$C$10))</f>
        <v/>
      </c>
      <c r="AN827" s="1" t="str">
        <f t="shared" si="232"/>
        <v/>
      </c>
      <c r="AO827" s="34" t="str">
        <f t="shared" si="233"/>
        <v/>
      </c>
    </row>
    <row r="828" spans="1:41" x14ac:dyDescent="0.25">
      <c r="A828" s="1" t="str">
        <f>IF('Events einzeln'!A828="","",'Events einzeln'!A828)</f>
        <v/>
      </c>
      <c r="B828" s="1" t="str">
        <f>IF('Events einzeln'!B828="","",'Events einzeln'!B828)</f>
        <v/>
      </c>
      <c r="C828" s="1" t="str">
        <f>IF('Events einzeln'!C828="","",'Events einzeln'!C828)</f>
        <v/>
      </c>
      <c r="D828" s="32" t="str">
        <f>IF('Events einzeln'!E828="","",'Events einzeln'!E828)</f>
        <v/>
      </c>
      <c r="E828" s="1" t="str">
        <f>IF('Events einzeln'!F828="","",'Events einzeln'!F828)</f>
        <v/>
      </c>
      <c r="F828" s="34" t="str">
        <f>IF('Events einzeln'!G828="","",'Events einzeln'!G828)</f>
        <v/>
      </c>
      <c r="G828" s="34" t="str">
        <f>IF(F828="","",LOOKUP(F828,Grundlagen!$A$3:$A$10,Grundlagen!$B$3:$B$10))</f>
        <v/>
      </c>
      <c r="H828" s="34" t="str">
        <f t="shared" si="218"/>
        <v/>
      </c>
      <c r="I828" s="34" t="str">
        <f>IF(F828="","",LOOKUP(F828,Grundlagen!$A$3:$A$10,Grundlagen!$C$3:$C$10))</f>
        <v/>
      </c>
      <c r="J828" s="34" t="str">
        <f t="shared" si="219"/>
        <v/>
      </c>
      <c r="K828" s="34" t="str">
        <f t="shared" si="217"/>
        <v/>
      </c>
      <c r="L828" s="34" t="str">
        <f>IF('Events einzeln'!H828="","",'Events einzeln'!H828)</f>
        <v/>
      </c>
      <c r="M828" s="1" t="str">
        <f>IF(L828="","",LOOKUP(L828,Grundlagen!$A$3:$A$10,Grundlagen!$B$3:$B$10))</f>
        <v/>
      </c>
      <c r="N828" s="1" t="str">
        <f t="shared" si="220"/>
        <v/>
      </c>
      <c r="O828" s="1" t="str">
        <f>IF(L828="","",LOOKUP(L828,Grundlagen!$A$3:$A$10,Grundlagen!$C$3:$C$10))</f>
        <v/>
      </c>
      <c r="P828" s="1" t="str">
        <f t="shared" si="221"/>
        <v/>
      </c>
      <c r="Q828" s="34" t="str">
        <f t="shared" si="234"/>
        <v/>
      </c>
      <c r="R828" s="34" t="str">
        <f>IF('Events einzeln'!I828="","",'Events einzeln'!I828)</f>
        <v/>
      </c>
      <c r="S828" s="34" t="str">
        <f>IF(R828="","",LOOKUP(R828,Grundlagen!$A$3:$A$10,Grundlagen!$B$3:$B$10))</f>
        <v/>
      </c>
      <c r="T828" s="34" t="str">
        <f t="shared" si="222"/>
        <v/>
      </c>
      <c r="U828" s="34" t="str">
        <f>IF(R828="","",LOOKUP(R828,Grundlagen!$A$3:$A$10,Grundlagen!$C$3:$C$10))</f>
        <v/>
      </c>
      <c r="V828" s="34" t="str">
        <f t="shared" si="223"/>
        <v/>
      </c>
      <c r="W828" s="34" t="str">
        <f t="shared" si="224"/>
        <v/>
      </c>
      <c r="X828" s="34" t="str">
        <f>IF('Events einzeln'!J828="","",'Events einzeln'!J828)</f>
        <v/>
      </c>
      <c r="Y828" s="1" t="str">
        <f>IF(X828="","",LOOKUP(X828,Grundlagen!$A$3:$A$10,Grundlagen!$B$3:$B$10))</f>
        <v/>
      </c>
      <c r="Z828" s="1" t="str">
        <f t="shared" si="225"/>
        <v/>
      </c>
      <c r="AA828" s="1" t="str">
        <f>IF(X828="","",LOOKUP(X828,Grundlagen!$A$3:$A$10,Grundlagen!$C$3:$C$10))</f>
        <v/>
      </c>
      <c r="AB828" s="1" t="str">
        <f t="shared" si="226"/>
        <v/>
      </c>
      <c r="AC828" s="34" t="str">
        <f t="shared" si="227"/>
        <v/>
      </c>
      <c r="AD828" s="34" t="str">
        <f>IF('Events einzeln'!K828="","",'Events einzeln'!K828)</f>
        <v/>
      </c>
      <c r="AE828" s="34" t="str">
        <f>IF(AD828="","",LOOKUP(AD828,Grundlagen!$A$3:$A$10,Grundlagen!$B$3:$B$10))</f>
        <v/>
      </c>
      <c r="AF828" s="34" t="str">
        <f t="shared" si="228"/>
        <v/>
      </c>
      <c r="AG828" s="34" t="str">
        <f>IF(AD828="","",LOOKUP(AD828,Grundlagen!$A$3:$A$10,Grundlagen!$C$3:$C$10))</f>
        <v/>
      </c>
      <c r="AH828" s="34" t="str">
        <f t="shared" si="229"/>
        <v/>
      </c>
      <c r="AI828" s="34" t="str">
        <f t="shared" si="230"/>
        <v/>
      </c>
      <c r="AJ828" s="34" t="str">
        <f>IF('Events einzeln'!L828="","",'Events einzeln'!L828)</f>
        <v/>
      </c>
      <c r="AK828" s="1" t="str">
        <f>IF(AJ828="","",LOOKUP(AJ828,Grundlagen!$A$3:$A$10,Grundlagen!$B$3:$B$10))</f>
        <v/>
      </c>
      <c r="AL828" s="1" t="str">
        <f t="shared" si="231"/>
        <v/>
      </c>
      <c r="AM828" s="1" t="str">
        <f>IF(AJ828="","",LOOKUP(AJ828,Grundlagen!$A$3:$A$10,Grundlagen!$C$3:$C$10))</f>
        <v/>
      </c>
      <c r="AN828" s="1" t="str">
        <f t="shared" si="232"/>
        <v/>
      </c>
      <c r="AO828" s="34" t="str">
        <f t="shared" si="233"/>
        <v/>
      </c>
    </row>
    <row r="829" spans="1:41" x14ac:dyDescent="0.25">
      <c r="A829" s="1" t="str">
        <f>IF('Events einzeln'!A829="","",'Events einzeln'!A829)</f>
        <v/>
      </c>
      <c r="B829" s="1" t="str">
        <f>IF('Events einzeln'!B829="","",'Events einzeln'!B829)</f>
        <v/>
      </c>
      <c r="C829" s="1" t="str">
        <f>IF('Events einzeln'!C829="","",'Events einzeln'!C829)</f>
        <v/>
      </c>
      <c r="D829" s="32" t="str">
        <f>IF('Events einzeln'!E829="","",'Events einzeln'!E829)</f>
        <v/>
      </c>
      <c r="E829" s="1" t="str">
        <f>IF('Events einzeln'!F829="","",'Events einzeln'!F829)</f>
        <v/>
      </c>
      <c r="F829" s="34" t="str">
        <f>IF('Events einzeln'!G829="","",'Events einzeln'!G829)</f>
        <v/>
      </c>
      <c r="G829" s="34" t="str">
        <f>IF(F829="","",LOOKUP(F829,Grundlagen!$A$3:$A$10,Grundlagen!$B$3:$B$10))</f>
        <v/>
      </c>
      <c r="H829" s="34" t="str">
        <f t="shared" si="218"/>
        <v/>
      </c>
      <c r="I829" s="34" t="str">
        <f>IF(F829="","",LOOKUP(F829,Grundlagen!$A$3:$A$10,Grundlagen!$C$3:$C$10))</f>
        <v/>
      </c>
      <c r="J829" s="34" t="str">
        <f t="shared" si="219"/>
        <v/>
      </c>
      <c r="K829" s="34" t="str">
        <f t="shared" si="217"/>
        <v/>
      </c>
      <c r="L829" s="34" t="str">
        <f>IF('Events einzeln'!H829="","",'Events einzeln'!H829)</f>
        <v/>
      </c>
      <c r="M829" s="1" t="str">
        <f>IF(L829="","",LOOKUP(L829,Grundlagen!$A$3:$A$10,Grundlagen!$B$3:$B$10))</f>
        <v/>
      </c>
      <c r="N829" s="1" t="str">
        <f t="shared" si="220"/>
        <v/>
      </c>
      <c r="O829" s="1" t="str">
        <f>IF(L829="","",LOOKUP(L829,Grundlagen!$A$3:$A$10,Grundlagen!$C$3:$C$10))</f>
        <v/>
      </c>
      <c r="P829" s="1" t="str">
        <f t="shared" si="221"/>
        <v/>
      </c>
      <c r="Q829" s="34" t="str">
        <f t="shared" si="234"/>
        <v/>
      </c>
      <c r="R829" s="34" t="str">
        <f>IF('Events einzeln'!I829="","",'Events einzeln'!I829)</f>
        <v/>
      </c>
      <c r="S829" s="34" t="str">
        <f>IF(R829="","",LOOKUP(R829,Grundlagen!$A$3:$A$10,Grundlagen!$B$3:$B$10))</f>
        <v/>
      </c>
      <c r="T829" s="34" t="str">
        <f t="shared" si="222"/>
        <v/>
      </c>
      <c r="U829" s="34" t="str">
        <f>IF(R829="","",LOOKUP(R829,Grundlagen!$A$3:$A$10,Grundlagen!$C$3:$C$10))</f>
        <v/>
      </c>
      <c r="V829" s="34" t="str">
        <f t="shared" si="223"/>
        <v/>
      </c>
      <c r="W829" s="34" t="str">
        <f t="shared" si="224"/>
        <v/>
      </c>
      <c r="X829" s="34" t="str">
        <f>IF('Events einzeln'!J829="","",'Events einzeln'!J829)</f>
        <v/>
      </c>
      <c r="Y829" s="1" t="str">
        <f>IF(X829="","",LOOKUP(X829,Grundlagen!$A$3:$A$10,Grundlagen!$B$3:$B$10))</f>
        <v/>
      </c>
      <c r="Z829" s="1" t="str">
        <f t="shared" si="225"/>
        <v/>
      </c>
      <c r="AA829" s="1" t="str">
        <f>IF(X829="","",LOOKUP(X829,Grundlagen!$A$3:$A$10,Grundlagen!$C$3:$C$10))</f>
        <v/>
      </c>
      <c r="AB829" s="1" t="str">
        <f t="shared" si="226"/>
        <v/>
      </c>
      <c r="AC829" s="34" t="str">
        <f t="shared" si="227"/>
        <v/>
      </c>
      <c r="AD829" s="34" t="str">
        <f>IF('Events einzeln'!K829="","",'Events einzeln'!K829)</f>
        <v/>
      </c>
      <c r="AE829" s="34" t="str">
        <f>IF(AD829="","",LOOKUP(AD829,Grundlagen!$A$3:$A$10,Grundlagen!$B$3:$B$10))</f>
        <v/>
      </c>
      <c r="AF829" s="34" t="str">
        <f t="shared" si="228"/>
        <v/>
      </c>
      <c r="AG829" s="34" t="str">
        <f>IF(AD829="","",LOOKUP(AD829,Grundlagen!$A$3:$A$10,Grundlagen!$C$3:$C$10))</f>
        <v/>
      </c>
      <c r="AH829" s="34" t="str">
        <f t="shared" si="229"/>
        <v/>
      </c>
      <c r="AI829" s="34" t="str">
        <f t="shared" si="230"/>
        <v/>
      </c>
      <c r="AJ829" s="34" t="str">
        <f>IF('Events einzeln'!L829="","",'Events einzeln'!L829)</f>
        <v/>
      </c>
      <c r="AK829" s="1" t="str">
        <f>IF(AJ829="","",LOOKUP(AJ829,Grundlagen!$A$3:$A$10,Grundlagen!$B$3:$B$10))</f>
        <v/>
      </c>
      <c r="AL829" s="1" t="str">
        <f t="shared" si="231"/>
        <v/>
      </c>
      <c r="AM829" s="1" t="str">
        <f>IF(AJ829="","",LOOKUP(AJ829,Grundlagen!$A$3:$A$10,Grundlagen!$C$3:$C$10))</f>
        <v/>
      </c>
      <c r="AN829" s="1" t="str">
        <f t="shared" si="232"/>
        <v/>
      </c>
      <c r="AO829" s="34" t="str">
        <f t="shared" si="233"/>
        <v/>
      </c>
    </row>
    <row r="830" spans="1:41" x14ac:dyDescent="0.25">
      <c r="A830" s="1" t="str">
        <f>IF('Events einzeln'!A830="","",'Events einzeln'!A830)</f>
        <v/>
      </c>
      <c r="B830" s="1" t="str">
        <f>IF('Events einzeln'!B830="","",'Events einzeln'!B830)</f>
        <v/>
      </c>
      <c r="C830" s="1" t="str">
        <f>IF('Events einzeln'!C830="","",'Events einzeln'!C830)</f>
        <v/>
      </c>
      <c r="D830" s="32" t="str">
        <f>IF('Events einzeln'!E830="","",'Events einzeln'!E830)</f>
        <v/>
      </c>
      <c r="E830" s="1" t="str">
        <f>IF('Events einzeln'!F830="","",'Events einzeln'!F830)</f>
        <v/>
      </c>
      <c r="F830" s="34" t="str">
        <f>IF('Events einzeln'!G830="","",'Events einzeln'!G830)</f>
        <v/>
      </c>
      <c r="G830" s="34" t="str">
        <f>IF(F830="","",LOOKUP(F830,Grundlagen!$A$3:$A$10,Grundlagen!$B$3:$B$10))</f>
        <v/>
      </c>
      <c r="H830" s="34" t="str">
        <f t="shared" si="218"/>
        <v/>
      </c>
      <c r="I830" s="34" t="str">
        <f>IF(F830="","",LOOKUP(F830,Grundlagen!$A$3:$A$10,Grundlagen!$C$3:$C$10))</f>
        <v/>
      </c>
      <c r="J830" s="34" t="str">
        <f t="shared" si="219"/>
        <v/>
      </c>
      <c r="K830" s="34" t="str">
        <f t="shared" si="217"/>
        <v/>
      </c>
      <c r="L830" s="34" t="str">
        <f>IF('Events einzeln'!H830="","",'Events einzeln'!H830)</f>
        <v/>
      </c>
      <c r="M830" s="1" t="str">
        <f>IF(L830="","",LOOKUP(L830,Grundlagen!$A$3:$A$10,Grundlagen!$B$3:$B$10))</f>
        <v/>
      </c>
      <c r="N830" s="1" t="str">
        <f t="shared" si="220"/>
        <v/>
      </c>
      <c r="O830" s="1" t="str">
        <f>IF(L830="","",LOOKUP(L830,Grundlagen!$A$3:$A$10,Grundlagen!$C$3:$C$10))</f>
        <v/>
      </c>
      <c r="P830" s="1" t="str">
        <f t="shared" si="221"/>
        <v/>
      </c>
      <c r="Q830" s="34" t="str">
        <f t="shared" si="234"/>
        <v/>
      </c>
      <c r="R830" s="34" t="str">
        <f>IF('Events einzeln'!I830="","",'Events einzeln'!I830)</f>
        <v/>
      </c>
      <c r="S830" s="34" t="str">
        <f>IF(R830="","",LOOKUP(R830,Grundlagen!$A$3:$A$10,Grundlagen!$B$3:$B$10))</f>
        <v/>
      </c>
      <c r="T830" s="34" t="str">
        <f t="shared" si="222"/>
        <v/>
      </c>
      <c r="U830" s="34" t="str">
        <f>IF(R830="","",LOOKUP(R830,Grundlagen!$A$3:$A$10,Grundlagen!$C$3:$C$10))</f>
        <v/>
      </c>
      <c r="V830" s="34" t="str">
        <f t="shared" si="223"/>
        <v/>
      </c>
      <c r="W830" s="34" t="str">
        <f t="shared" si="224"/>
        <v/>
      </c>
      <c r="X830" s="34" t="str">
        <f>IF('Events einzeln'!J830="","",'Events einzeln'!J830)</f>
        <v/>
      </c>
      <c r="Y830" s="1" t="str">
        <f>IF(X830="","",LOOKUP(X830,Grundlagen!$A$3:$A$10,Grundlagen!$B$3:$B$10))</f>
        <v/>
      </c>
      <c r="Z830" s="1" t="str">
        <f t="shared" si="225"/>
        <v/>
      </c>
      <c r="AA830" s="1" t="str">
        <f>IF(X830="","",LOOKUP(X830,Grundlagen!$A$3:$A$10,Grundlagen!$C$3:$C$10))</f>
        <v/>
      </c>
      <c r="AB830" s="1" t="str">
        <f t="shared" si="226"/>
        <v/>
      </c>
      <c r="AC830" s="34" t="str">
        <f t="shared" si="227"/>
        <v/>
      </c>
      <c r="AD830" s="34" t="str">
        <f>IF('Events einzeln'!K830="","",'Events einzeln'!K830)</f>
        <v/>
      </c>
      <c r="AE830" s="34" t="str">
        <f>IF(AD830="","",LOOKUP(AD830,Grundlagen!$A$3:$A$10,Grundlagen!$B$3:$B$10))</f>
        <v/>
      </c>
      <c r="AF830" s="34" t="str">
        <f t="shared" si="228"/>
        <v/>
      </c>
      <c r="AG830" s="34" t="str">
        <f>IF(AD830="","",LOOKUP(AD830,Grundlagen!$A$3:$A$10,Grundlagen!$C$3:$C$10))</f>
        <v/>
      </c>
      <c r="AH830" s="34" t="str">
        <f t="shared" si="229"/>
        <v/>
      </c>
      <c r="AI830" s="34" t="str">
        <f t="shared" si="230"/>
        <v/>
      </c>
      <c r="AJ830" s="34" t="str">
        <f>IF('Events einzeln'!L830="","",'Events einzeln'!L830)</f>
        <v/>
      </c>
      <c r="AK830" s="1" t="str">
        <f>IF(AJ830="","",LOOKUP(AJ830,Grundlagen!$A$3:$A$10,Grundlagen!$B$3:$B$10))</f>
        <v/>
      </c>
      <c r="AL830" s="1" t="str">
        <f t="shared" si="231"/>
        <v/>
      </c>
      <c r="AM830" s="1" t="str">
        <f>IF(AJ830="","",LOOKUP(AJ830,Grundlagen!$A$3:$A$10,Grundlagen!$C$3:$C$10))</f>
        <v/>
      </c>
      <c r="AN830" s="1" t="str">
        <f t="shared" si="232"/>
        <v/>
      </c>
      <c r="AO830" s="34" t="str">
        <f t="shared" si="233"/>
        <v/>
      </c>
    </row>
    <row r="831" spans="1:41" x14ac:dyDescent="0.25">
      <c r="A831" s="1" t="str">
        <f>IF('Events einzeln'!A831="","",'Events einzeln'!A831)</f>
        <v/>
      </c>
      <c r="B831" s="1" t="str">
        <f>IF('Events einzeln'!B831="","",'Events einzeln'!B831)</f>
        <v/>
      </c>
      <c r="C831" s="1" t="str">
        <f>IF('Events einzeln'!C831="","",'Events einzeln'!C831)</f>
        <v/>
      </c>
      <c r="D831" s="32" t="str">
        <f>IF('Events einzeln'!E831="","",'Events einzeln'!E831)</f>
        <v/>
      </c>
      <c r="E831" s="1" t="str">
        <f>IF('Events einzeln'!F831="","",'Events einzeln'!F831)</f>
        <v/>
      </c>
      <c r="F831" s="34" t="str">
        <f>IF('Events einzeln'!G831="","",'Events einzeln'!G831)</f>
        <v/>
      </c>
      <c r="G831" s="34" t="str">
        <f>IF(F831="","",LOOKUP(F831,Grundlagen!$A$3:$A$10,Grundlagen!$B$3:$B$10))</f>
        <v/>
      </c>
      <c r="H831" s="34" t="str">
        <f t="shared" si="218"/>
        <v/>
      </c>
      <c r="I831" s="34" t="str">
        <f>IF(F831="","",LOOKUP(F831,Grundlagen!$A$3:$A$10,Grundlagen!$C$3:$C$10))</f>
        <v/>
      </c>
      <c r="J831" s="34" t="str">
        <f t="shared" si="219"/>
        <v/>
      </c>
      <c r="K831" s="34" t="str">
        <f t="shared" si="217"/>
        <v/>
      </c>
      <c r="L831" s="34" t="str">
        <f>IF('Events einzeln'!H831="","",'Events einzeln'!H831)</f>
        <v/>
      </c>
      <c r="M831" s="1" t="str">
        <f>IF(L831="","",LOOKUP(L831,Grundlagen!$A$3:$A$10,Grundlagen!$B$3:$B$10))</f>
        <v/>
      </c>
      <c r="N831" s="1" t="str">
        <f t="shared" si="220"/>
        <v/>
      </c>
      <c r="O831" s="1" t="str">
        <f>IF(L831="","",LOOKUP(L831,Grundlagen!$A$3:$A$10,Grundlagen!$C$3:$C$10))</f>
        <v/>
      </c>
      <c r="P831" s="1" t="str">
        <f t="shared" si="221"/>
        <v/>
      </c>
      <c r="Q831" s="34" t="str">
        <f t="shared" si="234"/>
        <v/>
      </c>
      <c r="R831" s="34" t="str">
        <f>IF('Events einzeln'!I831="","",'Events einzeln'!I831)</f>
        <v/>
      </c>
      <c r="S831" s="34" t="str">
        <f>IF(R831="","",LOOKUP(R831,Grundlagen!$A$3:$A$10,Grundlagen!$B$3:$B$10))</f>
        <v/>
      </c>
      <c r="T831" s="34" t="str">
        <f t="shared" si="222"/>
        <v/>
      </c>
      <c r="U831" s="34" t="str">
        <f>IF(R831="","",LOOKUP(R831,Grundlagen!$A$3:$A$10,Grundlagen!$C$3:$C$10))</f>
        <v/>
      </c>
      <c r="V831" s="34" t="str">
        <f t="shared" si="223"/>
        <v/>
      </c>
      <c r="W831" s="34" t="str">
        <f t="shared" si="224"/>
        <v/>
      </c>
      <c r="X831" s="34" t="str">
        <f>IF('Events einzeln'!J831="","",'Events einzeln'!J831)</f>
        <v/>
      </c>
      <c r="Y831" s="1" t="str">
        <f>IF(X831="","",LOOKUP(X831,Grundlagen!$A$3:$A$10,Grundlagen!$B$3:$B$10))</f>
        <v/>
      </c>
      <c r="Z831" s="1" t="str">
        <f t="shared" si="225"/>
        <v/>
      </c>
      <c r="AA831" s="1" t="str">
        <f>IF(X831="","",LOOKUP(X831,Grundlagen!$A$3:$A$10,Grundlagen!$C$3:$C$10))</f>
        <v/>
      </c>
      <c r="AB831" s="1" t="str">
        <f t="shared" si="226"/>
        <v/>
      </c>
      <c r="AC831" s="34" t="str">
        <f t="shared" si="227"/>
        <v/>
      </c>
      <c r="AD831" s="34" t="str">
        <f>IF('Events einzeln'!K831="","",'Events einzeln'!K831)</f>
        <v/>
      </c>
      <c r="AE831" s="34" t="str">
        <f>IF(AD831="","",LOOKUP(AD831,Grundlagen!$A$3:$A$10,Grundlagen!$B$3:$B$10))</f>
        <v/>
      </c>
      <c r="AF831" s="34" t="str">
        <f t="shared" si="228"/>
        <v/>
      </c>
      <c r="AG831" s="34" t="str">
        <f>IF(AD831="","",LOOKUP(AD831,Grundlagen!$A$3:$A$10,Grundlagen!$C$3:$C$10))</f>
        <v/>
      </c>
      <c r="AH831" s="34" t="str">
        <f t="shared" si="229"/>
        <v/>
      </c>
      <c r="AI831" s="34" t="str">
        <f t="shared" si="230"/>
        <v/>
      </c>
      <c r="AJ831" s="34" t="str">
        <f>IF('Events einzeln'!L831="","",'Events einzeln'!L831)</f>
        <v/>
      </c>
      <c r="AK831" s="1" t="str">
        <f>IF(AJ831="","",LOOKUP(AJ831,Grundlagen!$A$3:$A$10,Grundlagen!$B$3:$B$10))</f>
        <v/>
      </c>
      <c r="AL831" s="1" t="str">
        <f t="shared" si="231"/>
        <v/>
      </c>
      <c r="AM831" s="1" t="str">
        <f>IF(AJ831="","",LOOKUP(AJ831,Grundlagen!$A$3:$A$10,Grundlagen!$C$3:$C$10))</f>
        <v/>
      </c>
      <c r="AN831" s="1" t="str">
        <f t="shared" si="232"/>
        <v/>
      </c>
      <c r="AO831" s="34" t="str">
        <f t="shared" si="233"/>
        <v/>
      </c>
    </row>
    <row r="832" spans="1:41" x14ac:dyDescent="0.25">
      <c r="A832" s="1" t="str">
        <f>IF('Events einzeln'!A832="","",'Events einzeln'!A832)</f>
        <v/>
      </c>
      <c r="B832" s="1" t="str">
        <f>IF('Events einzeln'!B832="","",'Events einzeln'!B832)</f>
        <v/>
      </c>
      <c r="C832" s="1" t="str">
        <f>IF('Events einzeln'!C832="","",'Events einzeln'!C832)</f>
        <v/>
      </c>
      <c r="D832" s="32" t="str">
        <f>IF('Events einzeln'!E832="","",'Events einzeln'!E832)</f>
        <v/>
      </c>
      <c r="E832" s="1" t="str">
        <f>IF('Events einzeln'!F832="","",'Events einzeln'!F832)</f>
        <v/>
      </c>
      <c r="F832" s="34" t="str">
        <f>IF('Events einzeln'!G832="","",'Events einzeln'!G832)</f>
        <v/>
      </c>
      <c r="G832" s="34" t="str">
        <f>IF(F832="","",LOOKUP(F832,Grundlagen!$A$3:$A$10,Grundlagen!$B$3:$B$10))</f>
        <v/>
      </c>
      <c r="H832" s="34" t="str">
        <f t="shared" si="218"/>
        <v/>
      </c>
      <c r="I832" s="34" t="str">
        <f>IF(F832="","",LOOKUP(F832,Grundlagen!$A$3:$A$10,Grundlagen!$C$3:$C$10))</f>
        <v/>
      </c>
      <c r="J832" s="34" t="str">
        <f t="shared" si="219"/>
        <v/>
      </c>
      <c r="K832" s="34" t="str">
        <f t="shared" si="217"/>
        <v/>
      </c>
      <c r="L832" s="34" t="str">
        <f>IF('Events einzeln'!H832="","",'Events einzeln'!H832)</f>
        <v/>
      </c>
      <c r="M832" s="1" t="str">
        <f>IF(L832="","",LOOKUP(L832,Grundlagen!$A$3:$A$10,Grundlagen!$B$3:$B$10))</f>
        <v/>
      </c>
      <c r="N832" s="1" t="str">
        <f t="shared" si="220"/>
        <v/>
      </c>
      <c r="O832" s="1" t="str">
        <f>IF(L832="","",LOOKUP(L832,Grundlagen!$A$3:$A$10,Grundlagen!$C$3:$C$10))</f>
        <v/>
      </c>
      <c r="P832" s="1" t="str">
        <f t="shared" si="221"/>
        <v/>
      </c>
      <c r="Q832" s="34" t="str">
        <f t="shared" si="234"/>
        <v/>
      </c>
      <c r="R832" s="34" t="str">
        <f>IF('Events einzeln'!I832="","",'Events einzeln'!I832)</f>
        <v/>
      </c>
      <c r="S832" s="34" t="str">
        <f>IF(R832="","",LOOKUP(R832,Grundlagen!$A$3:$A$10,Grundlagen!$B$3:$B$10))</f>
        <v/>
      </c>
      <c r="T832" s="34" t="str">
        <f t="shared" si="222"/>
        <v/>
      </c>
      <c r="U832" s="34" t="str">
        <f>IF(R832="","",LOOKUP(R832,Grundlagen!$A$3:$A$10,Grundlagen!$C$3:$C$10))</f>
        <v/>
      </c>
      <c r="V832" s="34" t="str">
        <f t="shared" si="223"/>
        <v/>
      </c>
      <c r="W832" s="34" t="str">
        <f t="shared" si="224"/>
        <v/>
      </c>
      <c r="X832" s="34" t="str">
        <f>IF('Events einzeln'!J832="","",'Events einzeln'!J832)</f>
        <v/>
      </c>
      <c r="Y832" s="1" t="str">
        <f>IF(X832="","",LOOKUP(X832,Grundlagen!$A$3:$A$10,Grundlagen!$B$3:$B$10))</f>
        <v/>
      </c>
      <c r="Z832" s="1" t="str">
        <f t="shared" si="225"/>
        <v/>
      </c>
      <c r="AA832" s="1" t="str">
        <f>IF(X832="","",LOOKUP(X832,Grundlagen!$A$3:$A$10,Grundlagen!$C$3:$C$10))</f>
        <v/>
      </c>
      <c r="AB832" s="1" t="str">
        <f t="shared" si="226"/>
        <v/>
      </c>
      <c r="AC832" s="34" t="str">
        <f t="shared" si="227"/>
        <v/>
      </c>
      <c r="AD832" s="34" t="str">
        <f>IF('Events einzeln'!K832="","",'Events einzeln'!K832)</f>
        <v/>
      </c>
      <c r="AE832" s="34" t="str">
        <f>IF(AD832="","",LOOKUP(AD832,Grundlagen!$A$3:$A$10,Grundlagen!$B$3:$B$10))</f>
        <v/>
      </c>
      <c r="AF832" s="34" t="str">
        <f t="shared" si="228"/>
        <v/>
      </c>
      <c r="AG832" s="34" t="str">
        <f>IF(AD832="","",LOOKUP(AD832,Grundlagen!$A$3:$A$10,Grundlagen!$C$3:$C$10))</f>
        <v/>
      </c>
      <c r="AH832" s="34" t="str">
        <f t="shared" si="229"/>
        <v/>
      </c>
      <c r="AI832" s="34" t="str">
        <f t="shared" si="230"/>
        <v/>
      </c>
      <c r="AJ832" s="34" t="str">
        <f>IF('Events einzeln'!L832="","",'Events einzeln'!L832)</f>
        <v/>
      </c>
      <c r="AK832" s="1" t="str">
        <f>IF(AJ832="","",LOOKUP(AJ832,Grundlagen!$A$3:$A$10,Grundlagen!$B$3:$B$10))</f>
        <v/>
      </c>
      <c r="AL832" s="1" t="str">
        <f t="shared" si="231"/>
        <v/>
      </c>
      <c r="AM832" s="1" t="str">
        <f>IF(AJ832="","",LOOKUP(AJ832,Grundlagen!$A$3:$A$10,Grundlagen!$C$3:$C$10))</f>
        <v/>
      </c>
      <c r="AN832" s="1" t="str">
        <f t="shared" si="232"/>
        <v/>
      </c>
      <c r="AO832" s="34" t="str">
        <f t="shared" si="233"/>
        <v/>
      </c>
    </row>
    <row r="833" spans="1:41" x14ac:dyDescent="0.25">
      <c r="A833" s="1" t="str">
        <f>IF('Events einzeln'!A833="","",'Events einzeln'!A833)</f>
        <v/>
      </c>
      <c r="B833" s="1" t="str">
        <f>IF('Events einzeln'!B833="","",'Events einzeln'!B833)</f>
        <v/>
      </c>
      <c r="C833" s="1" t="str">
        <f>IF('Events einzeln'!C833="","",'Events einzeln'!C833)</f>
        <v/>
      </c>
      <c r="D833" s="32" t="str">
        <f>IF('Events einzeln'!E833="","",'Events einzeln'!E833)</f>
        <v/>
      </c>
      <c r="E833" s="1" t="str">
        <f>IF('Events einzeln'!F833="","",'Events einzeln'!F833)</f>
        <v/>
      </c>
      <c r="F833" s="34" t="str">
        <f>IF('Events einzeln'!G833="","",'Events einzeln'!G833)</f>
        <v/>
      </c>
      <c r="G833" s="34" t="str">
        <f>IF(F833="","",LOOKUP(F833,Grundlagen!$A$3:$A$10,Grundlagen!$B$3:$B$10))</f>
        <v/>
      </c>
      <c r="H833" s="34" t="str">
        <f t="shared" si="218"/>
        <v/>
      </c>
      <c r="I833" s="34" t="str">
        <f>IF(F833="","",LOOKUP(F833,Grundlagen!$A$3:$A$10,Grundlagen!$C$3:$C$10))</f>
        <v/>
      </c>
      <c r="J833" s="34" t="str">
        <f t="shared" si="219"/>
        <v/>
      </c>
      <c r="K833" s="34" t="str">
        <f t="shared" si="217"/>
        <v/>
      </c>
      <c r="L833" s="34" t="str">
        <f>IF('Events einzeln'!H833="","",'Events einzeln'!H833)</f>
        <v/>
      </c>
      <c r="M833" s="1" t="str">
        <f>IF(L833="","",LOOKUP(L833,Grundlagen!$A$3:$A$10,Grundlagen!$B$3:$B$10))</f>
        <v/>
      </c>
      <c r="N833" s="1" t="str">
        <f t="shared" si="220"/>
        <v/>
      </c>
      <c r="O833" s="1" t="str">
        <f>IF(L833="","",LOOKUP(L833,Grundlagen!$A$3:$A$10,Grundlagen!$C$3:$C$10))</f>
        <v/>
      </c>
      <c r="P833" s="1" t="str">
        <f t="shared" si="221"/>
        <v/>
      </c>
      <c r="Q833" s="34" t="str">
        <f t="shared" si="234"/>
        <v/>
      </c>
      <c r="R833" s="34" t="str">
        <f>IF('Events einzeln'!I833="","",'Events einzeln'!I833)</f>
        <v/>
      </c>
      <c r="S833" s="34" t="str">
        <f>IF(R833="","",LOOKUP(R833,Grundlagen!$A$3:$A$10,Grundlagen!$B$3:$B$10))</f>
        <v/>
      </c>
      <c r="T833" s="34" t="str">
        <f t="shared" si="222"/>
        <v/>
      </c>
      <c r="U833" s="34" t="str">
        <f>IF(R833="","",LOOKUP(R833,Grundlagen!$A$3:$A$10,Grundlagen!$C$3:$C$10))</f>
        <v/>
      </c>
      <c r="V833" s="34" t="str">
        <f t="shared" si="223"/>
        <v/>
      </c>
      <c r="W833" s="34" t="str">
        <f t="shared" si="224"/>
        <v/>
      </c>
      <c r="X833" s="34" t="str">
        <f>IF('Events einzeln'!J833="","",'Events einzeln'!J833)</f>
        <v/>
      </c>
      <c r="Y833" s="1" t="str">
        <f>IF(X833="","",LOOKUP(X833,Grundlagen!$A$3:$A$10,Grundlagen!$B$3:$B$10))</f>
        <v/>
      </c>
      <c r="Z833" s="1" t="str">
        <f t="shared" si="225"/>
        <v/>
      </c>
      <c r="AA833" s="1" t="str">
        <f>IF(X833="","",LOOKUP(X833,Grundlagen!$A$3:$A$10,Grundlagen!$C$3:$C$10))</f>
        <v/>
      </c>
      <c r="AB833" s="1" t="str">
        <f t="shared" si="226"/>
        <v/>
      </c>
      <c r="AC833" s="34" t="str">
        <f t="shared" si="227"/>
        <v/>
      </c>
      <c r="AD833" s="34" t="str">
        <f>IF('Events einzeln'!K833="","",'Events einzeln'!K833)</f>
        <v/>
      </c>
      <c r="AE833" s="34" t="str">
        <f>IF(AD833="","",LOOKUP(AD833,Grundlagen!$A$3:$A$10,Grundlagen!$B$3:$B$10))</f>
        <v/>
      </c>
      <c r="AF833" s="34" t="str">
        <f t="shared" si="228"/>
        <v/>
      </c>
      <c r="AG833" s="34" t="str">
        <f>IF(AD833="","",LOOKUP(AD833,Grundlagen!$A$3:$A$10,Grundlagen!$C$3:$C$10))</f>
        <v/>
      </c>
      <c r="AH833" s="34" t="str">
        <f t="shared" si="229"/>
        <v/>
      </c>
      <c r="AI833" s="34" t="str">
        <f t="shared" si="230"/>
        <v/>
      </c>
      <c r="AJ833" s="34" t="str">
        <f>IF('Events einzeln'!L833="","",'Events einzeln'!L833)</f>
        <v/>
      </c>
      <c r="AK833" s="1" t="str">
        <f>IF(AJ833="","",LOOKUP(AJ833,Grundlagen!$A$3:$A$10,Grundlagen!$B$3:$B$10))</f>
        <v/>
      </c>
      <c r="AL833" s="1" t="str">
        <f t="shared" si="231"/>
        <v/>
      </c>
      <c r="AM833" s="1" t="str">
        <f>IF(AJ833="","",LOOKUP(AJ833,Grundlagen!$A$3:$A$10,Grundlagen!$C$3:$C$10))</f>
        <v/>
      </c>
      <c r="AN833" s="1" t="str">
        <f t="shared" si="232"/>
        <v/>
      </c>
      <c r="AO833" s="34" t="str">
        <f t="shared" si="233"/>
        <v/>
      </c>
    </row>
    <row r="834" spans="1:41" x14ac:dyDescent="0.25">
      <c r="A834" s="1" t="str">
        <f>IF('Events einzeln'!A834="","",'Events einzeln'!A834)</f>
        <v/>
      </c>
      <c r="B834" s="1" t="str">
        <f>IF('Events einzeln'!B834="","",'Events einzeln'!B834)</f>
        <v/>
      </c>
      <c r="C834" s="1" t="str">
        <f>IF('Events einzeln'!C834="","",'Events einzeln'!C834)</f>
        <v/>
      </c>
      <c r="D834" s="32" t="str">
        <f>IF('Events einzeln'!E834="","",'Events einzeln'!E834)</f>
        <v/>
      </c>
      <c r="E834" s="1" t="str">
        <f>IF('Events einzeln'!F834="","",'Events einzeln'!F834)</f>
        <v/>
      </c>
      <c r="F834" s="34" t="str">
        <f>IF('Events einzeln'!G834="","",'Events einzeln'!G834)</f>
        <v/>
      </c>
      <c r="G834" s="34" t="str">
        <f>IF(F834="","",LOOKUP(F834,Grundlagen!$A$3:$A$10,Grundlagen!$B$3:$B$10))</f>
        <v/>
      </c>
      <c r="H834" s="34" t="str">
        <f t="shared" si="218"/>
        <v/>
      </c>
      <c r="I834" s="34" t="str">
        <f>IF(F834="","",LOOKUP(F834,Grundlagen!$A$3:$A$10,Grundlagen!$C$3:$C$10))</f>
        <v/>
      </c>
      <c r="J834" s="34" t="str">
        <f t="shared" si="219"/>
        <v/>
      </c>
      <c r="K834" s="34" t="str">
        <f t="shared" si="217"/>
        <v/>
      </c>
      <c r="L834" s="34" t="str">
        <f>IF('Events einzeln'!H834="","",'Events einzeln'!H834)</f>
        <v/>
      </c>
      <c r="M834" s="1" t="str">
        <f>IF(L834="","",LOOKUP(L834,Grundlagen!$A$3:$A$10,Grundlagen!$B$3:$B$10))</f>
        <v/>
      </c>
      <c r="N834" s="1" t="str">
        <f t="shared" si="220"/>
        <v/>
      </c>
      <c r="O834" s="1" t="str">
        <f>IF(L834="","",LOOKUP(L834,Grundlagen!$A$3:$A$10,Grundlagen!$C$3:$C$10))</f>
        <v/>
      </c>
      <c r="P834" s="1" t="str">
        <f t="shared" si="221"/>
        <v/>
      </c>
      <c r="Q834" s="34" t="str">
        <f t="shared" si="234"/>
        <v/>
      </c>
      <c r="R834" s="34" t="str">
        <f>IF('Events einzeln'!I834="","",'Events einzeln'!I834)</f>
        <v/>
      </c>
      <c r="S834" s="34" t="str">
        <f>IF(R834="","",LOOKUP(R834,Grundlagen!$A$3:$A$10,Grundlagen!$B$3:$B$10))</f>
        <v/>
      </c>
      <c r="T834" s="34" t="str">
        <f t="shared" si="222"/>
        <v/>
      </c>
      <c r="U834" s="34" t="str">
        <f>IF(R834="","",LOOKUP(R834,Grundlagen!$A$3:$A$10,Grundlagen!$C$3:$C$10))</f>
        <v/>
      </c>
      <c r="V834" s="34" t="str">
        <f t="shared" si="223"/>
        <v/>
      </c>
      <c r="W834" s="34" t="str">
        <f t="shared" si="224"/>
        <v/>
      </c>
      <c r="X834" s="34" t="str">
        <f>IF('Events einzeln'!J834="","",'Events einzeln'!J834)</f>
        <v/>
      </c>
      <c r="Y834" s="1" t="str">
        <f>IF(X834="","",LOOKUP(X834,Grundlagen!$A$3:$A$10,Grundlagen!$B$3:$B$10))</f>
        <v/>
      </c>
      <c r="Z834" s="1" t="str">
        <f t="shared" si="225"/>
        <v/>
      </c>
      <c r="AA834" s="1" t="str">
        <f>IF(X834="","",LOOKUP(X834,Grundlagen!$A$3:$A$10,Grundlagen!$C$3:$C$10))</f>
        <v/>
      </c>
      <c r="AB834" s="1" t="str">
        <f t="shared" si="226"/>
        <v/>
      </c>
      <c r="AC834" s="34" t="str">
        <f t="shared" si="227"/>
        <v/>
      </c>
      <c r="AD834" s="34" t="str">
        <f>IF('Events einzeln'!K834="","",'Events einzeln'!K834)</f>
        <v/>
      </c>
      <c r="AE834" s="34" t="str">
        <f>IF(AD834="","",LOOKUP(AD834,Grundlagen!$A$3:$A$10,Grundlagen!$B$3:$B$10))</f>
        <v/>
      </c>
      <c r="AF834" s="34" t="str">
        <f t="shared" si="228"/>
        <v/>
      </c>
      <c r="AG834" s="34" t="str">
        <f>IF(AD834="","",LOOKUP(AD834,Grundlagen!$A$3:$A$10,Grundlagen!$C$3:$C$10))</f>
        <v/>
      </c>
      <c r="AH834" s="34" t="str">
        <f t="shared" si="229"/>
        <v/>
      </c>
      <c r="AI834" s="34" t="str">
        <f t="shared" si="230"/>
        <v/>
      </c>
      <c r="AJ834" s="34" t="str">
        <f>IF('Events einzeln'!L834="","",'Events einzeln'!L834)</f>
        <v/>
      </c>
      <c r="AK834" s="1" t="str">
        <f>IF(AJ834="","",LOOKUP(AJ834,Grundlagen!$A$3:$A$10,Grundlagen!$B$3:$B$10))</f>
        <v/>
      </c>
      <c r="AL834" s="1" t="str">
        <f t="shared" si="231"/>
        <v/>
      </c>
      <c r="AM834" s="1" t="str">
        <f>IF(AJ834="","",LOOKUP(AJ834,Grundlagen!$A$3:$A$10,Grundlagen!$C$3:$C$10))</f>
        <v/>
      </c>
      <c r="AN834" s="1" t="str">
        <f t="shared" si="232"/>
        <v/>
      </c>
      <c r="AO834" s="34" t="str">
        <f t="shared" si="233"/>
        <v/>
      </c>
    </row>
    <row r="835" spans="1:41" x14ac:dyDescent="0.25">
      <c r="A835" s="1" t="str">
        <f>IF('Events einzeln'!A835="","",'Events einzeln'!A835)</f>
        <v/>
      </c>
      <c r="B835" s="1" t="str">
        <f>IF('Events einzeln'!B835="","",'Events einzeln'!B835)</f>
        <v/>
      </c>
      <c r="C835" s="1" t="str">
        <f>IF('Events einzeln'!C835="","",'Events einzeln'!C835)</f>
        <v/>
      </c>
      <c r="D835" s="32" t="str">
        <f>IF('Events einzeln'!E835="","",'Events einzeln'!E835)</f>
        <v/>
      </c>
      <c r="E835" s="1" t="str">
        <f>IF('Events einzeln'!F835="","",'Events einzeln'!F835)</f>
        <v/>
      </c>
      <c r="F835" s="34" t="str">
        <f>IF('Events einzeln'!G835="","",'Events einzeln'!G835)</f>
        <v/>
      </c>
      <c r="G835" s="34" t="str">
        <f>IF(F835="","",LOOKUP(F835,Grundlagen!$A$3:$A$10,Grundlagen!$B$3:$B$10))</f>
        <v/>
      </c>
      <c r="H835" s="34" t="str">
        <f t="shared" si="218"/>
        <v/>
      </c>
      <c r="I835" s="34" t="str">
        <f>IF(F835="","",LOOKUP(F835,Grundlagen!$A$3:$A$10,Grundlagen!$C$3:$C$10))</f>
        <v/>
      </c>
      <c r="J835" s="34" t="str">
        <f t="shared" si="219"/>
        <v/>
      </c>
      <c r="K835" s="34" t="str">
        <f t="shared" si="217"/>
        <v/>
      </c>
      <c r="L835" s="34" t="str">
        <f>IF('Events einzeln'!H835="","",'Events einzeln'!H835)</f>
        <v/>
      </c>
      <c r="M835" s="1" t="str">
        <f>IF(L835="","",LOOKUP(L835,Grundlagen!$A$3:$A$10,Grundlagen!$B$3:$B$10))</f>
        <v/>
      </c>
      <c r="N835" s="1" t="str">
        <f t="shared" si="220"/>
        <v/>
      </c>
      <c r="O835" s="1" t="str">
        <f>IF(L835="","",LOOKUP(L835,Grundlagen!$A$3:$A$10,Grundlagen!$C$3:$C$10))</f>
        <v/>
      </c>
      <c r="P835" s="1" t="str">
        <f t="shared" si="221"/>
        <v/>
      </c>
      <c r="Q835" s="34" t="str">
        <f t="shared" si="234"/>
        <v/>
      </c>
      <c r="R835" s="34" t="str">
        <f>IF('Events einzeln'!I835="","",'Events einzeln'!I835)</f>
        <v/>
      </c>
      <c r="S835" s="34" t="str">
        <f>IF(R835="","",LOOKUP(R835,Grundlagen!$A$3:$A$10,Grundlagen!$B$3:$B$10))</f>
        <v/>
      </c>
      <c r="T835" s="34" t="str">
        <f t="shared" si="222"/>
        <v/>
      </c>
      <c r="U835" s="34" t="str">
        <f>IF(R835="","",LOOKUP(R835,Grundlagen!$A$3:$A$10,Grundlagen!$C$3:$C$10))</f>
        <v/>
      </c>
      <c r="V835" s="34" t="str">
        <f t="shared" si="223"/>
        <v/>
      </c>
      <c r="W835" s="34" t="str">
        <f t="shared" si="224"/>
        <v/>
      </c>
      <c r="X835" s="34" t="str">
        <f>IF('Events einzeln'!J835="","",'Events einzeln'!J835)</f>
        <v/>
      </c>
      <c r="Y835" s="1" t="str">
        <f>IF(X835="","",LOOKUP(X835,Grundlagen!$A$3:$A$10,Grundlagen!$B$3:$B$10))</f>
        <v/>
      </c>
      <c r="Z835" s="1" t="str">
        <f t="shared" si="225"/>
        <v/>
      </c>
      <c r="AA835" s="1" t="str">
        <f>IF(X835="","",LOOKUP(X835,Grundlagen!$A$3:$A$10,Grundlagen!$C$3:$C$10))</f>
        <v/>
      </c>
      <c r="AB835" s="1" t="str">
        <f t="shared" si="226"/>
        <v/>
      </c>
      <c r="AC835" s="34" t="str">
        <f t="shared" si="227"/>
        <v/>
      </c>
      <c r="AD835" s="34" t="str">
        <f>IF('Events einzeln'!K835="","",'Events einzeln'!K835)</f>
        <v/>
      </c>
      <c r="AE835" s="34" t="str">
        <f>IF(AD835="","",LOOKUP(AD835,Grundlagen!$A$3:$A$10,Grundlagen!$B$3:$B$10))</f>
        <v/>
      </c>
      <c r="AF835" s="34" t="str">
        <f t="shared" si="228"/>
        <v/>
      </c>
      <c r="AG835" s="34" t="str">
        <f>IF(AD835="","",LOOKUP(AD835,Grundlagen!$A$3:$A$10,Grundlagen!$C$3:$C$10))</f>
        <v/>
      </c>
      <c r="AH835" s="34" t="str">
        <f t="shared" si="229"/>
        <v/>
      </c>
      <c r="AI835" s="34" t="str">
        <f t="shared" si="230"/>
        <v/>
      </c>
      <c r="AJ835" s="34" t="str">
        <f>IF('Events einzeln'!L835="","",'Events einzeln'!L835)</f>
        <v/>
      </c>
      <c r="AK835" s="1" t="str">
        <f>IF(AJ835="","",LOOKUP(AJ835,Grundlagen!$A$3:$A$10,Grundlagen!$B$3:$B$10))</f>
        <v/>
      </c>
      <c r="AL835" s="1" t="str">
        <f t="shared" si="231"/>
        <v/>
      </c>
      <c r="AM835" s="1" t="str">
        <f>IF(AJ835="","",LOOKUP(AJ835,Grundlagen!$A$3:$A$10,Grundlagen!$C$3:$C$10))</f>
        <v/>
      </c>
      <c r="AN835" s="1" t="str">
        <f t="shared" si="232"/>
        <v/>
      </c>
      <c r="AO835" s="34" t="str">
        <f t="shared" si="233"/>
        <v/>
      </c>
    </row>
    <row r="836" spans="1:41" x14ac:dyDescent="0.25">
      <c r="A836" s="1" t="str">
        <f>IF('Events einzeln'!A836="","",'Events einzeln'!A836)</f>
        <v/>
      </c>
      <c r="B836" s="1" t="str">
        <f>IF('Events einzeln'!B836="","",'Events einzeln'!B836)</f>
        <v/>
      </c>
      <c r="C836" s="1" t="str">
        <f>IF('Events einzeln'!C836="","",'Events einzeln'!C836)</f>
        <v/>
      </c>
      <c r="D836" s="32" t="str">
        <f>IF('Events einzeln'!E836="","",'Events einzeln'!E836)</f>
        <v/>
      </c>
      <c r="E836" s="1" t="str">
        <f>IF('Events einzeln'!F836="","",'Events einzeln'!F836)</f>
        <v/>
      </c>
      <c r="F836" s="34" t="str">
        <f>IF('Events einzeln'!G836="","",'Events einzeln'!G836)</f>
        <v/>
      </c>
      <c r="G836" s="34" t="str">
        <f>IF(F836="","",LOOKUP(F836,Grundlagen!$A$3:$A$10,Grundlagen!$B$3:$B$10))</f>
        <v/>
      </c>
      <c r="H836" s="34" t="str">
        <f t="shared" si="218"/>
        <v/>
      </c>
      <c r="I836" s="34" t="str">
        <f>IF(F836="","",LOOKUP(F836,Grundlagen!$A$3:$A$10,Grundlagen!$C$3:$C$10))</f>
        <v/>
      </c>
      <c r="J836" s="34" t="str">
        <f t="shared" si="219"/>
        <v/>
      </c>
      <c r="K836" s="34" t="str">
        <f t="shared" ref="K836:K899" si="235">IF(G836="","",SUM(K835,I836))</f>
        <v/>
      </c>
      <c r="L836" s="34" t="str">
        <f>IF('Events einzeln'!H836="","",'Events einzeln'!H836)</f>
        <v/>
      </c>
      <c r="M836" s="1" t="str">
        <f>IF(L836="","",LOOKUP(L836,Grundlagen!$A$3:$A$10,Grundlagen!$B$3:$B$10))</f>
        <v/>
      </c>
      <c r="N836" s="1" t="str">
        <f t="shared" si="220"/>
        <v/>
      </c>
      <c r="O836" s="1" t="str">
        <f>IF(L836="","",LOOKUP(L836,Grundlagen!$A$3:$A$10,Grundlagen!$C$3:$C$10))</f>
        <v/>
      </c>
      <c r="P836" s="1" t="str">
        <f t="shared" si="221"/>
        <v/>
      </c>
      <c r="Q836" s="34" t="str">
        <f t="shared" si="234"/>
        <v/>
      </c>
      <c r="R836" s="34" t="str">
        <f>IF('Events einzeln'!I836="","",'Events einzeln'!I836)</f>
        <v/>
      </c>
      <c r="S836" s="34" t="str">
        <f>IF(R836="","",LOOKUP(R836,Grundlagen!$A$3:$A$10,Grundlagen!$B$3:$B$10))</f>
        <v/>
      </c>
      <c r="T836" s="34" t="str">
        <f t="shared" si="222"/>
        <v/>
      </c>
      <c r="U836" s="34" t="str">
        <f>IF(R836="","",LOOKUP(R836,Grundlagen!$A$3:$A$10,Grundlagen!$C$3:$C$10))</f>
        <v/>
      </c>
      <c r="V836" s="34" t="str">
        <f t="shared" si="223"/>
        <v/>
      </c>
      <c r="W836" s="34" t="str">
        <f t="shared" si="224"/>
        <v/>
      </c>
      <c r="X836" s="34" t="str">
        <f>IF('Events einzeln'!J836="","",'Events einzeln'!J836)</f>
        <v/>
      </c>
      <c r="Y836" s="1" t="str">
        <f>IF(X836="","",LOOKUP(X836,Grundlagen!$A$3:$A$10,Grundlagen!$B$3:$B$10))</f>
        <v/>
      </c>
      <c r="Z836" s="1" t="str">
        <f t="shared" si="225"/>
        <v/>
      </c>
      <c r="AA836" s="1" t="str">
        <f>IF(X836="","",LOOKUP(X836,Grundlagen!$A$3:$A$10,Grundlagen!$C$3:$C$10))</f>
        <v/>
      </c>
      <c r="AB836" s="1" t="str">
        <f t="shared" si="226"/>
        <v/>
      </c>
      <c r="AC836" s="34" t="str">
        <f t="shared" si="227"/>
        <v/>
      </c>
      <c r="AD836" s="34" t="str">
        <f>IF('Events einzeln'!K836="","",'Events einzeln'!K836)</f>
        <v/>
      </c>
      <c r="AE836" s="34" t="str">
        <f>IF(AD836="","",LOOKUP(AD836,Grundlagen!$A$3:$A$10,Grundlagen!$B$3:$B$10))</f>
        <v/>
      </c>
      <c r="AF836" s="34" t="str">
        <f t="shared" si="228"/>
        <v/>
      </c>
      <c r="AG836" s="34" t="str">
        <f>IF(AD836="","",LOOKUP(AD836,Grundlagen!$A$3:$A$10,Grundlagen!$C$3:$C$10))</f>
        <v/>
      </c>
      <c r="AH836" s="34" t="str">
        <f t="shared" si="229"/>
        <v/>
      </c>
      <c r="AI836" s="34" t="str">
        <f t="shared" si="230"/>
        <v/>
      </c>
      <c r="AJ836" s="34" t="str">
        <f>IF('Events einzeln'!L836="","",'Events einzeln'!L836)</f>
        <v/>
      </c>
      <c r="AK836" s="1" t="str">
        <f>IF(AJ836="","",LOOKUP(AJ836,Grundlagen!$A$3:$A$10,Grundlagen!$B$3:$B$10))</f>
        <v/>
      </c>
      <c r="AL836" s="1" t="str">
        <f t="shared" si="231"/>
        <v/>
      </c>
      <c r="AM836" s="1" t="str">
        <f>IF(AJ836="","",LOOKUP(AJ836,Grundlagen!$A$3:$A$10,Grundlagen!$C$3:$C$10))</f>
        <v/>
      </c>
      <c r="AN836" s="1" t="str">
        <f t="shared" si="232"/>
        <v/>
      </c>
      <c r="AO836" s="34" t="str">
        <f t="shared" si="233"/>
        <v/>
      </c>
    </row>
    <row r="837" spans="1:41" x14ac:dyDescent="0.25">
      <c r="A837" s="1" t="str">
        <f>IF('Events einzeln'!A837="","",'Events einzeln'!A837)</f>
        <v/>
      </c>
      <c r="B837" s="1" t="str">
        <f>IF('Events einzeln'!B837="","",'Events einzeln'!B837)</f>
        <v/>
      </c>
      <c r="C837" s="1" t="str">
        <f>IF('Events einzeln'!C837="","",'Events einzeln'!C837)</f>
        <v/>
      </c>
      <c r="D837" s="32" t="str">
        <f>IF('Events einzeln'!E837="","",'Events einzeln'!E837)</f>
        <v/>
      </c>
      <c r="E837" s="1" t="str">
        <f>IF('Events einzeln'!F837="","",'Events einzeln'!F837)</f>
        <v/>
      </c>
      <c r="F837" s="34" t="str">
        <f>IF('Events einzeln'!G837="","",'Events einzeln'!G837)</f>
        <v/>
      </c>
      <c r="G837" s="34" t="str">
        <f>IF(F837="","",LOOKUP(F837,Grundlagen!$A$3:$A$10,Grundlagen!$B$3:$B$10))</f>
        <v/>
      </c>
      <c r="H837" s="34" t="str">
        <f t="shared" ref="H837:H900" si="236">IF(F837="","",SUM(H836,G837))</f>
        <v/>
      </c>
      <c r="I837" s="34" t="str">
        <f>IF(F837="","",LOOKUP(F837,Grundlagen!$A$3:$A$10,Grundlagen!$C$3:$C$10))</f>
        <v/>
      </c>
      <c r="J837" s="34" t="str">
        <f t="shared" ref="J837:J900" si="237">IF(F837="","",SUM(J836,I837))</f>
        <v/>
      </c>
      <c r="K837" s="34" t="str">
        <f t="shared" si="235"/>
        <v/>
      </c>
      <c r="L837" s="34" t="str">
        <f>IF('Events einzeln'!H837="","",'Events einzeln'!H837)</f>
        <v/>
      </c>
      <c r="M837" s="1" t="str">
        <f>IF(L837="","",LOOKUP(L837,Grundlagen!$A$3:$A$10,Grundlagen!$B$3:$B$10))</f>
        <v/>
      </c>
      <c r="N837" s="1" t="str">
        <f t="shared" ref="N837:N900" si="238">IF(L837="","",SUM(N836,M837))</f>
        <v/>
      </c>
      <c r="O837" s="1" t="str">
        <f>IF(L837="","",LOOKUP(L837,Grundlagen!$A$3:$A$10,Grundlagen!$C$3:$C$10))</f>
        <v/>
      </c>
      <c r="P837" s="1" t="str">
        <f t="shared" ref="P837:P900" si="239">IF(L837="","",SUM(P836,O837))</f>
        <v/>
      </c>
      <c r="Q837" s="34" t="str">
        <f t="shared" si="234"/>
        <v/>
      </c>
      <c r="R837" s="34" t="str">
        <f>IF('Events einzeln'!I837="","",'Events einzeln'!I837)</f>
        <v/>
      </c>
      <c r="S837" s="34" t="str">
        <f>IF(R837="","",LOOKUP(R837,Grundlagen!$A$3:$A$10,Grundlagen!$B$3:$B$10))</f>
        <v/>
      </c>
      <c r="T837" s="34" t="str">
        <f t="shared" ref="T837:T900" si="240">IF(R837="","",SUM(T836,S837))</f>
        <v/>
      </c>
      <c r="U837" s="34" t="str">
        <f>IF(R837="","",LOOKUP(R837,Grundlagen!$A$3:$A$10,Grundlagen!$C$3:$C$10))</f>
        <v/>
      </c>
      <c r="V837" s="34" t="str">
        <f t="shared" ref="V837:V900" si="241">IF(R837="","",SUM(V836,U837))</f>
        <v/>
      </c>
      <c r="W837" s="34" t="str">
        <f t="shared" ref="W837:W900" si="242">IF(S837="","",SUM(W836,U837))</f>
        <v/>
      </c>
      <c r="X837" s="34" t="str">
        <f>IF('Events einzeln'!J837="","",'Events einzeln'!J837)</f>
        <v/>
      </c>
      <c r="Y837" s="1" t="str">
        <f>IF(X837="","",LOOKUP(X837,Grundlagen!$A$3:$A$10,Grundlagen!$B$3:$B$10))</f>
        <v/>
      </c>
      <c r="Z837" s="1" t="str">
        <f t="shared" ref="Z837:Z900" si="243">IF(X837="","",SUM(Z836,Y837))</f>
        <v/>
      </c>
      <c r="AA837" s="1" t="str">
        <f>IF(X837="","",LOOKUP(X837,Grundlagen!$A$3:$A$10,Grundlagen!$C$3:$C$10))</f>
        <v/>
      </c>
      <c r="AB837" s="1" t="str">
        <f t="shared" ref="AB837:AB900" si="244">IF(X837="","",SUM(AB836,AA837))</f>
        <v/>
      </c>
      <c r="AC837" s="34" t="str">
        <f t="shared" ref="AC837:AC900" si="245">IF(Y837="","",SUM(AC836,AA837))</f>
        <v/>
      </c>
      <c r="AD837" s="34" t="str">
        <f>IF('Events einzeln'!K837="","",'Events einzeln'!K837)</f>
        <v/>
      </c>
      <c r="AE837" s="34" t="str">
        <f>IF(AD837="","",LOOKUP(AD837,Grundlagen!$A$3:$A$10,Grundlagen!$B$3:$B$10))</f>
        <v/>
      </c>
      <c r="AF837" s="34" t="str">
        <f t="shared" ref="AF837:AF900" si="246">IF(AD837="","",SUM(AF836,AE837))</f>
        <v/>
      </c>
      <c r="AG837" s="34" t="str">
        <f>IF(AD837="","",LOOKUP(AD837,Grundlagen!$A$3:$A$10,Grundlagen!$C$3:$C$10))</f>
        <v/>
      </c>
      <c r="AH837" s="34" t="str">
        <f t="shared" ref="AH837:AH900" si="247">IF(AD837="","",SUM(AH836,AG837))</f>
        <v/>
      </c>
      <c r="AI837" s="34" t="str">
        <f t="shared" ref="AI837:AI900" si="248">IF(AE837="","",SUM(AI836,AG837))</f>
        <v/>
      </c>
      <c r="AJ837" s="34" t="str">
        <f>IF('Events einzeln'!L837="","",'Events einzeln'!L837)</f>
        <v/>
      </c>
      <c r="AK837" s="1" t="str">
        <f>IF(AJ837="","",LOOKUP(AJ837,Grundlagen!$A$3:$A$10,Grundlagen!$B$3:$B$10))</f>
        <v/>
      </c>
      <c r="AL837" s="1" t="str">
        <f t="shared" ref="AL837:AL900" si="249">IF(AJ837="","",SUM(AL836,AK837))</f>
        <v/>
      </c>
      <c r="AM837" s="1" t="str">
        <f>IF(AJ837="","",LOOKUP(AJ837,Grundlagen!$A$3:$A$10,Grundlagen!$C$3:$C$10))</f>
        <v/>
      </c>
      <c r="AN837" s="1" t="str">
        <f t="shared" ref="AN837:AN900" si="250">IF(AJ837="","",SUM(AN836,AM837))</f>
        <v/>
      </c>
      <c r="AO837" s="34" t="str">
        <f t="shared" ref="AO837:AO900" si="251">IF(AK837="","",SUM(AO836,AM837))</f>
        <v/>
      </c>
    </row>
    <row r="838" spans="1:41" x14ac:dyDescent="0.25">
      <c r="A838" s="1" t="str">
        <f>IF('Events einzeln'!A838="","",'Events einzeln'!A838)</f>
        <v/>
      </c>
      <c r="B838" s="1" t="str">
        <f>IF('Events einzeln'!B838="","",'Events einzeln'!B838)</f>
        <v/>
      </c>
      <c r="C838" s="1" t="str">
        <f>IF('Events einzeln'!C838="","",'Events einzeln'!C838)</f>
        <v/>
      </c>
      <c r="D838" s="32" t="str">
        <f>IF('Events einzeln'!E838="","",'Events einzeln'!E838)</f>
        <v/>
      </c>
      <c r="E838" s="1" t="str">
        <f>IF('Events einzeln'!F838="","",'Events einzeln'!F838)</f>
        <v/>
      </c>
      <c r="F838" s="34" t="str">
        <f>IF('Events einzeln'!G838="","",'Events einzeln'!G838)</f>
        <v/>
      </c>
      <c r="G838" s="34" t="str">
        <f>IF(F838="","",LOOKUP(F838,Grundlagen!$A$3:$A$10,Grundlagen!$B$3:$B$10))</f>
        <v/>
      </c>
      <c r="H838" s="34" t="str">
        <f t="shared" si="236"/>
        <v/>
      </c>
      <c r="I838" s="34" t="str">
        <f>IF(F838="","",LOOKUP(F838,Grundlagen!$A$3:$A$10,Grundlagen!$C$3:$C$10))</f>
        <v/>
      </c>
      <c r="J838" s="34" t="str">
        <f t="shared" si="237"/>
        <v/>
      </c>
      <c r="K838" s="34" t="str">
        <f t="shared" si="235"/>
        <v/>
      </c>
      <c r="L838" s="34" t="str">
        <f>IF('Events einzeln'!H838="","",'Events einzeln'!H838)</f>
        <v/>
      </c>
      <c r="M838" s="1" t="str">
        <f>IF(L838="","",LOOKUP(L838,Grundlagen!$A$3:$A$10,Grundlagen!$B$3:$B$10))</f>
        <v/>
      </c>
      <c r="N838" s="1" t="str">
        <f t="shared" si="238"/>
        <v/>
      </c>
      <c r="O838" s="1" t="str">
        <f>IF(L838="","",LOOKUP(L838,Grundlagen!$A$3:$A$10,Grundlagen!$C$3:$C$10))</f>
        <v/>
      </c>
      <c r="P838" s="1" t="str">
        <f t="shared" si="239"/>
        <v/>
      </c>
      <c r="Q838" s="34" t="str">
        <f t="shared" si="234"/>
        <v/>
      </c>
      <c r="R838" s="34" t="str">
        <f>IF('Events einzeln'!I838="","",'Events einzeln'!I838)</f>
        <v/>
      </c>
      <c r="S838" s="34" t="str">
        <f>IF(R838="","",LOOKUP(R838,Grundlagen!$A$3:$A$10,Grundlagen!$B$3:$B$10))</f>
        <v/>
      </c>
      <c r="T838" s="34" t="str">
        <f t="shared" si="240"/>
        <v/>
      </c>
      <c r="U838" s="34" t="str">
        <f>IF(R838="","",LOOKUP(R838,Grundlagen!$A$3:$A$10,Grundlagen!$C$3:$C$10))</f>
        <v/>
      </c>
      <c r="V838" s="34" t="str">
        <f t="shared" si="241"/>
        <v/>
      </c>
      <c r="W838" s="34" t="str">
        <f t="shared" si="242"/>
        <v/>
      </c>
      <c r="X838" s="34" t="str">
        <f>IF('Events einzeln'!J838="","",'Events einzeln'!J838)</f>
        <v/>
      </c>
      <c r="Y838" s="1" t="str">
        <f>IF(X838="","",LOOKUP(X838,Grundlagen!$A$3:$A$10,Grundlagen!$B$3:$B$10))</f>
        <v/>
      </c>
      <c r="Z838" s="1" t="str">
        <f t="shared" si="243"/>
        <v/>
      </c>
      <c r="AA838" s="1" t="str">
        <f>IF(X838="","",LOOKUP(X838,Grundlagen!$A$3:$A$10,Grundlagen!$C$3:$C$10))</f>
        <v/>
      </c>
      <c r="AB838" s="1" t="str">
        <f t="shared" si="244"/>
        <v/>
      </c>
      <c r="AC838" s="34" t="str">
        <f t="shared" si="245"/>
        <v/>
      </c>
      <c r="AD838" s="34" t="str">
        <f>IF('Events einzeln'!K838="","",'Events einzeln'!K838)</f>
        <v/>
      </c>
      <c r="AE838" s="34" t="str">
        <f>IF(AD838="","",LOOKUP(AD838,Grundlagen!$A$3:$A$10,Grundlagen!$B$3:$B$10))</f>
        <v/>
      </c>
      <c r="AF838" s="34" t="str">
        <f t="shared" si="246"/>
        <v/>
      </c>
      <c r="AG838" s="34" t="str">
        <f>IF(AD838="","",LOOKUP(AD838,Grundlagen!$A$3:$A$10,Grundlagen!$C$3:$C$10))</f>
        <v/>
      </c>
      <c r="AH838" s="34" t="str">
        <f t="shared" si="247"/>
        <v/>
      </c>
      <c r="AI838" s="34" t="str">
        <f t="shared" si="248"/>
        <v/>
      </c>
      <c r="AJ838" s="34" t="str">
        <f>IF('Events einzeln'!L838="","",'Events einzeln'!L838)</f>
        <v/>
      </c>
      <c r="AK838" s="1" t="str">
        <f>IF(AJ838="","",LOOKUP(AJ838,Grundlagen!$A$3:$A$10,Grundlagen!$B$3:$B$10))</f>
        <v/>
      </c>
      <c r="AL838" s="1" t="str">
        <f t="shared" si="249"/>
        <v/>
      </c>
      <c r="AM838" s="1" t="str">
        <f>IF(AJ838="","",LOOKUP(AJ838,Grundlagen!$A$3:$A$10,Grundlagen!$C$3:$C$10))</f>
        <v/>
      </c>
      <c r="AN838" s="1" t="str">
        <f t="shared" si="250"/>
        <v/>
      </c>
      <c r="AO838" s="34" t="str">
        <f t="shared" si="251"/>
        <v/>
      </c>
    </row>
    <row r="839" spans="1:41" x14ac:dyDescent="0.25">
      <c r="A839" s="1" t="str">
        <f>IF('Events einzeln'!A839="","",'Events einzeln'!A839)</f>
        <v/>
      </c>
      <c r="B839" s="1" t="str">
        <f>IF('Events einzeln'!B839="","",'Events einzeln'!B839)</f>
        <v/>
      </c>
      <c r="C839" s="1" t="str">
        <f>IF('Events einzeln'!C839="","",'Events einzeln'!C839)</f>
        <v/>
      </c>
      <c r="D839" s="32" t="str">
        <f>IF('Events einzeln'!E839="","",'Events einzeln'!E839)</f>
        <v/>
      </c>
      <c r="E839" s="1" t="str">
        <f>IF('Events einzeln'!F839="","",'Events einzeln'!F839)</f>
        <v/>
      </c>
      <c r="F839" s="34" t="str">
        <f>IF('Events einzeln'!G839="","",'Events einzeln'!G839)</f>
        <v/>
      </c>
      <c r="G839" s="34" t="str">
        <f>IF(F839="","",LOOKUP(F839,Grundlagen!$A$3:$A$10,Grundlagen!$B$3:$B$10))</f>
        <v/>
      </c>
      <c r="H839" s="34" t="str">
        <f t="shared" si="236"/>
        <v/>
      </c>
      <c r="I839" s="34" t="str">
        <f>IF(F839="","",LOOKUP(F839,Grundlagen!$A$3:$A$10,Grundlagen!$C$3:$C$10))</f>
        <v/>
      </c>
      <c r="J839" s="34" t="str">
        <f t="shared" si="237"/>
        <v/>
      </c>
      <c r="K839" s="34" t="str">
        <f t="shared" si="235"/>
        <v/>
      </c>
      <c r="L839" s="34" t="str">
        <f>IF('Events einzeln'!H839="","",'Events einzeln'!H839)</f>
        <v/>
      </c>
      <c r="M839" s="1" t="str">
        <f>IF(L839="","",LOOKUP(L839,Grundlagen!$A$3:$A$10,Grundlagen!$B$3:$B$10))</f>
        <v/>
      </c>
      <c r="N839" s="1" t="str">
        <f t="shared" si="238"/>
        <v/>
      </c>
      <c r="O839" s="1" t="str">
        <f>IF(L839="","",LOOKUP(L839,Grundlagen!$A$3:$A$10,Grundlagen!$C$3:$C$10))</f>
        <v/>
      </c>
      <c r="P839" s="1" t="str">
        <f t="shared" si="239"/>
        <v/>
      </c>
      <c r="Q839" s="34" t="str">
        <f t="shared" si="234"/>
        <v/>
      </c>
      <c r="R839" s="34" t="str">
        <f>IF('Events einzeln'!I839="","",'Events einzeln'!I839)</f>
        <v/>
      </c>
      <c r="S839" s="34" t="str">
        <f>IF(R839="","",LOOKUP(R839,Grundlagen!$A$3:$A$10,Grundlagen!$B$3:$B$10))</f>
        <v/>
      </c>
      <c r="T839" s="34" t="str">
        <f t="shared" si="240"/>
        <v/>
      </c>
      <c r="U839" s="34" t="str">
        <f>IF(R839="","",LOOKUP(R839,Grundlagen!$A$3:$A$10,Grundlagen!$C$3:$C$10))</f>
        <v/>
      </c>
      <c r="V839" s="34" t="str">
        <f t="shared" si="241"/>
        <v/>
      </c>
      <c r="W839" s="34" t="str">
        <f t="shared" si="242"/>
        <v/>
      </c>
      <c r="X839" s="34" t="str">
        <f>IF('Events einzeln'!J839="","",'Events einzeln'!J839)</f>
        <v/>
      </c>
      <c r="Y839" s="1" t="str">
        <f>IF(X839="","",LOOKUP(X839,Grundlagen!$A$3:$A$10,Grundlagen!$B$3:$B$10))</f>
        <v/>
      </c>
      <c r="Z839" s="1" t="str">
        <f t="shared" si="243"/>
        <v/>
      </c>
      <c r="AA839" s="1" t="str">
        <f>IF(X839="","",LOOKUP(X839,Grundlagen!$A$3:$A$10,Grundlagen!$C$3:$C$10))</f>
        <v/>
      </c>
      <c r="AB839" s="1" t="str">
        <f t="shared" si="244"/>
        <v/>
      </c>
      <c r="AC839" s="34" t="str">
        <f t="shared" si="245"/>
        <v/>
      </c>
      <c r="AD839" s="34" t="str">
        <f>IF('Events einzeln'!K839="","",'Events einzeln'!K839)</f>
        <v/>
      </c>
      <c r="AE839" s="34" t="str">
        <f>IF(AD839="","",LOOKUP(AD839,Grundlagen!$A$3:$A$10,Grundlagen!$B$3:$B$10))</f>
        <v/>
      </c>
      <c r="AF839" s="34" t="str">
        <f t="shared" si="246"/>
        <v/>
      </c>
      <c r="AG839" s="34" t="str">
        <f>IF(AD839="","",LOOKUP(AD839,Grundlagen!$A$3:$A$10,Grundlagen!$C$3:$C$10))</f>
        <v/>
      </c>
      <c r="AH839" s="34" t="str">
        <f t="shared" si="247"/>
        <v/>
      </c>
      <c r="AI839" s="34" t="str">
        <f t="shared" si="248"/>
        <v/>
      </c>
      <c r="AJ839" s="34" t="str">
        <f>IF('Events einzeln'!L839="","",'Events einzeln'!L839)</f>
        <v/>
      </c>
      <c r="AK839" s="1" t="str">
        <f>IF(AJ839="","",LOOKUP(AJ839,Grundlagen!$A$3:$A$10,Grundlagen!$B$3:$B$10))</f>
        <v/>
      </c>
      <c r="AL839" s="1" t="str">
        <f t="shared" si="249"/>
        <v/>
      </c>
      <c r="AM839" s="1" t="str">
        <f>IF(AJ839="","",LOOKUP(AJ839,Grundlagen!$A$3:$A$10,Grundlagen!$C$3:$C$10))</f>
        <v/>
      </c>
      <c r="AN839" s="1" t="str">
        <f t="shared" si="250"/>
        <v/>
      </c>
      <c r="AO839" s="34" t="str">
        <f t="shared" si="251"/>
        <v/>
      </c>
    </row>
    <row r="840" spans="1:41" x14ac:dyDescent="0.25">
      <c r="A840" s="1" t="str">
        <f>IF('Events einzeln'!A840="","",'Events einzeln'!A840)</f>
        <v/>
      </c>
      <c r="B840" s="1" t="str">
        <f>IF('Events einzeln'!B840="","",'Events einzeln'!B840)</f>
        <v/>
      </c>
      <c r="C840" s="1" t="str">
        <f>IF('Events einzeln'!C840="","",'Events einzeln'!C840)</f>
        <v/>
      </c>
      <c r="D840" s="32" t="str">
        <f>IF('Events einzeln'!E840="","",'Events einzeln'!E840)</f>
        <v/>
      </c>
      <c r="E840" s="1" t="str">
        <f>IF('Events einzeln'!F840="","",'Events einzeln'!F840)</f>
        <v/>
      </c>
      <c r="F840" s="34" t="str">
        <f>IF('Events einzeln'!G840="","",'Events einzeln'!G840)</f>
        <v/>
      </c>
      <c r="G840" s="34" t="str">
        <f>IF(F840="","",LOOKUP(F840,Grundlagen!$A$3:$A$10,Grundlagen!$B$3:$B$10))</f>
        <v/>
      </c>
      <c r="H840" s="34" t="str">
        <f t="shared" si="236"/>
        <v/>
      </c>
      <c r="I840" s="34" t="str">
        <f>IF(F840="","",LOOKUP(F840,Grundlagen!$A$3:$A$10,Grundlagen!$C$3:$C$10))</f>
        <v/>
      </c>
      <c r="J840" s="34" t="str">
        <f t="shared" si="237"/>
        <v/>
      </c>
      <c r="K840" s="34" t="str">
        <f t="shared" si="235"/>
        <v/>
      </c>
      <c r="L840" s="34" t="str">
        <f>IF('Events einzeln'!H840="","",'Events einzeln'!H840)</f>
        <v/>
      </c>
      <c r="M840" s="1" t="str">
        <f>IF(L840="","",LOOKUP(L840,Grundlagen!$A$3:$A$10,Grundlagen!$B$3:$B$10))</f>
        <v/>
      </c>
      <c r="N840" s="1" t="str">
        <f t="shared" si="238"/>
        <v/>
      </c>
      <c r="O840" s="1" t="str">
        <f>IF(L840="","",LOOKUP(L840,Grundlagen!$A$3:$A$10,Grundlagen!$C$3:$C$10))</f>
        <v/>
      </c>
      <c r="P840" s="1" t="str">
        <f t="shared" si="239"/>
        <v/>
      </c>
      <c r="Q840" s="34" t="str">
        <f t="shared" si="234"/>
        <v/>
      </c>
      <c r="R840" s="34" t="str">
        <f>IF('Events einzeln'!I840="","",'Events einzeln'!I840)</f>
        <v/>
      </c>
      <c r="S840" s="34" t="str">
        <f>IF(R840="","",LOOKUP(R840,Grundlagen!$A$3:$A$10,Grundlagen!$B$3:$B$10))</f>
        <v/>
      </c>
      <c r="T840" s="34" t="str">
        <f t="shared" si="240"/>
        <v/>
      </c>
      <c r="U840" s="34" t="str">
        <f>IF(R840="","",LOOKUP(R840,Grundlagen!$A$3:$A$10,Grundlagen!$C$3:$C$10))</f>
        <v/>
      </c>
      <c r="V840" s="34" t="str">
        <f t="shared" si="241"/>
        <v/>
      </c>
      <c r="W840" s="34" t="str">
        <f t="shared" si="242"/>
        <v/>
      </c>
      <c r="X840" s="34" t="str">
        <f>IF('Events einzeln'!J840="","",'Events einzeln'!J840)</f>
        <v/>
      </c>
      <c r="Y840" s="1" t="str">
        <f>IF(X840="","",LOOKUP(X840,Grundlagen!$A$3:$A$10,Grundlagen!$B$3:$B$10))</f>
        <v/>
      </c>
      <c r="Z840" s="1" t="str">
        <f t="shared" si="243"/>
        <v/>
      </c>
      <c r="AA840" s="1" t="str">
        <f>IF(X840="","",LOOKUP(X840,Grundlagen!$A$3:$A$10,Grundlagen!$C$3:$C$10))</f>
        <v/>
      </c>
      <c r="AB840" s="1" t="str">
        <f t="shared" si="244"/>
        <v/>
      </c>
      <c r="AC840" s="34" t="str">
        <f t="shared" si="245"/>
        <v/>
      </c>
      <c r="AD840" s="34" t="str">
        <f>IF('Events einzeln'!K840="","",'Events einzeln'!K840)</f>
        <v/>
      </c>
      <c r="AE840" s="34" t="str">
        <f>IF(AD840="","",LOOKUP(AD840,Grundlagen!$A$3:$A$10,Grundlagen!$B$3:$B$10))</f>
        <v/>
      </c>
      <c r="AF840" s="34" t="str">
        <f t="shared" si="246"/>
        <v/>
      </c>
      <c r="AG840" s="34" t="str">
        <f>IF(AD840="","",LOOKUP(AD840,Grundlagen!$A$3:$A$10,Grundlagen!$C$3:$C$10))</f>
        <v/>
      </c>
      <c r="AH840" s="34" t="str">
        <f t="shared" si="247"/>
        <v/>
      </c>
      <c r="AI840" s="34" t="str">
        <f t="shared" si="248"/>
        <v/>
      </c>
      <c r="AJ840" s="34" t="str">
        <f>IF('Events einzeln'!L840="","",'Events einzeln'!L840)</f>
        <v/>
      </c>
      <c r="AK840" s="1" t="str">
        <f>IF(AJ840="","",LOOKUP(AJ840,Grundlagen!$A$3:$A$10,Grundlagen!$B$3:$B$10))</f>
        <v/>
      </c>
      <c r="AL840" s="1" t="str">
        <f t="shared" si="249"/>
        <v/>
      </c>
      <c r="AM840" s="1" t="str">
        <f>IF(AJ840="","",LOOKUP(AJ840,Grundlagen!$A$3:$A$10,Grundlagen!$C$3:$C$10))</f>
        <v/>
      </c>
      <c r="AN840" s="1" t="str">
        <f t="shared" si="250"/>
        <v/>
      </c>
      <c r="AO840" s="34" t="str">
        <f t="shared" si="251"/>
        <v/>
      </c>
    </row>
    <row r="841" spans="1:41" x14ac:dyDescent="0.25">
      <c r="A841" s="1" t="str">
        <f>IF('Events einzeln'!A841="","",'Events einzeln'!A841)</f>
        <v/>
      </c>
      <c r="B841" s="1" t="str">
        <f>IF('Events einzeln'!B841="","",'Events einzeln'!B841)</f>
        <v/>
      </c>
      <c r="C841" s="1" t="str">
        <f>IF('Events einzeln'!C841="","",'Events einzeln'!C841)</f>
        <v/>
      </c>
      <c r="D841" s="32" t="str">
        <f>IF('Events einzeln'!E841="","",'Events einzeln'!E841)</f>
        <v/>
      </c>
      <c r="E841" s="1" t="str">
        <f>IF('Events einzeln'!F841="","",'Events einzeln'!F841)</f>
        <v/>
      </c>
      <c r="F841" s="34" t="str">
        <f>IF('Events einzeln'!G841="","",'Events einzeln'!G841)</f>
        <v/>
      </c>
      <c r="G841" s="34" t="str">
        <f>IF(F841="","",LOOKUP(F841,Grundlagen!$A$3:$A$10,Grundlagen!$B$3:$B$10))</f>
        <v/>
      </c>
      <c r="H841" s="34" t="str">
        <f t="shared" si="236"/>
        <v/>
      </c>
      <c r="I841" s="34" t="str">
        <f>IF(F841="","",LOOKUP(F841,Grundlagen!$A$3:$A$10,Grundlagen!$C$3:$C$10))</f>
        <v/>
      </c>
      <c r="J841" s="34" t="str">
        <f t="shared" si="237"/>
        <v/>
      </c>
      <c r="K841" s="34" t="str">
        <f t="shared" si="235"/>
        <v/>
      </c>
      <c r="L841" s="34" t="str">
        <f>IF('Events einzeln'!H841="","",'Events einzeln'!H841)</f>
        <v/>
      </c>
      <c r="M841" s="1" t="str">
        <f>IF(L841="","",LOOKUP(L841,Grundlagen!$A$3:$A$10,Grundlagen!$B$3:$B$10))</f>
        <v/>
      </c>
      <c r="N841" s="1" t="str">
        <f t="shared" si="238"/>
        <v/>
      </c>
      <c r="O841" s="1" t="str">
        <f>IF(L841="","",LOOKUP(L841,Grundlagen!$A$3:$A$10,Grundlagen!$C$3:$C$10))</f>
        <v/>
      </c>
      <c r="P841" s="1" t="str">
        <f t="shared" si="239"/>
        <v/>
      </c>
      <c r="Q841" s="34" t="str">
        <f t="shared" si="234"/>
        <v/>
      </c>
      <c r="R841" s="34" t="str">
        <f>IF('Events einzeln'!I841="","",'Events einzeln'!I841)</f>
        <v/>
      </c>
      <c r="S841" s="34" t="str">
        <f>IF(R841="","",LOOKUP(R841,Grundlagen!$A$3:$A$10,Grundlagen!$B$3:$B$10))</f>
        <v/>
      </c>
      <c r="T841" s="34" t="str">
        <f t="shared" si="240"/>
        <v/>
      </c>
      <c r="U841" s="34" t="str">
        <f>IF(R841="","",LOOKUP(R841,Grundlagen!$A$3:$A$10,Grundlagen!$C$3:$C$10))</f>
        <v/>
      </c>
      <c r="V841" s="34" t="str">
        <f t="shared" si="241"/>
        <v/>
      </c>
      <c r="W841" s="34" t="str">
        <f t="shared" si="242"/>
        <v/>
      </c>
      <c r="X841" s="34" t="str">
        <f>IF('Events einzeln'!J841="","",'Events einzeln'!J841)</f>
        <v/>
      </c>
      <c r="Y841" s="1" t="str">
        <f>IF(X841="","",LOOKUP(X841,Grundlagen!$A$3:$A$10,Grundlagen!$B$3:$B$10))</f>
        <v/>
      </c>
      <c r="Z841" s="1" t="str">
        <f t="shared" si="243"/>
        <v/>
      </c>
      <c r="AA841" s="1" t="str">
        <f>IF(X841="","",LOOKUP(X841,Grundlagen!$A$3:$A$10,Grundlagen!$C$3:$C$10))</f>
        <v/>
      </c>
      <c r="AB841" s="1" t="str">
        <f t="shared" si="244"/>
        <v/>
      </c>
      <c r="AC841" s="34" t="str">
        <f t="shared" si="245"/>
        <v/>
      </c>
      <c r="AD841" s="34" t="str">
        <f>IF('Events einzeln'!K841="","",'Events einzeln'!K841)</f>
        <v/>
      </c>
      <c r="AE841" s="34" t="str">
        <f>IF(AD841="","",LOOKUP(AD841,Grundlagen!$A$3:$A$10,Grundlagen!$B$3:$B$10))</f>
        <v/>
      </c>
      <c r="AF841" s="34" t="str">
        <f t="shared" si="246"/>
        <v/>
      </c>
      <c r="AG841" s="34" t="str">
        <f>IF(AD841="","",LOOKUP(AD841,Grundlagen!$A$3:$A$10,Grundlagen!$C$3:$C$10))</f>
        <v/>
      </c>
      <c r="AH841" s="34" t="str">
        <f t="shared" si="247"/>
        <v/>
      </c>
      <c r="AI841" s="34" t="str">
        <f t="shared" si="248"/>
        <v/>
      </c>
      <c r="AJ841" s="34" t="str">
        <f>IF('Events einzeln'!L841="","",'Events einzeln'!L841)</f>
        <v/>
      </c>
      <c r="AK841" s="1" t="str">
        <f>IF(AJ841="","",LOOKUP(AJ841,Grundlagen!$A$3:$A$10,Grundlagen!$B$3:$B$10))</f>
        <v/>
      </c>
      <c r="AL841" s="1" t="str">
        <f t="shared" si="249"/>
        <v/>
      </c>
      <c r="AM841" s="1" t="str">
        <f>IF(AJ841="","",LOOKUP(AJ841,Grundlagen!$A$3:$A$10,Grundlagen!$C$3:$C$10))</f>
        <v/>
      </c>
      <c r="AN841" s="1" t="str">
        <f t="shared" si="250"/>
        <v/>
      </c>
      <c r="AO841" s="34" t="str">
        <f t="shared" si="251"/>
        <v/>
      </c>
    </row>
    <row r="842" spans="1:41" x14ac:dyDescent="0.25">
      <c r="A842" s="1" t="str">
        <f>IF('Events einzeln'!A842="","",'Events einzeln'!A842)</f>
        <v/>
      </c>
      <c r="B842" s="1" t="str">
        <f>IF('Events einzeln'!B842="","",'Events einzeln'!B842)</f>
        <v/>
      </c>
      <c r="C842" s="1" t="str">
        <f>IF('Events einzeln'!C842="","",'Events einzeln'!C842)</f>
        <v/>
      </c>
      <c r="D842" s="32" t="str">
        <f>IF('Events einzeln'!E842="","",'Events einzeln'!E842)</f>
        <v/>
      </c>
      <c r="E842" s="1" t="str">
        <f>IF('Events einzeln'!F842="","",'Events einzeln'!F842)</f>
        <v/>
      </c>
      <c r="F842" s="34" t="str">
        <f>IF('Events einzeln'!G842="","",'Events einzeln'!G842)</f>
        <v/>
      </c>
      <c r="G842" s="34" t="str">
        <f>IF(F842="","",LOOKUP(F842,Grundlagen!$A$3:$A$10,Grundlagen!$B$3:$B$10))</f>
        <v/>
      </c>
      <c r="H842" s="34" t="str">
        <f t="shared" si="236"/>
        <v/>
      </c>
      <c r="I842" s="34" t="str">
        <f>IF(F842="","",LOOKUP(F842,Grundlagen!$A$3:$A$10,Grundlagen!$C$3:$C$10))</f>
        <v/>
      </c>
      <c r="J842" s="34" t="str">
        <f t="shared" si="237"/>
        <v/>
      </c>
      <c r="K842" s="34" t="str">
        <f t="shared" si="235"/>
        <v/>
      </c>
      <c r="L842" s="34" t="str">
        <f>IF('Events einzeln'!H842="","",'Events einzeln'!H842)</f>
        <v/>
      </c>
      <c r="M842" s="1" t="str">
        <f>IF(L842="","",LOOKUP(L842,Grundlagen!$A$3:$A$10,Grundlagen!$B$3:$B$10))</f>
        <v/>
      </c>
      <c r="N842" s="1" t="str">
        <f t="shared" si="238"/>
        <v/>
      </c>
      <c r="O842" s="1" t="str">
        <f>IF(L842="","",LOOKUP(L842,Grundlagen!$A$3:$A$10,Grundlagen!$C$3:$C$10))</f>
        <v/>
      </c>
      <c r="P842" s="1" t="str">
        <f t="shared" si="239"/>
        <v/>
      </c>
      <c r="Q842" s="34" t="str">
        <f t="shared" si="234"/>
        <v/>
      </c>
      <c r="R842" s="34" t="str">
        <f>IF('Events einzeln'!I842="","",'Events einzeln'!I842)</f>
        <v/>
      </c>
      <c r="S842" s="34" t="str">
        <f>IF(R842="","",LOOKUP(R842,Grundlagen!$A$3:$A$10,Grundlagen!$B$3:$B$10))</f>
        <v/>
      </c>
      <c r="T842" s="34" t="str">
        <f t="shared" si="240"/>
        <v/>
      </c>
      <c r="U842" s="34" t="str">
        <f>IF(R842="","",LOOKUP(R842,Grundlagen!$A$3:$A$10,Grundlagen!$C$3:$C$10))</f>
        <v/>
      </c>
      <c r="V842" s="34" t="str">
        <f t="shared" si="241"/>
        <v/>
      </c>
      <c r="W842" s="34" t="str">
        <f t="shared" si="242"/>
        <v/>
      </c>
      <c r="X842" s="34" t="str">
        <f>IF('Events einzeln'!J842="","",'Events einzeln'!J842)</f>
        <v/>
      </c>
      <c r="Y842" s="1" t="str">
        <f>IF(X842="","",LOOKUP(X842,Grundlagen!$A$3:$A$10,Grundlagen!$B$3:$B$10))</f>
        <v/>
      </c>
      <c r="Z842" s="1" t="str">
        <f t="shared" si="243"/>
        <v/>
      </c>
      <c r="AA842" s="1" t="str">
        <f>IF(X842="","",LOOKUP(X842,Grundlagen!$A$3:$A$10,Grundlagen!$C$3:$C$10))</f>
        <v/>
      </c>
      <c r="AB842" s="1" t="str">
        <f t="shared" si="244"/>
        <v/>
      </c>
      <c r="AC842" s="34" t="str">
        <f t="shared" si="245"/>
        <v/>
      </c>
      <c r="AD842" s="34" t="str">
        <f>IF('Events einzeln'!K842="","",'Events einzeln'!K842)</f>
        <v/>
      </c>
      <c r="AE842" s="34" t="str">
        <f>IF(AD842="","",LOOKUP(AD842,Grundlagen!$A$3:$A$10,Grundlagen!$B$3:$B$10))</f>
        <v/>
      </c>
      <c r="AF842" s="34" t="str">
        <f t="shared" si="246"/>
        <v/>
      </c>
      <c r="AG842" s="34" t="str">
        <f>IF(AD842="","",LOOKUP(AD842,Grundlagen!$A$3:$A$10,Grundlagen!$C$3:$C$10))</f>
        <v/>
      </c>
      <c r="AH842" s="34" t="str">
        <f t="shared" si="247"/>
        <v/>
      </c>
      <c r="AI842" s="34" t="str">
        <f t="shared" si="248"/>
        <v/>
      </c>
      <c r="AJ842" s="34" t="str">
        <f>IF('Events einzeln'!L842="","",'Events einzeln'!L842)</f>
        <v/>
      </c>
      <c r="AK842" s="1" t="str">
        <f>IF(AJ842="","",LOOKUP(AJ842,Grundlagen!$A$3:$A$10,Grundlagen!$B$3:$B$10))</f>
        <v/>
      </c>
      <c r="AL842" s="1" t="str">
        <f t="shared" si="249"/>
        <v/>
      </c>
      <c r="AM842" s="1" t="str">
        <f>IF(AJ842="","",LOOKUP(AJ842,Grundlagen!$A$3:$A$10,Grundlagen!$C$3:$C$10))</f>
        <v/>
      </c>
      <c r="AN842" s="1" t="str">
        <f t="shared" si="250"/>
        <v/>
      </c>
      <c r="AO842" s="34" t="str">
        <f t="shared" si="251"/>
        <v/>
      </c>
    </row>
    <row r="843" spans="1:41" x14ac:dyDescent="0.25">
      <c r="A843" s="1" t="str">
        <f>IF('Events einzeln'!A843="","",'Events einzeln'!A843)</f>
        <v/>
      </c>
      <c r="B843" s="1" t="str">
        <f>IF('Events einzeln'!B843="","",'Events einzeln'!B843)</f>
        <v/>
      </c>
      <c r="C843" s="1" t="str">
        <f>IF('Events einzeln'!C843="","",'Events einzeln'!C843)</f>
        <v/>
      </c>
      <c r="D843" s="32" t="str">
        <f>IF('Events einzeln'!E843="","",'Events einzeln'!E843)</f>
        <v/>
      </c>
      <c r="E843" s="1" t="str">
        <f>IF('Events einzeln'!F843="","",'Events einzeln'!F843)</f>
        <v/>
      </c>
      <c r="F843" s="34" t="str">
        <f>IF('Events einzeln'!G843="","",'Events einzeln'!G843)</f>
        <v/>
      </c>
      <c r="G843" s="34" t="str">
        <f>IF(F843="","",LOOKUP(F843,Grundlagen!$A$3:$A$10,Grundlagen!$B$3:$B$10))</f>
        <v/>
      </c>
      <c r="H843" s="34" t="str">
        <f t="shared" si="236"/>
        <v/>
      </c>
      <c r="I843" s="34" t="str">
        <f>IF(F843="","",LOOKUP(F843,Grundlagen!$A$3:$A$10,Grundlagen!$C$3:$C$10))</f>
        <v/>
      </c>
      <c r="J843" s="34" t="str">
        <f t="shared" si="237"/>
        <v/>
      </c>
      <c r="K843" s="34" t="str">
        <f t="shared" si="235"/>
        <v/>
      </c>
      <c r="L843" s="34" t="str">
        <f>IF('Events einzeln'!H843="","",'Events einzeln'!H843)</f>
        <v/>
      </c>
      <c r="M843" s="1" t="str">
        <f>IF(L843="","",LOOKUP(L843,Grundlagen!$A$3:$A$10,Grundlagen!$B$3:$B$10))</f>
        <v/>
      </c>
      <c r="N843" s="1" t="str">
        <f t="shared" si="238"/>
        <v/>
      </c>
      <c r="O843" s="1" t="str">
        <f>IF(L843="","",LOOKUP(L843,Grundlagen!$A$3:$A$10,Grundlagen!$C$3:$C$10))</f>
        <v/>
      </c>
      <c r="P843" s="1" t="str">
        <f t="shared" si="239"/>
        <v/>
      </c>
      <c r="Q843" s="34" t="str">
        <f t="shared" si="234"/>
        <v/>
      </c>
      <c r="R843" s="34" t="str">
        <f>IF('Events einzeln'!I843="","",'Events einzeln'!I843)</f>
        <v/>
      </c>
      <c r="S843" s="34" t="str">
        <f>IF(R843="","",LOOKUP(R843,Grundlagen!$A$3:$A$10,Grundlagen!$B$3:$B$10))</f>
        <v/>
      </c>
      <c r="T843" s="34" t="str">
        <f t="shared" si="240"/>
        <v/>
      </c>
      <c r="U843" s="34" t="str">
        <f>IF(R843="","",LOOKUP(R843,Grundlagen!$A$3:$A$10,Grundlagen!$C$3:$C$10))</f>
        <v/>
      </c>
      <c r="V843" s="34" t="str">
        <f t="shared" si="241"/>
        <v/>
      </c>
      <c r="W843" s="34" t="str">
        <f t="shared" si="242"/>
        <v/>
      </c>
      <c r="X843" s="34" t="str">
        <f>IF('Events einzeln'!J843="","",'Events einzeln'!J843)</f>
        <v/>
      </c>
      <c r="Y843" s="1" t="str">
        <f>IF(X843="","",LOOKUP(X843,Grundlagen!$A$3:$A$10,Grundlagen!$B$3:$B$10))</f>
        <v/>
      </c>
      <c r="Z843" s="1" t="str">
        <f t="shared" si="243"/>
        <v/>
      </c>
      <c r="AA843" s="1" t="str">
        <f>IF(X843="","",LOOKUP(X843,Grundlagen!$A$3:$A$10,Grundlagen!$C$3:$C$10))</f>
        <v/>
      </c>
      <c r="AB843" s="1" t="str">
        <f t="shared" si="244"/>
        <v/>
      </c>
      <c r="AC843" s="34" t="str">
        <f t="shared" si="245"/>
        <v/>
      </c>
      <c r="AD843" s="34" t="str">
        <f>IF('Events einzeln'!K843="","",'Events einzeln'!K843)</f>
        <v/>
      </c>
      <c r="AE843" s="34" t="str">
        <f>IF(AD843="","",LOOKUP(AD843,Grundlagen!$A$3:$A$10,Grundlagen!$B$3:$B$10))</f>
        <v/>
      </c>
      <c r="AF843" s="34" t="str">
        <f t="shared" si="246"/>
        <v/>
      </c>
      <c r="AG843" s="34" t="str">
        <f>IF(AD843="","",LOOKUP(AD843,Grundlagen!$A$3:$A$10,Grundlagen!$C$3:$C$10))</f>
        <v/>
      </c>
      <c r="AH843" s="34" t="str">
        <f t="shared" si="247"/>
        <v/>
      </c>
      <c r="AI843" s="34" t="str">
        <f t="shared" si="248"/>
        <v/>
      </c>
      <c r="AJ843" s="34" t="str">
        <f>IF('Events einzeln'!L843="","",'Events einzeln'!L843)</f>
        <v/>
      </c>
      <c r="AK843" s="1" t="str">
        <f>IF(AJ843="","",LOOKUP(AJ843,Grundlagen!$A$3:$A$10,Grundlagen!$B$3:$B$10))</f>
        <v/>
      </c>
      <c r="AL843" s="1" t="str">
        <f t="shared" si="249"/>
        <v/>
      </c>
      <c r="AM843" s="1" t="str">
        <f>IF(AJ843="","",LOOKUP(AJ843,Grundlagen!$A$3:$A$10,Grundlagen!$C$3:$C$10))</f>
        <v/>
      </c>
      <c r="AN843" s="1" t="str">
        <f t="shared" si="250"/>
        <v/>
      </c>
      <c r="AO843" s="34" t="str">
        <f t="shared" si="251"/>
        <v/>
      </c>
    </row>
    <row r="844" spans="1:41" x14ac:dyDescent="0.25">
      <c r="A844" s="1" t="str">
        <f>IF('Events einzeln'!A844="","",'Events einzeln'!A844)</f>
        <v/>
      </c>
      <c r="B844" s="1" t="str">
        <f>IF('Events einzeln'!B844="","",'Events einzeln'!B844)</f>
        <v/>
      </c>
      <c r="C844" s="1" t="str">
        <f>IF('Events einzeln'!C844="","",'Events einzeln'!C844)</f>
        <v/>
      </c>
      <c r="D844" s="32" t="str">
        <f>IF('Events einzeln'!E844="","",'Events einzeln'!E844)</f>
        <v/>
      </c>
      <c r="E844" s="1" t="str">
        <f>IF('Events einzeln'!F844="","",'Events einzeln'!F844)</f>
        <v/>
      </c>
      <c r="F844" s="34" t="str">
        <f>IF('Events einzeln'!G844="","",'Events einzeln'!G844)</f>
        <v/>
      </c>
      <c r="G844" s="34" t="str">
        <f>IF(F844="","",LOOKUP(F844,Grundlagen!$A$3:$A$10,Grundlagen!$B$3:$B$10))</f>
        <v/>
      </c>
      <c r="H844" s="34" t="str">
        <f t="shared" si="236"/>
        <v/>
      </c>
      <c r="I844" s="34" t="str">
        <f>IF(F844="","",LOOKUP(F844,Grundlagen!$A$3:$A$10,Grundlagen!$C$3:$C$10))</f>
        <v/>
      </c>
      <c r="J844" s="34" t="str">
        <f t="shared" si="237"/>
        <v/>
      </c>
      <c r="K844" s="34" t="str">
        <f t="shared" si="235"/>
        <v/>
      </c>
      <c r="L844" s="34" t="str">
        <f>IF('Events einzeln'!H844="","",'Events einzeln'!H844)</f>
        <v/>
      </c>
      <c r="M844" s="1" t="str">
        <f>IF(L844="","",LOOKUP(L844,Grundlagen!$A$3:$A$10,Grundlagen!$B$3:$B$10))</f>
        <v/>
      </c>
      <c r="N844" s="1" t="str">
        <f t="shared" si="238"/>
        <v/>
      </c>
      <c r="O844" s="1" t="str">
        <f>IF(L844="","",LOOKUP(L844,Grundlagen!$A$3:$A$10,Grundlagen!$C$3:$C$10))</f>
        <v/>
      </c>
      <c r="P844" s="1" t="str">
        <f t="shared" si="239"/>
        <v/>
      </c>
      <c r="Q844" s="34" t="str">
        <f t="shared" si="234"/>
        <v/>
      </c>
      <c r="R844" s="34" t="str">
        <f>IF('Events einzeln'!I844="","",'Events einzeln'!I844)</f>
        <v/>
      </c>
      <c r="S844" s="34" t="str">
        <f>IF(R844="","",LOOKUP(R844,Grundlagen!$A$3:$A$10,Grundlagen!$B$3:$B$10))</f>
        <v/>
      </c>
      <c r="T844" s="34" t="str">
        <f t="shared" si="240"/>
        <v/>
      </c>
      <c r="U844" s="34" t="str">
        <f>IF(R844="","",LOOKUP(R844,Grundlagen!$A$3:$A$10,Grundlagen!$C$3:$C$10))</f>
        <v/>
      </c>
      <c r="V844" s="34" t="str">
        <f t="shared" si="241"/>
        <v/>
      </c>
      <c r="W844" s="34" t="str">
        <f t="shared" si="242"/>
        <v/>
      </c>
      <c r="X844" s="34" t="str">
        <f>IF('Events einzeln'!J844="","",'Events einzeln'!J844)</f>
        <v/>
      </c>
      <c r="Y844" s="1" t="str">
        <f>IF(X844="","",LOOKUP(X844,Grundlagen!$A$3:$A$10,Grundlagen!$B$3:$B$10))</f>
        <v/>
      </c>
      <c r="Z844" s="1" t="str">
        <f t="shared" si="243"/>
        <v/>
      </c>
      <c r="AA844" s="1" t="str">
        <f>IF(X844="","",LOOKUP(X844,Grundlagen!$A$3:$A$10,Grundlagen!$C$3:$C$10))</f>
        <v/>
      </c>
      <c r="AB844" s="1" t="str">
        <f t="shared" si="244"/>
        <v/>
      </c>
      <c r="AC844" s="34" t="str">
        <f t="shared" si="245"/>
        <v/>
      </c>
      <c r="AD844" s="34" t="str">
        <f>IF('Events einzeln'!K844="","",'Events einzeln'!K844)</f>
        <v/>
      </c>
      <c r="AE844" s="34" t="str">
        <f>IF(AD844="","",LOOKUP(AD844,Grundlagen!$A$3:$A$10,Grundlagen!$B$3:$B$10))</f>
        <v/>
      </c>
      <c r="AF844" s="34" t="str">
        <f t="shared" si="246"/>
        <v/>
      </c>
      <c r="AG844" s="34" t="str">
        <f>IF(AD844="","",LOOKUP(AD844,Grundlagen!$A$3:$A$10,Grundlagen!$C$3:$C$10))</f>
        <v/>
      </c>
      <c r="AH844" s="34" t="str">
        <f t="shared" si="247"/>
        <v/>
      </c>
      <c r="AI844" s="34" t="str">
        <f t="shared" si="248"/>
        <v/>
      </c>
      <c r="AJ844" s="34" t="str">
        <f>IF('Events einzeln'!L844="","",'Events einzeln'!L844)</f>
        <v/>
      </c>
      <c r="AK844" s="1" t="str">
        <f>IF(AJ844="","",LOOKUP(AJ844,Grundlagen!$A$3:$A$10,Grundlagen!$B$3:$B$10))</f>
        <v/>
      </c>
      <c r="AL844" s="1" t="str">
        <f t="shared" si="249"/>
        <v/>
      </c>
      <c r="AM844" s="1" t="str">
        <f>IF(AJ844="","",LOOKUP(AJ844,Grundlagen!$A$3:$A$10,Grundlagen!$C$3:$C$10))</f>
        <v/>
      </c>
      <c r="AN844" s="1" t="str">
        <f t="shared" si="250"/>
        <v/>
      </c>
      <c r="AO844" s="34" t="str">
        <f t="shared" si="251"/>
        <v/>
      </c>
    </row>
    <row r="845" spans="1:41" x14ac:dyDescent="0.25">
      <c r="A845" s="1" t="str">
        <f>IF('Events einzeln'!A845="","",'Events einzeln'!A845)</f>
        <v/>
      </c>
      <c r="B845" s="1" t="str">
        <f>IF('Events einzeln'!B845="","",'Events einzeln'!B845)</f>
        <v/>
      </c>
      <c r="C845" s="1" t="str">
        <f>IF('Events einzeln'!C845="","",'Events einzeln'!C845)</f>
        <v/>
      </c>
      <c r="D845" s="32" t="str">
        <f>IF('Events einzeln'!E845="","",'Events einzeln'!E845)</f>
        <v/>
      </c>
      <c r="E845" s="1" t="str">
        <f>IF('Events einzeln'!F845="","",'Events einzeln'!F845)</f>
        <v/>
      </c>
      <c r="F845" s="34" t="str">
        <f>IF('Events einzeln'!G845="","",'Events einzeln'!G845)</f>
        <v/>
      </c>
      <c r="G845" s="34" t="str">
        <f>IF(F845="","",LOOKUP(F845,Grundlagen!$A$3:$A$10,Grundlagen!$B$3:$B$10))</f>
        <v/>
      </c>
      <c r="H845" s="34" t="str">
        <f t="shared" si="236"/>
        <v/>
      </c>
      <c r="I845" s="34" t="str">
        <f>IF(F845="","",LOOKUP(F845,Grundlagen!$A$3:$A$10,Grundlagen!$C$3:$C$10))</f>
        <v/>
      </c>
      <c r="J845" s="34" t="str">
        <f t="shared" si="237"/>
        <v/>
      </c>
      <c r="K845" s="34" t="str">
        <f t="shared" si="235"/>
        <v/>
      </c>
      <c r="L845" s="34" t="str">
        <f>IF('Events einzeln'!H845="","",'Events einzeln'!H845)</f>
        <v/>
      </c>
      <c r="M845" s="1" t="str">
        <f>IF(L845="","",LOOKUP(L845,Grundlagen!$A$3:$A$10,Grundlagen!$B$3:$B$10))</f>
        <v/>
      </c>
      <c r="N845" s="1" t="str">
        <f t="shared" si="238"/>
        <v/>
      </c>
      <c r="O845" s="1" t="str">
        <f>IF(L845="","",LOOKUP(L845,Grundlagen!$A$3:$A$10,Grundlagen!$C$3:$C$10))</f>
        <v/>
      </c>
      <c r="P845" s="1" t="str">
        <f t="shared" si="239"/>
        <v/>
      </c>
      <c r="Q845" s="34" t="str">
        <f t="shared" si="234"/>
        <v/>
      </c>
      <c r="R845" s="34" t="str">
        <f>IF('Events einzeln'!I845="","",'Events einzeln'!I845)</f>
        <v/>
      </c>
      <c r="S845" s="34" t="str">
        <f>IF(R845="","",LOOKUP(R845,Grundlagen!$A$3:$A$10,Grundlagen!$B$3:$B$10))</f>
        <v/>
      </c>
      <c r="T845" s="34" t="str">
        <f t="shared" si="240"/>
        <v/>
      </c>
      <c r="U845" s="34" t="str">
        <f>IF(R845="","",LOOKUP(R845,Grundlagen!$A$3:$A$10,Grundlagen!$C$3:$C$10))</f>
        <v/>
      </c>
      <c r="V845" s="34" t="str">
        <f t="shared" si="241"/>
        <v/>
      </c>
      <c r="W845" s="34" t="str">
        <f t="shared" si="242"/>
        <v/>
      </c>
      <c r="X845" s="34" t="str">
        <f>IF('Events einzeln'!J845="","",'Events einzeln'!J845)</f>
        <v/>
      </c>
      <c r="Y845" s="1" t="str">
        <f>IF(X845="","",LOOKUP(X845,Grundlagen!$A$3:$A$10,Grundlagen!$B$3:$B$10))</f>
        <v/>
      </c>
      <c r="Z845" s="1" t="str">
        <f t="shared" si="243"/>
        <v/>
      </c>
      <c r="AA845" s="1" t="str">
        <f>IF(X845="","",LOOKUP(X845,Grundlagen!$A$3:$A$10,Grundlagen!$C$3:$C$10))</f>
        <v/>
      </c>
      <c r="AB845" s="1" t="str">
        <f t="shared" si="244"/>
        <v/>
      </c>
      <c r="AC845" s="34" t="str">
        <f t="shared" si="245"/>
        <v/>
      </c>
      <c r="AD845" s="34" t="str">
        <f>IF('Events einzeln'!K845="","",'Events einzeln'!K845)</f>
        <v/>
      </c>
      <c r="AE845" s="34" t="str">
        <f>IF(AD845="","",LOOKUP(AD845,Grundlagen!$A$3:$A$10,Grundlagen!$B$3:$B$10))</f>
        <v/>
      </c>
      <c r="AF845" s="34" t="str">
        <f t="shared" si="246"/>
        <v/>
      </c>
      <c r="AG845" s="34" t="str">
        <f>IF(AD845="","",LOOKUP(AD845,Grundlagen!$A$3:$A$10,Grundlagen!$C$3:$C$10))</f>
        <v/>
      </c>
      <c r="AH845" s="34" t="str">
        <f t="shared" si="247"/>
        <v/>
      </c>
      <c r="AI845" s="34" t="str">
        <f t="shared" si="248"/>
        <v/>
      </c>
      <c r="AJ845" s="34" t="str">
        <f>IF('Events einzeln'!L845="","",'Events einzeln'!L845)</f>
        <v/>
      </c>
      <c r="AK845" s="1" t="str">
        <f>IF(AJ845="","",LOOKUP(AJ845,Grundlagen!$A$3:$A$10,Grundlagen!$B$3:$B$10))</f>
        <v/>
      </c>
      <c r="AL845" s="1" t="str">
        <f t="shared" si="249"/>
        <v/>
      </c>
      <c r="AM845" s="1" t="str">
        <f>IF(AJ845="","",LOOKUP(AJ845,Grundlagen!$A$3:$A$10,Grundlagen!$C$3:$C$10))</f>
        <v/>
      </c>
      <c r="AN845" s="1" t="str">
        <f t="shared" si="250"/>
        <v/>
      </c>
      <c r="AO845" s="34" t="str">
        <f t="shared" si="251"/>
        <v/>
      </c>
    </row>
    <row r="846" spans="1:41" x14ac:dyDescent="0.25">
      <c r="A846" s="1" t="str">
        <f>IF('Events einzeln'!A846="","",'Events einzeln'!A846)</f>
        <v/>
      </c>
      <c r="B846" s="1" t="str">
        <f>IF('Events einzeln'!B846="","",'Events einzeln'!B846)</f>
        <v/>
      </c>
      <c r="C846" s="1" t="str">
        <f>IF('Events einzeln'!C846="","",'Events einzeln'!C846)</f>
        <v/>
      </c>
      <c r="D846" s="32" t="str">
        <f>IF('Events einzeln'!E846="","",'Events einzeln'!E846)</f>
        <v/>
      </c>
      <c r="E846" s="1" t="str">
        <f>IF('Events einzeln'!F846="","",'Events einzeln'!F846)</f>
        <v/>
      </c>
      <c r="F846" s="34" t="str">
        <f>IF('Events einzeln'!G846="","",'Events einzeln'!G846)</f>
        <v/>
      </c>
      <c r="G846" s="34" t="str">
        <f>IF(F846="","",LOOKUP(F846,Grundlagen!$A$3:$A$10,Grundlagen!$B$3:$B$10))</f>
        <v/>
      </c>
      <c r="H846" s="34" t="str">
        <f t="shared" si="236"/>
        <v/>
      </c>
      <c r="I846" s="34" t="str">
        <f>IF(F846="","",LOOKUP(F846,Grundlagen!$A$3:$A$10,Grundlagen!$C$3:$C$10))</f>
        <v/>
      </c>
      <c r="J846" s="34" t="str">
        <f t="shared" si="237"/>
        <v/>
      </c>
      <c r="K846" s="34" t="str">
        <f t="shared" si="235"/>
        <v/>
      </c>
      <c r="L846" s="34" t="str">
        <f>IF('Events einzeln'!H846="","",'Events einzeln'!H846)</f>
        <v/>
      </c>
      <c r="M846" s="1" t="str">
        <f>IF(L846="","",LOOKUP(L846,Grundlagen!$A$3:$A$10,Grundlagen!$B$3:$B$10))</f>
        <v/>
      </c>
      <c r="N846" s="1" t="str">
        <f t="shared" si="238"/>
        <v/>
      </c>
      <c r="O846" s="1" t="str">
        <f>IF(L846="","",LOOKUP(L846,Grundlagen!$A$3:$A$10,Grundlagen!$C$3:$C$10))</f>
        <v/>
      </c>
      <c r="P846" s="1" t="str">
        <f t="shared" si="239"/>
        <v/>
      </c>
      <c r="Q846" s="34" t="str">
        <f t="shared" si="234"/>
        <v/>
      </c>
      <c r="R846" s="34" t="str">
        <f>IF('Events einzeln'!I846="","",'Events einzeln'!I846)</f>
        <v/>
      </c>
      <c r="S846" s="34" t="str">
        <f>IF(R846="","",LOOKUP(R846,Grundlagen!$A$3:$A$10,Grundlagen!$B$3:$B$10))</f>
        <v/>
      </c>
      <c r="T846" s="34" t="str">
        <f t="shared" si="240"/>
        <v/>
      </c>
      <c r="U846" s="34" t="str">
        <f>IF(R846="","",LOOKUP(R846,Grundlagen!$A$3:$A$10,Grundlagen!$C$3:$C$10))</f>
        <v/>
      </c>
      <c r="V846" s="34" t="str">
        <f t="shared" si="241"/>
        <v/>
      </c>
      <c r="W846" s="34" t="str">
        <f t="shared" si="242"/>
        <v/>
      </c>
      <c r="X846" s="34" t="str">
        <f>IF('Events einzeln'!J846="","",'Events einzeln'!J846)</f>
        <v/>
      </c>
      <c r="Y846" s="1" t="str">
        <f>IF(X846="","",LOOKUP(X846,Grundlagen!$A$3:$A$10,Grundlagen!$B$3:$B$10))</f>
        <v/>
      </c>
      <c r="Z846" s="1" t="str">
        <f t="shared" si="243"/>
        <v/>
      </c>
      <c r="AA846" s="1" t="str">
        <f>IF(X846="","",LOOKUP(X846,Grundlagen!$A$3:$A$10,Grundlagen!$C$3:$C$10))</f>
        <v/>
      </c>
      <c r="AB846" s="1" t="str">
        <f t="shared" si="244"/>
        <v/>
      </c>
      <c r="AC846" s="34" t="str">
        <f t="shared" si="245"/>
        <v/>
      </c>
      <c r="AD846" s="34" t="str">
        <f>IF('Events einzeln'!K846="","",'Events einzeln'!K846)</f>
        <v/>
      </c>
      <c r="AE846" s="34" t="str">
        <f>IF(AD846="","",LOOKUP(AD846,Grundlagen!$A$3:$A$10,Grundlagen!$B$3:$B$10))</f>
        <v/>
      </c>
      <c r="AF846" s="34" t="str">
        <f t="shared" si="246"/>
        <v/>
      </c>
      <c r="AG846" s="34" t="str">
        <f>IF(AD846="","",LOOKUP(AD846,Grundlagen!$A$3:$A$10,Grundlagen!$C$3:$C$10))</f>
        <v/>
      </c>
      <c r="AH846" s="34" t="str">
        <f t="shared" si="247"/>
        <v/>
      </c>
      <c r="AI846" s="34" t="str">
        <f t="shared" si="248"/>
        <v/>
      </c>
      <c r="AJ846" s="34" t="str">
        <f>IF('Events einzeln'!L846="","",'Events einzeln'!L846)</f>
        <v/>
      </c>
      <c r="AK846" s="1" t="str">
        <f>IF(AJ846="","",LOOKUP(AJ846,Grundlagen!$A$3:$A$10,Grundlagen!$B$3:$B$10))</f>
        <v/>
      </c>
      <c r="AL846" s="1" t="str">
        <f t="shared" si="249"/>
        <v/>
      </c>
      <c r="AM846" s="1" t="str">
        <f>IF(AJ846="","",LOOKUP(AJ846,Grundlagen!$A$3:$A$10,Grundlagen!$C$3:$C$10))</f>
        <v/>
      </c>
      <c r="AN846" s="1" t="str">
        <f t="shared" si="250"/>
        <v/>
      </c>
      <c r="AO846" s="34" t="str">
        <f t="shared" si="251"/>
        <v/>
      </c>
    </row>
    <row r="847" spans="1:41" x14ac:dyDescent="0.25">
      <c r="A847" s="1" t="str">
        <f>IF('Events einzeln'!A847="","",'Events einzeln'!A847)</f>
        <v/>
      </c>
      <c r="B847" s="1" t="str">
        <f>IF('Events einzeln'!B847="","",'Events einzeln'!B847)</f>
        <v/>
      </c>
      <c r="C847" s="1" t="str">
        <f>IF('Events einzeln'!C847="","",'Events einzeln'!C847)</f>
        <v/>
      </c>
      <c r="D847" s="32" t="str">
        <f>IF('Events einzeln'!E847="","",'Events einzeln'!E847)</f>
        <v/>
      </c>
      <c r="E847" s="1" t="str">
        <f>IF('Events einzeln'!F847="","",'Events einzeln'!F847)</f>
        <v/>
      </c>
      <c r="F847" s="34" t="str">
        <f>IF('Events einzeln'!G847="","",'Events einzeln'!G847)</f>
        <v/>
      </c>
      <c r="G847" s="34" t="str">
        <f>IF(F847="","",LOOKUP(F847,Grundlagen!$A$3:$A$10,Grundlagen!$B$3:$B$10))</f>
        <v/>
      </c>
      <c r="H847" s="34" t="str">
        <f t="shared" si="236"/>
        <v/>
      </c>
      <c r="I847" s="34" t="str">
        <f>IF(F847="","",LOOKUP(F847,Grundlagen!$A$3:$A$10,Grundlagen!$C$3:$C$10))</f>
        <v/>
      </c>
      <c r="J847" s="34" t="str">
        <f t="shared" si="237"/>
        <v/>
      </c>
      <c r="K847" s="34" t="str">
        <f t="shared" si="235"/>
        <v/>
      </c>
      <c r="L847" s="34" t="str">
        <f>IF('Events einzeln'!H847="","",'Events einzeln'!H847)</f>
        <v/>
      </c>
      <c r="M847" s="1" t="str">
        <f>IF(L847="","",LOOKUP(L847,Grundlagen!$A$3:$A$10,Grundlagen!$B$3:$B$10))</f>
        <v/>
      </c>
      <c r="N847" s="1" t="str">
        <f t="shared" si="238"/>
        <v/>
      </c>
      <c r="O847" s="1" t="str">
        <f>IF(L847="","",LOOKUP(L847,Grundlagen!$A$3:$A$10,Grundlagen!$C$3:$C$10))</f>
        <v/>
      </c>
      <c r="P847" s="1" t="str">
        <f t="shared" si="239"/>
        <v/>
      </c>
      <c r="Q847" s="34" t="str">
        <f t="shared" si="234"/>
        <v/>
      </c>
      <c r="R847" s="34" t="str">
        <f>IF('Events einzeln'!I847="","",'Events einzeln'!I847)</f>
        <v/>
      </c>
      <c r="S847" s="34" t="str">
        <f>IF(R847="","",LOOKUP(R847,Grundlagen!$A$3:$A$10,Grundlagen!$B$3:$B$10))</f>
        <v/>
      </c>
      <c r="T847" s="34" t="str">
        <f t="shared" si="240"/>
        <v/>
      </c>
      <c r="U847" s="34" t="str">
        <f>IF(R847="","",LOOKUP(R847,Grundlagen!$A$3:$A$10,Grundlagen!$C$3:$C$10))</f>
        <v/>
      </c>
      <c r="V847" s="34" t="str">
        <f t="shared" si="241"/>
        <v/>
      </c>
      <c r="W847" s="34" t="str">
        <f t="shared" si="242"/>
        <v/>
      </c>
      <c r="X847" s="34" t="str">
        <f>IF('Events einzeln'!J847="","",'Events einzeln'!J847)</f>
        <v/>
      </c>
      <c r="Y847" s="1" t="str">
        <f>IF(X847="","",LOOKUP(X847,Grundlagen!$A$3:$A$10,Grundlagen!$B$3:$B$10))</f>
        <v/>
      </c>
      <c r="Z847" s="1" t="str">
        <f t="shared" si="243"/>
        <v/>
      </c>
      <c r="AA847" s="1" t="str">
        <f>IF(X847="","",LOOKUP(X847,Grundlagen!$A$3:$A$10,Grundlagen!$C$3:$C$10))</f>
        <v/>
      </c>
      <c r="AB847" s="1" t="str">
        <f t="shared" si="244"/>
        <v/>
      </c>
      <c r="AC847" s="34" t="str">
        <f t="shared" si="245"/>
        <v/>
      </c>
      <c r="AD847" s="34" t="str">
        <f>IF('Events einzeln'!K847="","",'Events einzeln'!K847)</f>
        <v/>
      </c>
      <c r="AE847" s="34" t="str">
        <f>IF(AD847="","",LOOKUP(AD847,Grundlagen!$A$3:$A$10,Grundlagen!$B$3:$B$10))</f>
        <v/>
      </c>
      <c r="AF847" s="34" t="str">
        <f t="shared" si="246"/>
        <v/>
      </c>
      <c r="AG847" s="34" t="str">
        <f>IF(AD847="","",LOOKUP(AD847,Grundlagen!$A$3:$A$10,Grundlagen!$C$3:$C$10))</f>
        <v/>
      </c>
      <c r="AH847" s="34" t="str">
        <f t="shared" si="247"/>
        <v/>
      </c>
      <c r="AI847" s="34" t="str">
        <f t="shared" si="248"/>
        <v/>
      </c>
      <c r="AJ847" s="34" t="str">
        <f>IF('Events einzeln'!L847="","",'Events einzeln'!L847)</f>
        <v/>
      </c>
      <c r="AK847" s="1" t="str">
        <f>IF(AJ847="","",LOOKUP(AJ847,Grundlagen!$A$3:$A$10,Grundlagen!$B$3:$B$10))</f>
        <v/>
      </c>
      <c r="AL847" s="1" t="str">
        <f t="shared" si="249"/>
        <v/>
      </c>
      <c r="AM847" s="1" t="str">
        <f>IF(AJ847="","",LOOKUP(AJ847,Grundlagen!$A$3:$A$10,Grundlagen!$C$3:$C$10))</f>
        <v/>
      </c>
      <c r="AN847" s="1" t="str">
        <f t="shared" si="250"/>
        <v/>
      </c>
      <c r="AO847" s="34" t="str">
        <f t="shared" si="251"/>
        <v/>
      </c>
    </row>
    <row r="848" spans="1:41" x14ac:dyDescent="0.25">
      <c r="A848" s="1" t="str">
        <f>IF('Events einzeln'!A848="","",'Events einzeln'!A848)</f>
        <v/>
      </c>
      <c r="B848" s="1" t="str">
        <f>IF('Events einzeln'!B848="","",'Events einzeln'!B848)</f>
        <v/>
      </c>
      <c r="C848" s="1" t="str">
        <f>IF('Events einzeln'!C848="","",'Events einzeln'!C848)</f>
        <v/>
      </c>
      <c r="D848" s="32" t="str">
        <f>IF('Events einzeln'!E848="","",'Events einzeln'!E848)</f>
        <v/>
      </c>
      <c r="E848" s="1" t="str">
        <f>IF('Events einzeln'!F848="","",'Events einzeln'!F848)</f>
        <v/>
      </c>
      <c r="F848" s="34" t="str">
        <f>IF('Events einzeln'!G848="","",'Events einzeln'!G848)</f>
        <v/>
      </c>
      <c r="G848" s="34" t="str">
        <f>IF(F848="","",LOOKUP(F848,Grundlagen!$A$3:$A$10,Grundlagen!$B$3:$B$10))</f>
        <v/>
      </c>
      <c r="H848" s="34" t="str">
        <f t="shared" si="236"/>
        <v/>
      </c>
      <c r="I848" s="34" t="str">
        <f>IF(F848="","",LOOKUP(F848,Grundlagen!$A$3:$A$10,Grundlagen!$C$3:$C$10))</f>
        <v/>
      </c>
      <c r="J848" s="34" t="str">
        <f t="shared" si="237"/>
        <v/>
      </c>
      <c r="K848" s="34" t="str">
        <f t="shared" si="235"/>
        <v/>
      </c>
      <c r="L848" s="34" t="str">
        <f>IF('Events einzeln'!H848="","",'Events einzeln'!H848)</f>
        <v/>
      </c>
      <c r="M848" s="1" t="str">
        <f>IF(L848="","",LOOKUP(L848,Grundlagen!$A$3:$A$10,Grundlagen!$B$3:$B$10))</f>
        <v/>
      </c>
      <c r="N848" s="1" t="str">
        <f t="shared" si="238"/>
        <v/>
      </c>
      <c r="O848" s="1" t="str">
        <f>IF(L848="","",LOOKUP(L848,Grundlagen!$A$3:$A$10,Grundlagen!$C$3:$C$10))</f>
        <v/>
      </c>
      <c r="P848" s="1" t="str">
        <f t="shared" si="239"/>
        <v/>
      </c>
      <c r="Q848" s="34" t="str">
        <f t="shared" si="234"/>
        <v/>
      </c>
      <c r="R848" s="34" t="str">
        <f>IF('Events einzeln'!I848="","",'Events einzeln'!I848)</f>
        <v/>
      </c>
      <c r="S848" s="34" t="str">
        <f>IF(R848="","",LOOKUP(R848,Grundlagen!$A$3:$A$10,Grundlagen!$B$3:$B$10))</f>
        <v/>
      </c>
      <c r="T848" s="34" t="str">
        <f t="shared" si="240"/>
        <v/>
      </c>
      <c r="U848" s="34" t="str">
        <f>IF(R848="","",LOOKUP(R848,Grundlagen!$A$3:$A$10,Grundlagen!$C$3:$C$10))</f>
        <v/>
      </c>
      <c r="V848" s="34" t="str">
        <f t="shared" si="241"/>
        <v/>
      </c>
      <c r="W848" s="34" t="str">
        <f t="shared" si="242"/>
        <v/>
      </c>
      <c r="X848" s="34" t="str">
        <f>IF('Events einzeln'!J848="","",'Events einzeln'!J848)</f>
        <v/>
      </c>
      <c r="Y848" s="1" t="str">
        <f>IF(X848="","",LOOKUP(X848,Grundlagen!$A$3:$A$10,Grundlagen!$B$3:$B$10))</f>
        <v/>
      </c>
      <c r="Z848" s="1" t="str">
        <f t="shared" si="243"/>
        <v/>
      </c>
      <c r="AA848" s="1" t="str">
        <f>IF(X848="","",LOOKUP(X848,Grundlagen!$A$3:$A$10,Grundlagen!$C$3:$C$10))</f>
        <v/>
      </c>
      <c r="AB848" s="1" t="str">
        <f t="shared" si="244"/>
        <v/>
      </c>
      <c r="AC848" s="34" t="str">
        <f t="shared" si="245"/>
        <v/>
      </c>
      <c r="AD848" s="34" t="str">
        <f>IF('Events einzeln'!K848="","",'Events einzeln'!K848)</f>
        <v/>
      </c>
      <c r="AE848" s="34" t="str">
        <f>IF(AD848="","",LOOKUP(AD848,Grundlagen!$A$3:$A$10,Grundlagen!$B$3:$B$10))</f>
        <v/>
      </c>
      <c r="AF848" s="34" t="str">
        <f t="shared" si="246"/>
        <v/>
      </c>
      <c r="AG848" s="34" t="str">
        <f>IF(AD848="","",LOOKUP(AD848,Grundlagen!$A$3:$A$10,Grundlagen!$C$3:$C$10))</f>
        <v/>
      </c>
      <c r="AH848" s="34" t="str">
        <f t="shared" si="247"/>
        <v/>
      </c>
      <c r="AI848" s="34" t="str">
        <f t="shared" si="248"/>
        <v/>
      </c>
      <c r="AJ848" s="34" t="str">
        <f>IF('Events einzeln'!L848="","",'Events einzeln'!L848)</f>
        <v/>
      </c>
      <c r="AK848" s="1" t="str">
        <f>IF(AJ848="","",LOOKUP(AJ848,Grundlagen!$A$3:$A$10,Grundlagen!$B$3:$B$10))</f>
        <v/>
      </c>
      <c r="AL848" s="1" t="str">
        <f t="shared" si="249"/>
        <v/>
      </c>
      <c r="AM848" s="1" t="str">
        <f>IF(AJ848="","",LOOKUP(AJ848,Grundlagen!$A$3:$A$10,Grundlagen!$C$3:$C$10))</f>
        <v/>
      </c>
      <c r="AN848" s="1" t="str">
        <f t="shared" si="250"/>
        <v/>
      </c>
      <c r="AO848" s="34" t="str">
        <f t="shared" si="251"/>
        <v/>
      </c>
    </row>
    <row r="849" spans="1:41" x14ac:dyDescent="0.25">
      <c r="A849" s="1" t="str">
        <f>IF('Events einzeln'!A849="","",'Events einzeln'!A849)</f>
        <v/>
      </c>
      <c r="B849" s="1" t="str">
        <f>IF('Events einzeln'!B849="","",'Events einzeln'!B849)</f>
        <v/>
      </c>
      <c r="C849" s="1" t="str">
        <f>IF('Events einzeln'!C849="","",'Events einzeln'!C849)</f>
        <v/>
      </c>
      <c r="D849" s="32" t="str">
        <f>IF('Events einzeln'!E849="","",'Events einzeln'!E849)</f>
        <v/>
      </c>
      <c r="E849" s="1" t="str">
        <f>IF('Events einzeln'!F849="","",'Events einzeln'!F849)</f>
        <v/>
      </c>
      <c r="F849" s="34" t="str">
        <f>IF('Events einzeln'!G849="","",'Events einzeln'!G849)</f>
        <v/>
      </c>
      <c r="G849" s="34" t="str">
        <f>IF(F849="","",LOOKUP(F849,Grundlagen!$A$3:$A$10,Grundlagen!$B$3:$B$10))</f>
        <v/>
      </c>
      <c r="H849" s="34" t="str">
        <f t="shared" si="236"/>
        <v/>
      </c>
      <c r="I849" s="34" t="str">
        <f>IF(F849="","",LOOKUP(F849,Grundlagen!$A$3:$A$10,Grundlagen!$C$3:$C$10))</f>
        <v/>
      </c>
      <c r="J849" s="34" t="str">
        <f t="shared" si="237"/>
        <v/>
      </c>
      <c r="K849" s="34" t="str">
        <f t="shared" si="235"/>
        <v/>
      </c>
      <c r="L849" s="34" t="str">
        <f>IF('Events einzeln'!H849="","",'Events einzeln'!H849)</f>
        <v/>
      </c>
      <c r="M849" s="1" t="str">
        <f>IF(L849="","",LOOKUP(L849,Grundlagen!$A$3:$A$10,Grundlagen!$B$3:$B$10))</f>
        <v/>
      </c>
      <c r="N849" s="1" t="str">
        <f t="shared" si="238"/>
        <v/>
      </c>
      <c r="O849" s="1" t="str">
        <f>IF(L849="","",LOOKUP(L849,Grundlagen!$A$3:$A$10,Grundlagen!$C$3:$C$10))</f>
        <v/>
      </c>
      <c r="P849" s="1" t="str">
        <f t="shared" si="239"/>
        <v/>
      </c>
      <c r="Q849" s="34" t="str">
        <f t="shared" ref="Q849:Q912" si="252">IF(M849="","",SUM(Q848,O849))</f>
        <v/>
      </c>
      <c r="R849" s="34" t="str">
        <f>IF('Events einzeln'!I849="","",'Events einzeln'!I849)</f>
        <v/>
      </c>
      <c r="S849" s="34" t="str">
        <f>IF(R849="","",LOOKUP(R849,Grundlagen!$A$3:$A$10,Grundlagen!$B$3:$B$10))</f>
        <v/>
      </c>
      <c r="T849" s="34" t="str">
        <f t="shared" si="240"/>
        <v/>
      </c>
      <c r="U849" s="34" t="str">
        <f>IF(R849="","",LOOKUP(R849,Grundlagen!$A$3:$A$10,Grundlagen!$C$3:$C$10))</f>
        <v/>
      </c>
      <c r="V849" s="34" t="str">
        <f t="shared" si="241"/>
        <v/>
      </c>
      <c r="W849" s="34" t="str">
        <f t="shared" si="242"/>
        <v/>
      </c>
      <c r="X849" s="34" t="str">
        <f>IF('Events einzeln'!J849="","",'Events einzeln'!J849)</f>
        <v/>
      </c>
      <c r="Y849" s="1" t="str">
        <f>IF(X849="","",LOOKUP(X849,Grundlagen!$A$3:$A$10,Grundlagen!$B$3:$B$10))</f>
        <v/>
      </c>
      <c r="Z849" s="1" t="str">
        <f t="shared" si="243"/>
        <v/>
      </c>
      <c r="AA849" s="1" t="str">
        <f>IF(X849="","",LOOKUP(X849,Grundlagen!$A$3:$A$10,Grundlagen!$C$3:$C$10))</f>
        <v/>
      </c>
      <c r="AB849" s="1" t="str">
        <f t="shared" si="244"/>
        <v/>
      </c>
      <c r="AC849" s="34" t="str">
        <f t="shared" si="245"/>
        <v/>
      </c>
      <c r="AD849" s="34" t="str">
        <f>IF('Events einzeln'!K849="","",'Events einzeln'!K849)</f>
        <v/>
      </c>
      <c r="AE849" s="34" t="str">
        <f>IF(AD849="","",LOOKUP(AD849,Grundlagen!$A$3:$A$10,Grundlagen!$B$3:$B$10))</f>
        <v/>
      </c>
      <c r="AF849" s="34" t="str">
        <f t="shared" si="246"/>
        <v/>
      </c>
      <c r="AG849" s="34" t="str">
        <f>IF(AD849="","",LOOKUP(AD849,Grundlagen!$A$3:$A$10,Grundlagen!$C$3:$C$10))</f>
        <v/>
      </c>
      <c r="AH849" s="34" t="str">
        <f t="shared" si="247"/>
        <v/>
      </c>
      <c r="AI849" s="34" t="str">
        <f t="shared" si="248"/>
        <v/>
      </c>
      <c r="AJ849" s="34" t="str">
        <f>IF('Events einzeln'!L849="","",'Events einzeln'!L849)</f>
        <v/>
      </c>
      <c r="AK849" s="1" t="str">
        <f>IF(AJ849="","",LOOKUP(AJ849,Grundlagen!$A$3:$A$10,Grundlagen!$B$3:$B$10))</f>
        <v/>
      </c>
      <c r="AL849" s="1" t="str">
        <f t="shared" si="249"/>
        <v/>
      </c>
      <c r="AM849" s="1" t="str">
        <f>IF(AJ849="","",LOOKUP(AJ849,Grundlagen!$A$3:$A$10,Grundlagen!$C$3:$C$10))</f>
        <v/>
      </c>
      <c r="AN849" s="1" t="str">
        <f t="shared" si="250"/>
        <v/>
      </c>
      <c r="AO849" s="34" t="str">
        <f t="shared" si="251"/>
        <v/>
      </c>
    </row>
    <row r="850" spans="1:41" x14ac:dyDescent="0.25">
      <c r="A850" s="1" t="str">
        <f>IF('Events einzeln'!A850="","",'Events einzeln'!A850)</f>
        <v/>
      </c>
      <c r="B850" s="1" t="str">
        <f>IF('Events einzeln'!B850="","",'Events einzeln'!B850)</f>
        <v/>
      </c>
      <c r="C850" s="1" t="str">
        <f>IF('Events einzeln'!C850="","",'Events einzeln'!C850)</f>
        <v/>
      </c>
      <c r="D850" s="32" t="str">
        <f>IF('Events einzeln'!E850="","",'Events einzeln'!E850)</f>
        <v/>
      </c>
      <c r="E850" s="1" t="str">
        <f>IF('Events einzeln'!F850="","",'Events einzeln'!F850)</f>
        <v/>
      </c>
      <c r="F850" s="34" t="str">
        <f>IF('Events einzeln'!G850="","",'Events einzeln'!G850)</f>
        <v/>
      </c>
      <c r="G850" s="34" t="str">
        <f>IF(F850="","",LOOKUP(F850,Grundlagen!$A$3:$A$10,Grundlagen!$B$3:$B$10))</f>
        <v/>
      </c>
      <c r="H850" s="34" t="str">
        <f t="shared" si="236"/>
        <v/>
      </c>
      <c r="I850" s="34" t="str">
        <f>IF(F850="","",LOOKUP(F850,Grundlagen!$A$3:$A$10,Grundlagen!$C$3:$C$10))</f>
        <v/>
      </c>
      <c r="J850" s="34" t="str">
        <f t="shared" si="237"/>
        <v/>
      </c>
      <c r="K850" s="34" t="str">
        <f t="shared" si="235"/>
        <v/>
      </c>
      <c r="L850" s="34" t="str">
        <f>IF('Events einzeln'!H850="","",'Events einzeln'!H850)</f>
        <v/>
      </c>
      <c r="M850" s="1" t="str">
        <f>IF(L850="","",LOOKUP(L850,Grundlagen!$A$3:$A$10,Grundlagen!$B$3:$B$10))</f>
        <v/>
      </c>
      <c r="N850" s="1" t="str">
        <f t="shared" si="238"/>
        <v/>
      </c>
      <c r="O850" s="1" t="str">
        <f>IF(L850="","",LOOKUP(L850,Grundlagen!$A$3:$A$10,Grundlagen!$C$3:$C$10))</f>
        <v/>
      </c>
      <c r="P850" s="1" t="str">
        <f t="shared" si="239"/>
        <v/>
      </c>
      <c r="Q850" s="34" t="str">
        <f t="shared" si="252"/>
        <v/>
      </c>
      <c r="R850" s="34" t="str">
        <f>IF('Events einzeln'!I850="","",'Events einzeln'!I850)</f>
        <v/>
      </c>
      <c r="S850" s="34" t="str">
        <f>IF(R850="","",LOOKUP(R850,Grundlagen!$A$3:$A$10,Grundlagen!$B$3:$B$10))</f>
        <v/>
      </c>
      <c r="T850" s="34" t="str">
        <f t="shared" si="240"/>
        <v/>
      </c>
      <c r="U850" s="34" t="str">
        <f>IF(R850="","",LOOKUP(R850,Grundlagen!$A$3:$A$10,Grundlagen!$C$3:$C$10))</f>
        <v/>
      </c>
      <c r="V850" s="34" t="str">
        <f t="shared" si="241"/>
        <v/>
      </c>
      <c r="W850" s="34" t="str">
        <f t="shared" si="242"/>
        <v/>
      </c>
      <c r="X850" s="34" t="str">
        <f>IF('Events einzeln'!J850="","",'Events einzeln'!J850)</f>
        <v/>
      </c>
      <c r="Y850" s="1" t="str">
        <f>IF(X850="","",LOOKUP(X850,Grundlagen!$A$3:$A$10,Grundlagen!$B$3:$B$10))</f>
        <v/>
      </c>
      <c r="Z850" s="1" t="str">
        <f t="shared" si="243"/>
        <v/>
      </c>
      <c r="AA850" s="1" t="str">
        <f>IF(X850="","",LOOKUP(X850,Grundlagen!$A$3:$A$10,Grundlagen!$C$3:$C$10))</f>
        <v/>
      </c>
      <c r="AB850" s="1" t="str">
        <f t="shared" si="244"/>
        <v/>
      </c>
      <c r="AC850" s="34" t="str">
        <f t="shared" si="245"/>
        <v/>
      </c>
      <c r="AD850" s="34" t="str">
        <f>IF('Events einzeln'!K850="","",'Events einzeln'!K850)</f>
        <v/>
      </c>
      <c r="AE850" s="34" t="str">
        <f>IF(AD850="","",LOOKUP(AD850,Grundlagen!$A$3:$A$10,Grundlagen!$B$3:$B$10))</f>
        <v/>
      </c>
      <c r="AF850" s="34" t="str">
        <f t="shared" si="246"/>
        <v/>
      </c>
      <c r="AG850" s="34" t="str">
        <f>IF(AD850="","",LOOKUP(AD850,Grundlagen!$A$3:$A$10,Grundlagen!$C$3:$C$10))</f>
        <v/>
      </c>
      <c r="AH850" s="34" t="str">
        <f t="shared" si="247"/>
        <v/>
      </c>
      <c r="AI850" s="34" t="str">
        <f t="shared" si="248"/>
        <v/>
      </c>
      <c r="AJ850" s="34" t="str">
        <f>IF('Events einzeln'!L850="","",'Events einzeln'!L850)</f>
        <v/>
      </c>
      <c r="AK850" s="1" t="str">
        <f>IF(AJ850="","",LOOKUP(AJ850,Grundlagen!$A$3:$A$10,Grundlagen!$B$3:$B$10))</f>
        <v/>
      </c>
      <c r="AL850" s="1" t="str">
        <f t="shared" si="249"/>
        <v/>
      </c>
      <c r="AM850" s="1" t="str">
        <f>IF(AJ850="","",LOOKUP(AJ850,Grundlagen!$A$3:$A$10,Grundlagen!$C$3:$C$10))</f>
        <v/>
      </c>
      <c r="AN850" s="1" t="str">
        <f t="shared" si="250"/>
        <v/>
      </c>
      <c r="AO850" s="34" t="str">
        <f t="shared" si="251"/>
        <v/>
      </c>
    </row>
    <row r="851" spans="1:41" x14ac:dyDescent="0.25">
      <c r="A851" s="1" t="str">
        <f>IF('Events einzeln'!A851="","",'Events einzeln'!A851)</f>
        <v/>
      </c>
      <c r="B851" s="1" t="str">
        <f>IF('Events einzeln'!B851="","",'Events einzeln'!B851)</f>
        <v/>
      </c>
      <c r="C851" s="1" t="str">
        <f>IF('Events einzeln'!C851="","",'Events einzeln'!C851)</f>
        <v/>
      </c>
      <c r="D851" s="32" t="str">
        <f>IF('Events einzeln'!E851="","",'Events einzeln'!E851)</f>
        <v/>
      </c>
      <c r="E851" s="1" t="str">
        <f>IF('Events einzeln'!F851="","",'Events einzeln'!F851)</f>
        <v/>
      </c>
      <c r="F851" s="34" t="str">
        <f>IF('Events einzeln'!G851="","",'Events einzeln'!G851)</f>
        <v/>
      </c>
      <c r="G851" s="34" t="str">
        <f>IF(F851="","",LOOKUP(F851,Grundlagen!$A$3:$A$10,Grundlagen!$B$3:$B$10))</f>
        <v/>
      </c>
      <c r="H851" s="34" t="str">
        <f t="shared" si="236"/>
        <v/>
      </c>
      <c r="I851" s="34" t="str">
        <f>IF(F851="","",LOOKUP(F851,Grundlagen!$A$3:$A$10,Grundlagen!$C$3:$C$10))</f>
        <v/>
      </c>
      <c r="J851" s="34" t="str">
        <f t="shared" si="237"/>
        <v/>
      </c>
      <c r="K851" s="34" t="str">
        <f t="shared" si="235"/>
        <v/>
      </c>
      <c r="L851" s="34" t="str">
        <f>IF('Events einzeln'!H851="","",'Events einzeln'!H851)</f>
        <v/>
      </c>
      <c r="M851" s="1" t="str">
        <f>IF(L851="","",LOOKUP(L851,Grundlagen!$A$3:$A$10,Grundlagen!$B$3:$B$10))</f>
        <v/>
      </c>
      <c r="N851" s="1" t="str">
        <f t="shared" si="238"/>
        <v/>
      </c>
      <c r="O851" s="1" t="str">
        <f>IF(L851="","",LOOKUP(L851,Grundlagen!$A$3:$A$10,Grundlagen!$C$3:$C$10))</f>
        <v/>
      </c>
      <c r="P851" s="1" t="str">
        <f t="shared" si="239"/>
        <v/>
      </c>
      <c r="Q851" s="34" t="str">
        <f t="shared" si="252"/>
        <v/>
      </c>
      <c r="R851" s="34" t="str">
        <f>IF('Events einzeln'!I851="","",'Events einzeln'!I851)</f>
        <v/>
      </c>
      <c r="S851" s="34" t="str">
        <f>IF(R851="","",LOOKUP(R851,Grundlagen!$A$3:$A$10,Grundlagen!$B$3:$B$10))</f>
        <v/>
      </c>
      <c r="T851" s="34" t="str">
        <f t="shared" si="240"/>
        <v/>
      </c>
      <c r="U851" s="34" t="str">
        <f>IF(R851="","",LOOKUP(R851,Grundlagen!$A$3:$A$10,Grundlagen!$C$3:$C$10))</f>
        <v/>
      </c>
      <c r="V851" s="34" t="str">
        <f t="shared" si="241"/>
        <v/>
      </c>
      <c r="W851" s="34" t="str">
        <f t="shared" si="242"/>
        <v/>
      </c>
      <c r="X851" s="34" t="str">
        <f>IF('Events einzeln'!J851="","",'Events einzeln'!J851)</f>
        <v/>
      </c>
      <c r="Y851" s="1" t="str">
        <f>IF(X851="","",LOOKUP(X851,Grundlagen!$A$3:$A$10,Grundlagen!$B$3:$B$10))</f>
        <v/>
      </c>
      <c r="Z851" s="1" t="str">
        <f t="shared" si="243"/>
        <v/>
      </c>
      <c r="AA851" s="1" t="str">
        <f>IF(X851="","",LOOKUP(X851,Grundlagen!$A$3:$A$10,Grundlagen!$C$3:$C$10))</f>
        <v/>
      </c>
      <c r="AB851" s="1" t="str">
        <f t="shared" si="244"/>
        <v/>
      </c>
      <c r="AC851" s="34" t="str">
        <f t="shared" si="245"/>
        <v/>
      </c>
      <c r="AD851" s="34" t="str">
        <f>IF('Events einzeln'!K851="","",'Events einzeln'!K851)</f>
        <v/>
      </c>
      <c r="AE851" s="34" t="str">
        <f>IF(AD851="","",LOOKUP(AD851,Grundlagen!$A$3:$A$10,Grundlagen!$B$3:$B$10))</f>
        <v/>
      </c>
      <c r="AF851" s="34" t="str">
        <f t="shared" si="246"/>
        <v/>
      </c>
      <c r="AG851" s="34" t="str">
        <f>IF(AD851="","",LOOKUP(AD851,Grundlagen!$A$3:$A$10,Grundlagen!$C$3:$C$10))</f>
        <v/>
      </c>
      <c r="AH851" s="34" t="str">
        <f t="shared" si="247"/>
        <v/>
      </c>
      <c r="AI851" s="34" t="str">
        <f t="shared" si="248"/>
        <v/>
      </c>
      <c r="AJ851" s="34" t="str">
        <f>IF('Events einzeln'!L851="","",'Events einzeln'!L851)</f>
        <v/>
      </c>
      <c r="AK851" s="1" t="str">
        <f>IF(AJ851="","",LOOKUP(AJ851,Grundlagen!$A$3:$A$10,Grundlagen!$B$3:$B$10))</f>
        <v/>
      </c>
      <c r="AL851" s="1" t="str">
        <f t="shared" si="249"/>
        <v/>
      </c>
      <c r="AM851" s="1" t="str">
        <f>IF(AJ851="","",LOOKUP(AJ851,Grundlagen!$A$3:$A$10,Grundlagen!$C$3:$C$10))</f>
        <v/>
      </c>
      <c r="AN851" s="1" t="str">
        <f t="shared" si="250"/>
        <v/>
      </c>
      <c r="AO851" s="34" t="str">
        <f t="shared" si="251"/>
        <v/>
      </c>
    </row>
    <row r="852" spans="1:41" x14ac:dyDescent="0.25">
      <c r="A852" s="1" t="str">
        <f>IF('Events einzeln'!A852="","",'Events einzeln'!A852)</f>
        <v/>
      </c>
      <c r="B852" s="1" t="str">
        <f>IF('Events einzeln'!B852="","",'Events einzeln'!B852)</f>
        <v/>
      </c>
      <c r="C852" s="1" t="str">
        <f>IF('Events einzeln'!C852="","",'Events einzeln'!C852)</f>
        <v/>
      </c>
      <c r="D852" s="32" t="str">
        <f>IF('Events einzeln'!E852="","",'Events einzeln'!E852)</f>
        <v/>
      </c>
      <c r="E852" s="1" t="str">
        <f>IF('Events einzeln'!F852="","",'Events einzeln'!F852)</f>
        <v/>
      </c>
      <c r="F852" s="34" t="str">
        <f>IF('Events einzeln'!G852="","",'Events einzeln'!G852)</f>
        <v/>
      </c>
      <c r="G852" s="34" t="str">
        <f>IF(F852="","",LOOKUP(F852,Grundlagen!$A$3:$A$10,Grundlagen!$B$3:$B$10))</f>
        <v/>
      </c>
      <c r="H852" s="34" t="str">
        <f t="shared" si="236"/>
        <v/>
      </c>
      <c r="I852" s="34" t="str">
        <f>IF(F852="","",LOOKUP(F852,Grundlagen!$A$3:$A$10,Grundlagen!$C$3:$C$10))</f>
        <v/>
      </c>
      <c r="J852" s="34" t="str">
        <f t="shared" si="237"/>
        <v/>
      </c>
      <c r="K852" s="34" t="str">
        <f t="shared" si="235"/>
        <v/>
      </c>
      <c r="L852" s="34" t="str">
        <f>IF('Events einzeln'!H852="","",'Events einzeln'!H852)</f>
        <v/>
      </c>
      <c r="M852" s="1" t="str">
        <f>IF(L852="","",LOOKUP(L852,Grundlagen!$A$3:$A$10,Grundlagen!$B$3:$B$10))</f>
        <v/>
      </c>
      <c r="N852" s="1" t="str">
        <f t="shared" si="238"/>
        <v/>
      </c>
      <c r="O852" s="1" t="str">
        <f>IF(L852="","",LOOKUP(L852,Grundlagen!$A$3:$A$10,Grundlagen!$C$3:$C$10))</f>
        <v/>
      </c>
      <c r="P852" s="1" t="str">
        <f t="shared" si="239"/>
        <v/>
      </c>
      <c r="Q852" s="34" t="str">
        <f t="shared" si="252"/>
        <v/>
      </c>
      <c r="R852" s="34" t="str">
        <f>IF('Events einzeln'!I852="","",'Events einzeln'!I852)</f>
        <v/>
      </c>
      <c r="S852" s="34" t="str">
        <f>IF(R852="","",LOOKUP(R852,Grundlagen!$A$3:$A$10,Grundlagen!$B$3:$B$10))</f>
        <v/>
      </c>
      <c r="T852" s="34" t="str">
        <f t="shared" si="240"/>
        <v/>
      </c>
      <c r="U852" s="34" t="str">
        <f>IF(R852="","",LOOKUP(R852,Grundlagen!$A$3:$A$10,Grundlagen!$C$3:$C$10))</f>
        <v/>
      </c>
      <c r="V852" s="34" t="str">
        <f t="shared" si="241"/>
        <v/>
      </c>
      <c r="W852" s="34" t="str">
        <f t="shared" si="242"/>
        <v/>
      </c>
      <c r="X852" s="34" t="str">
        <f>IF('Events einzeln'!J852="","",'Events einzeln'!J852)</f>
        <v/>
      </c>
      <c r="Y852" s="1" t="str">
        <f>IF(X852="","",LOOKUP(X852,Grundlagen!$A$3:$A$10,Grundlagen!$B$3:$B$10))</f>
        <v/>
      </c>
      <c r="Z852" s="1" t="str">
        <f t="shared" si="243"/>
        <v/>
      </c>
      <c r="AA852" s="1" t="str">
        <f>IF(X852="","",LOOKUP(X852,Grundlagen!$A$3:$A$10,Grundlagen!$C$3:$C$10))</f>
        <v/>
      </c>
      <c r="AB852" s="1" t="str">
        <f t="shared" si="244"/>
        <v/>
      </c>
      <c r="AC852" s="34" t="str">
        <f t="shared" si="245"/>
        <v/>
      </c>
      <c r="AD852" s="34" t="str">
        <f>IF('Events einzeln'!K852="","",'Events einzeln'!K852)</f>
        <v/>
      </c>
      <c r="AE852" s="34" t="str">
        <f>IF(AD852="","",LOOKUP(AD852,Grundlagen!$A$3:$A$10,Grundlagen!$B$3:$B$10))</f>
        <v/>
      </c>
      <c r="AF852" s="34" t="str">
        <f t="shared" si="246"/>
        <v/>
      </c>
      <c r="AG852" s="34" t="str">
        <f>IF(AD852="","",LOOKUP(AD852,Grundlagen!$A$3:$A$10,Grundlagen!$C$3:$C$10))</f>
        <v/>
      </c>
      <c r="AH852" s="34" t="str">
        <f t="shared" si="247"/>
        <v/>
      </c>
      <c r="AI852" s="34" t="str">
        <f t="shared" si="248"/>
        <v/>
      </c>
      <c r="AJ852" s="34" t="str">
        <f>IF('Events einzeln'!L852="","",'Events einzeln'!L852)</f>
        <v/>
      </c>
      <c r="AK852" s="1" t="str">
        <f>IF(AJ852="","",LOOKUP(AJ852,Grundlagen!$A$3:$A$10,Grundlagen!$B$3:$B$10))</f>
        <v/>
      </c>
      <c r="AL852" s="1" t="str">
        <f t="shared" si="249"/>
        <v/>
      </c>
      <c r="AM852" s="1" t="str">
        <f>IF(AJ852="","",LOOKUP(AJ852,Grundlagen!$A$3:$A$10,Grundlagen!$C$3:$C$10))</f>
        <v/>
      </c>
      <c r="AN852" s="1" t="str">
        <f t="shared" si="250"/>
        <v/>
      </c>
      <c r="AO852" s="34" t="str">
        <f t="shared" si="251"/>
        <v/>
      </c>
    </row>
    <row r="853" spans="1:41" x14ac:dyDescent="0.25">
      <c r="A853" s="1" t="str">
        <f>IF('Events einzeln'!A853="","",'Events einzeln'!A853)</f>
        <v/>
      </c>
      <c r="B853" s="1" t="str">
        <f>IF('Events einzeln'!B853="","",'Events einzeln'!B853)</f>
        <v/>
      </c>
      <c r="C853" s="1" t="str">
        <f>IF('Events einzeln'!C853="","",'Events einzeln'!C853)</f>
        <v/>
      </c>
      <c r="D853" s="32" t="str">
        <f>IF('Events einzeln'!E853="","",'Events einzeln'!E853)</f>
        <v/>
      </c>
      <c r="E853" s="1" t="str">
        <f>IF('Events einzeln'!F853="","",'Events einzeln'!F853)</f>
        <v/>
      </c>
      <c r="F853" s="34" t="str">
        <f>IF('Events einzeln'!G853="","",'Events einzeln'!G853)</f>
        <v/>
      </c>
      <c r="G853" s="34" t="str">
        <f>IF(F853="","",LOOKUP(F853,Grundlagen!$A$3:$A$10,Grundlagen!$B$3:$B$10))</f>
        <v/>
      </c>
      <c r="H853" s="34" t="str">
        <f t="shared" si="236"/>
        <v/>
      </c>
      <c r="I853" s="34" t="str">
        <f>IF(F853="","",LOOKUP(F853,Grundlagen!$A$3:$A$10,Grundlagen!$C$3:$C$10))</f>
        <v/>
      </c>
      <c r="J853" s="34" t="str">
        <f t="shared" si="237"/>
        <v/>
      </c>
      <c r="K853" s="34" t="str">
        <f t="shared" si="235"/>
        <v/>
      </c>
      <c r="L853" s="34" t="str">
        <f>IF('Events einzeln'!H853="","",'Events einzeln'!H853)</f>
        <v/>
      </c>
      <c r="M853" s="1" t="str">
        <f>IF(L853="","",LOOKUP(L853,Grundlagen!$A$3:$A$10,Grundlagen!$B$3:$B$10))</f>
        <v/>
      </c>
      <c r="N853" s="1" t="str">
        <f t="shared" si="238"/>
        <v/>
      </c>
      <c r="O853" s="1" t="str">
        <f>IF(L853="","",LOOKUP(L853,Grundlagen!$A$3:$A$10,Grundlagen!$C$3:$C$10))</f>
        <v/>
      </c>
      <c r="P853" s="1" t="str">
        <f t="shared" si="239"/>
        <v/>
      </c>
      <c r="Q853" s="34" t="str">
        <f t="shared" si="252"/>
        <v/>
      </c>
      <c r="R853" s="34" t="str">
        <f>IF('Events einzeln'!I853="","",'Events einzeln'!I853)</f>
        <v/>
      </c>
      <c r="S853" s="34" t="str">
        <f>IF(R853="","",LOOKUP(R853,Grundlagen!$A$3:$A$10,Grundlagen!$B$3:$B$10))</f>
        <v/>
      </c>
      <c r="T853" s="34" t="str">
        <f t="shared" si="240"/>
        <v/>
      </c>
      <c r="U853" s="34" t="str">
        <f>IF(R853="","",LOOKUP(R853,Grundlagen!$A$3:$A$10,Grundlagen!$C$3:$C$10))</f>
        <v/>
      </c>
      <c r="V853" s="34" t="str">
        <f t="shared" si="241"/>
        <v/>
      </c>
      <c r="W853" s="34" t="str">
        <f t="shared" si="242"/>
        <v/>
      </c>
      <c r="X853" s="34" t="str">
        <f>IF('Events einzeln'!J853="","",'Events einzeln'!J853)</f>
        <v/>
      </c>
      <c r="Y853" s="1" t="str">
        <f>IF(X853="","",LOOKUP(X853,Grundlagen!$A$3:$A$10,Grundlagen!$B$3:$B$10))</f>
        <v/>
      </c>
      <c r="Z853" s="1" t="str">
        <f t="shared" si="243"/>
        <v/>
      </c>
      <c r="AA853" s="1" t="str">
        <f>IF(X853="","",LOOKUP(X853,Grundlagen!$A$3:$A$10,Grundlagen!$C$3:$C$10))</f>
        <v/>
      </c>
      <c r="AB853" s="1" t="str">
        <f t="shared" si="244"/>
        <v/>
      </c>
      <c r="AC853" s="34" t="str">
        <f t="shared" si="245"/>
        <v/>
      </c>
      <c r="AD853" s="34" t="str">
        <f>IF('Events einzeln'!K853="","",'Events einzeln'!K853)</f>
        <v/>
      </c>
      <c r="AE853" s="34" t="str">
        <f>IF(AD853="","",LOOKUP(AD853,Grundlagen!$A$3:$A$10,Grundlagen!$B$3:$B$10))</f>
        <v/>
      </c>
      <c r="AF853" s="34" t="str">
        <f t="shared" si="246"/>
        <v/>
      </c>
      <c r="AG853" s="34" t="str">
        <f>IF(AD853="","",LOOKUP(AD853,Grundlagen!$A$3:$A$10,Grundlagen!$C$3:$C$10))</f>
        <v/>
      </c>
      <c r="AH853" s="34" t="str">
        <f t="shared" si="247"/>
        <v/>
      </c>
      <c r="AI853" s="34" t="str">
        <f t="shared" si="248"/>
        <v/>
      </c>
      <c r="AJ853" s="34" t="str">
        <f>IF('Events einzeln'!L853="","",'Events einzeln'!L853)</f>
        <v/>
      </c>
      <c r="AK853" s="1" t="str">
        <f>IF(AJ853="","",LOOKUP(AJ853,Grundlagen!$A$3:$A$10,Grundlagen!$B$3:$B$10))</f>
        <v/>
      </c>
      <c r="AL853" s="1" t="str">
        <f t="shared" si="249"/>
        <v/>
      </c>
      <c r="AM853" s="1" t="str">
        <f>IF(AJ853="","",LOOKUP(AJ853,Grundlagen!$A$3:$A$10,Grundlagen!$C$3:$C$10))</f>
        <v/>
      </c>
      <c r="AN853" s="1" t="str">
        <f t="shared" si="250"/>
        <v/>
      </c>
      <c r="AO853" s="34" t="str">
        <f t="shared" si="251"/>
        <v/>
      </c>
    </row>
    <row r="854" spans="1:41" x14ac:dyDescent="0.25">
      <c r="A854" s="1" t="str">
        <f>IF('Events einzeln'!A854="","",'Events einzeln'!A854)</f>
        <v/>
      </c>
      <c r="B854" s="1" t="str">
        <f>IF('Events einzeln'!B854="","",'Events einzeln'!B854)</f>
        <v/>
      </c>
      <c r="C854" s="1" t="str">
        <f>IF('Events einzeln'!C854="","",'Events einzeln'!C854)</f>
        <v/>
      </c>
      <c r="D854" s="32" t="str">
        <f>IF('Events einzeln'!E854="","",'Events einzeln'!E854)</f>
        <v/>
      </c>
      <c r="E854" s="1" t="str">
        <f>IF('Events einzeln'!F854="","",'Events einzeln'!F854)</f>
        <v/>
      </c>
      <c r="F854" s="34" t="str">
        <f>IF('Events einzeln'!G854="","",'Events einzeln'!G854)</f>
        <v/>
      </c>
      <c r="G854" s="34" t="str">
        <f>IF(F854="","",LOOKUP(F854,Grundlagen!$A$3:$A$10,Grundlagen!$B$3:$B$10))</f>
        <v/>
      </c>
      <c r="H854" s="34" t="str">
        <f t="shared" si="236"/>
        <v/>
      </c>
      <c r="I854" s="34" t="str">
        <f>IF(F854="","",LOOKUP(F854,Grundlagen!$A$3:$A$10,Grundlagen!$C$3:$C$10))</f>
        <v/>
      </c>
      <c r="J854" s="34" t="str">
        <f t="shared" si="237"/>
        <v/>
      </c>
      <c r="K854" s="34" t="str">
        <f t="shared" si="235"/>
        <v/>
      </c>
      <c r="L854" s="34" t="str">
        <f>IF('Events einzeln'!H854="","",'Events einzeln'!H854)</f>
        <v/>
      </c>
      <c r="M854" s="1" t="str">
        <f>IF(L854="","",LOOKUP(L854,Grundlagen!$A$3:$A$10,Grundlagen!$B$3:$B$10))</f>
        <v/>
      </c>
      <c r="N854" s="1" t="str">
        <f t="shared" si="238"/>
        <v/>
      </c>
      <c r="O854" s="1" t="str">
        <f>IF(L854="","",LOOKUP(L854,Grundlagen!$A$3:$A$10,Grundlagen!$C$3:$C$10))</f>
        <v/>
      </c>
      <c r="P854" s="1" t="str">
        <f t="shared" si="239"/>
        <v/>
      </c>
      <c r="Q854" s="34" t="str">
        <f t="shared" si="252"/>
        <v/>
      </c>
      <c r="R854" s="34" t="str">
        <f>IF('Events einzeln'!I854="","",'Events einzeln'!I854)</f>
        <v/>
      </c>
      <c r="S854" s="34" t="str">
        <f>IF(R854="","",LOOKUP(R854,Grundlagen!$A$3:$A$10,Grundlagen!$B$3:$B$10))</f>
        <v/>
      </c>
      <c r="T854" s="34" t="str">
        <f t="shared" si="240"/>
        <v/>
      </c>
      <c r="U854" s="34" t="str">
        <f>IF(R854="","",LOOKUP(R854,Grundlagen!$A$3:$A$10,Grundlagen!$C$3:$C$10))</f>
        <v/>
      </c>
      <c r="V854" s="34" t="str">
        <f t="shared" si="241"/>
        <v/>
      </c>
      <c r="W854" s="34" t="str">
        <f t="shared" si="242"/>
        <v/>
      </c>
      <c r="X854" s="34" t="str">
        <f>IF('Events einzeln'!J854="","",'Events einzeln'!J854)</f>
        <v/>
      </c>
      <c r="Y854" s="1" t="str">
        <f>IF(X854="","",LOOKUP(X854,Grundlagen!$A$3:$A$10,Grundlagen!$B$3:$B$10))</f>
        <v/>
      </c>
      <c r="Z854" s="1" t="str">
        <f t="shared" si="243"/>
        <v/>
      </c>
      <c r="AA854" s="1" t="str">
        <f>IF(X854="","",LOOKUP(X854,Grundlagen!$A$3:$A$10,Grundlagen!$C$3:$C$10))</f>
        <v/>
      </c>
      <c r="AB854" s="1" t="str">
        <f t="shared" si="244"/>
        <v/>
      </c>
      <c r="AC854" s="34" t="str">
        <f t="shared" si="245"/>
        <v/>
      </c>
      <c r="AD854" s="34" t="str">
        <f>IF('Events einzeln'!K854="","",'Events einzeln'!K854)</f>
        <v/>
      </c>
      <c r="AE854" s="34" t="str">
        <f>IF(AD854="","",LOOKUP(AD854,Grundlagen!$A$3:$A$10,Grundlagen!$B$3:$B$10))</f>
        <v/>
      </c>
      <c r="AF854" s="34" t="str">
        <f t="shared" si="246"/>
        <v/>
      </c>
      <c r="AG854" s="34" t="str">
        <f>IF(AD854="","",LOOKUP(AD854,Grundlagen!$A$3:$A$10,Grundlagen!$C$3:$C$10))</f>
        <v/>
      </c>
      <c r="AH854" s="34" t="str">
        <f t="shared" si="247"/>
        <v/>
      </c>
      <c r="AI854" s="34" t="str">
        <f t="shared" si="248"/>
        <v/>
      </c>
      <c r="AJ854" s="34" t="str">
        <f>IF('Events einzeln'!L854="","",'Events einzeln'!L854)</f>
        <v/>
      </c>
      <c r="AK854" s="1" t="str">
        <f>IF(AJ854="","",LOOKUP(AJ854,Grundlagen!$A$3:$A$10,Grundlagen!$B$3:$B$10))</f>
        <v/>
      </c>
      <c r="AL854" s="1" t="str">
        <f t="shared" si="249"/>
        <v/>
      </c>
      <c r="AM854" s="1" t="str">
        <f>IF(AJ854="","",LOOKUP(AJ854,Grundlagen!$A$3:$A$10,Grundlagen!$C$3:$C$10))</f>
        <v/>
      </c>
      <c r="AN854" s="1" t="str">
        <f t="shared" si="250"/>
        <v/>
      </c>
      <c r="AO854" s="34" t="str">
        <f t="shared" si="251"/>
        <v/>
      </c>
    </row>
    <row r="855" spans="1:41" x14ac:dyDescent="0.25">
      <c r="A855" s="1" t="str">
        <f>IF('Events einzeln'!A855="","",'Events einzeln'!A855)</f>
        <v/>
      </c>
      <c r="B855" s="1" t="str">
        <f>IF('Events einzeln'!B855="","",'Events einzeln'!B855)</f>
        <v/>
      </c>
      <c r="C855" s="1" t="str">
        <f>IF('Events einzeln'!C855="","",'Events einzeln'!C855)</f>
        <v/>
      </c>
      <c r="D855" s="32" t="str">
        <f>IF('Events einzeln'!E855="","",'Events einzeln'!E855)</f>
        <v/>
      </c>
      <c r="E855" s="1" t="str">
        <f>IF('Events einzeln'!F855="","",'Events einzeln'!F855)</f>
        <v/>
      </c>
      <c r="F855" s="34" t="str">
        <f>IF('Events einzeln'!G855="","",'Events einzeln'!G855)</f>
        <v/>
      </c>
      <c r="G855" s="34" t="str">
        <f>IF(F855="","",LOOKUP(F855,Grundlagen!$A$3:$A$10,Grundlagen!$B$3:$B$10))</f>
        <v/>
      </c>
      <c r="H855" s="34" t="str">
        <f t="shared" si="236"/>
        <v/>
      </c>
      <c r="I855" s="34" t="str">
        <f>IF(F855="","",LOOKUP(F855,Grundlagen!$A$3:$A$10,Grundlagen!$C$3:$C$10))</f>
        <v/>
      </c>
      <c r="J855" s="34" t="str">
        <f t="shared" si="237"/>
        <v/>
      </c>
      <c r="K855" s="34" t="str">
        <f t="shared" si="235"/>
        <v/>
      </c>
      <c r="L855" s="34" t="str">
        <f>IF('Events einzeln'!H855="","",'Events einzeln'!H855)</f>
        <v/>
      </c>
      <c r="M855" s="1" t="str">
        <f>IF(L855="","",LOOKUP(L855,Grundlagen!$A$3:$A$10,Grundlagen!$B$3:$B$10))</f>
        <v/>
      </c>
      <c r="N855" s="1" t="str">
        <f t="shared" si="238"/>
        <v/>
      </c>
      <c r="O855" s="1" t="str">
        <f>IF(L855="","",LOOKUP(L855,Grundlagen!$A$3:$A$10,Grundlagen!$C$3:$C$10))</f>
        <v/>
      </c>
      <c r="P855" s="1" t="str">
        <f t="shared" si="239"/>
        <v/>
      </c>
      <c r="Q855" s="34" t="str">
        <f t="shared" si="252"/>
        <v/>
      </c>
      <c r="R855" s="34" t="str">
        <f>IF('Events einzeln'!I855="","",'Events einzeln'!I855)</f>
        <v/>
      </c>
      <c r="S855" s="34" t="str">
        <f>IF(R855="","",LOOKUP(R855,Grundlagen!$A$3:$A$10,Grundlagen!$B$3:$B$10))</f>
        <v/>
      </c>
      <c r="T855" s="34" t="str">
        <f t="shared" si="240"/>
        <v/>
      </c>
      <c r="U855" s="34" t="str">
        <f>IF(R855="","",LOOKUP(R855,Grundlagen!$A$3:$A$10,Grundlagen!$C$3:$C$10))</f>
        <v/>
      </c>
      <c r="V855" s="34" t="str">
        <f t="shared" si="241"/>
        <v/>
      </c>
      <c r="W855" s="34" t="str">
        <f t="shared" si="242"/>
        <v/>
      </c>
      <c r="X855" s="34" t="str">
        <f>IF('Events einzeln'!J855="","",'Events einzeln'!J855)</f>
        <v/>
      </c>
      <c r="Y855" s="1" t="str">
        <f>IF(X855="","",LOOKUP(X855,Grundlagen!$A$3:$A$10,Grundlagen!$B$3:$B$10))</f>
        <v/>
      </c>
      <c r="Z855" s="1" t="str">
        <f t="shared" si="243"/>
        <v/>
      </c>
      <c r="AA855" s="1" t="str">
        <f>IF(X855="","",LOOKUP(X855,Grundlagen!$A$3:$A$10,Grundlagen!$C$3:$C$10))</f>
        <v/>
      </c>
      <c r="AB855" s="1" t="str">
        <f t="shared" si="244"/>
        <v/>
      </c>
      <c r="AC855" s="34" t="str">
        <f t="shared" si="245"/>
        <v/>
      </c>
      <c r="AD855" s="34" t="str">
        <f>IF('Events einzeln'!K855="","",'Events einzeln'!K855)</f>
        <v/>
      </c>
      <c r="AE855" s="34" t="str">
        <f>IF(AD855="","",LOOKUP(AD855,Grundlagen!$A$3:$A$10,Grundlagen!$B$3:$B$10))</f>
        <v/>
      </c>
      <c r="AF855" s="34" t="str">
        <f t="shared" si="246"/>
        <v/>
      </c>
      <c r="AG855" s="34" t="str">
        <f>IF(AD855="","",LOOKUP(AD855,Grundlagen!$A$3:$A$10,Grundlagen!$C$3:$C$10))</f>
        <v/>
      </c>
      <c r="AH855" s="34" t="str">
        <f t="shared" si="247"/>
        <v/>
      </c>
      <c r="AI855" s="34" t="str">
        <f t="shared" si="248"/>
        <v/>
      </c>
      <c r="AJ855" s="34" t="str">
        <f>IF('Events einzeln'!L855="","",'Events einzeln'!L855)</f>
        <v/>
      </c>
      <c r="AK855" s="1" t="str">
        <f>IF(AJ855="","",LOOKUP(AJ855,Grundlagen!$A$3:$A$10,Grundlagen!$B$3:$B$10))</f>
        <v/>
      </c>
      <c r="AL855" s="1" t="str">
        <f t="shared" si="249"/>
        <v/>
      </c>
      <c r="AM855" s="1" t="str">
        <f>IF(AJ855="","",LOOKUP(AJ855,Grundlagen!$A$3:$A$10,Grundlagen!$C$3:$C$10))</f>
        <v/>
      </c>
      <c r="AN855" s="1" t="str">
        <f t="shared" si="250"/>
        <v/>
      </c>
      <c r="AO855" s="34" t="str">
        <f t="shared" si="251"/>
        <v/>
      </c>
    </row>
    <row r="856" spans="1:41" x14ac:dyDescent="0.25">
      <c r="A856" s="1" t="str">
        <f>IF('Events einzeln'!A856="","",'Events einzeln'!A856)</f>
        <v/>
      </c>
      <c r="B856" s="1" t="str">
        <f>IF('Events einzeln'!B856="","",'Events einzeln'!B856)</f>
        <v/>
      </c>
      <c r="C856" s="1" t="str">
        <f>IF('Events einzeln'!C856="","",'Events einzeln'!C856)</f>
        <v/>
      </c>
      <c r="D856" s="32" t="str">
        <f>IF('Events einzeln'!E856="","",'Events einzeln'!E856)</f>
        <v/>
      </c>
      <c r="E856" s="1" t="str">
        <f>IF('Events einzeln'!F856="","",'Events einzeln'!F856)</f>
        <v/>
      </c>
      <c r="F856" s="34" t="str">
        <f>IF('Events einzeln'!G856="","",'Events einzeln'!G856)</f>
        <v/>
      </c>
      <c r="G856" s="34" t="str">
        <f>IF(F856="","",LOOKUP(F856,Grundlagen!$A$3:$A$10,Grundlagen!$B$3:$B$10))</f>
        <v/>
      </c>
      <c r="H856" s="34" t="str">
        <f t="shared" si="236"/>
        <v/>
      </c>
      <c r="I856" s="34" t="str">
        <f>IF(F856="","",LOOKUP(F856,Grundlagen!$A$3:$A$10,Grundlagen!$C$3:$C$10))</f>
        <v/>
      </c>
      <c r="J856" s="34" t="str">
        <f t="shared" si="237"/>
        <v/>
      </c>
      <c r="K856" s="34" t="str">
        <f t="shared" si="235"/>
        <v/>
      </c>
      <c r="L856" s="34" t="str">
        <f>IF('Events einzeln'!H856="","",'Events einzeln'!H856)</f>
        <v/>
      </c>
      <c r="M856" s="1" t="str">
        <f>IF(L856="","",LOOKUP(L856,Grundlagen!$A$3:$A$10,Grundlagen!$B$3:$B$10))</f>
        <v/>
      </c>
      <c r="N856" s="1" t="str">
        <f t="shared" si="238"/>
        <v/>
      </c>
      <c r="O856" s="1" t="str">
        <f>IF(L856="","",LOOKUP(L856,Grundlagen!$A$3:$A$10,Grundlagen!$C$3:$C$10))</f>
        <v/>
      </c>
      <c r="P856" s="1" t="str">
        <f t="shared" si="239"/>
        <v/>
      </c>
      <c r="Q856" s="34" t="str">
        <f t="shared" si="252"/>
        <v/>
      </c>
      <c r="R856" s="34" t="str">
        <f>IF('Events einzeln'!I856="","",'Events einzeln'!I856)</f>
        <v/>
      </c>
      <c r="S856" s="34" t="str">
        <f>IF(R856="","",LOOKUP(R856,Grundlagen!$A$3:$A$10,Grundlagen!$B$3:$B$10))</f>
        <v/>
      </c>
      <c r="T856" s="34" t="str">
        <f t="shared" si="240"/>
        <v/>
      </c>
      <c r="U856" s="34" t="str">
        <f>IF(R856="","",LOOKUP(R856,Grundlagen!$A$3:$A$10,Grundlagen!$C$3:$C$10))</f>
        <v/>
      </c>
      <c r="V856" s="34" t="str">
        <f t="shared" si="241"/>
        <v/>
      </c>
      <c r="W856" s="34" t="str">
        <f t="shared" si="242"/>
        <v/>
      </c>
      <c r="X856" s="34" t="str">
        <f>IF('Events einzeln'!J856="","",'Events einzeln'!J856)</f>
        <v/>
      </c>
      <c r="Y856" s="1" t="str">
        <f>IF(X856="","",LOOKUP(X856,Grundlagen!$A$3:$A$10,Grundlagen!$B$3:$B$10))</f>
        <v/>
      </c>
      <c r="Z856" s="1" t="str">
        <f t="shared" si="243"/>
        <v/>
      </c>
      <c r="AA856" s="1" t="str">
        <f>IF(X856="","",LOOKUP(X856,Grundlagen!$A$3:$A$10,Grundlagen!$C$3:$C$10))</f>
        <v/>
      </c>
      <c r="AB856" s="1" t="str">
        <f t="shared" si="244"/>
        <v/>
      </c>
      <c r="AC856" s="34" t="str">
        <f t="shared" si="245"/>
        <v/>
      </c>
      <c r="AD856" s="34" t="str">
        <f>IF('Events einzeln'!K856="","",'Events einzeln'!K856)</f>
        <v/>
      </c>
      <c r="AE856" s="34" t="str">
        <f>IF(AD856="","",LOOKUP(AD856,Grundlagen!$A$3:$A$10,Grundlagen!$B$3:$B$10))</f>
        <v/>
      </c>
      <c r="AF856" s="34" t="str">
        <f t="shared" si="246"/>
        <v/>
      </c>
      <c r="AG856" s="34" t="str">
        <f>IF(AD856="","",LOOKUP(AD856,Grundlagen!$A$3:$A$10,Grundlagen!$C$3:$C$10))</f>
        <v/>
      </c>
      <c r="AH856" s="34" t="str">
        <f t="shared" si="247"/>
        <v/>
      </c>
      <c r="AI856" s="34" t="str">
        <f t="shared" si="248"/>
        <v/>
      </c>
      <c r="AJ856" s="34" t="str">
        <f>IF('Events einzeln'!L856="","",'Events einzeln'!L856)</f>
        <v/>
      </c>
      <c r="AK856" s="1" t="str">
        <f>IF(AJ856="","",LOOKUP(AJ856,Grundlagen!$A$3:$A$10,Grundlagen!$B$3:$B$10))</f>
        <v/>
      </c>
      <c r="AL856" s="1" t="str">
        <f t="shared" si="249"/>
        <v/>
      </c>
      <c r="AM856" s="1" t="str">
        <f>IF(AJ856="","",LOOKUP(AJ856,Grundlagen!$A$3:$A$10,Grundlagen!$C$3:$C$10))</f>
        <v/>
      </c>
      <c r="AN856" s="1" t="str">
        <f t="shared" si="250"/>
        <v/>
      </c>
      <c r="AO856" s="34" t="str">
        <f t="shared" si="251"/>
        <v/>
      </c>
    </row>
    <row r="857" spans="1:41" x14ac:dyDescent="0.25">
      <c r="A857" s="1" t="str">
        <f>IF('Events einzeln'!A857="","",'Events einzeln'!A857)</f>
        <v/>
      </c>
      <c r="B857" s="1" t="str">
        <f>IF('Events einzeln'!B857="","",'Events einzeln'!B857)</f>
        <v/>
      </c>
      <c r="C857" s="1" t="str">
        <f>IF('Events einzeln'!C857="","",'Events einzeln'!C857)</f>
        <v/>
      </c>
      <c r="D857" s="32" t="str">
        <f>IF('Events einzeln'!E857="","",'Events einzeln'!E857)</f>
        <v/>
      </c>
      <c r="E857" s="1" t="str">
        <f>IF('Events einzeln'!F857="","",'Events einzeln'!F857)</f>
        <v/>
      </c>
      <c r="F857" s="34" t="str">
        <f>IF('Events einzeln'!G857="","",'Events einzeln'!G857)</f>
        <v/>
      </c>
      <c r="G857" s="34" t="str">
        <f>IF(F857="","",LOOKUP(F857,Grundlagen!$A$3:$A$10,Grundlagen!$B$3:$B$10))</f>
        <v/>
      </c>
      <c r="H857" s="34" t="str">
        <f t="shared" si="236"/>
        <v/>
      </c>
      <c r="I857" s="34" t="str">
        <f>IF(F857="","",LOOKUP(F857,Grundlagen!$A$3:$A$10,Grundlagen!$C$3:$C$10))</f>
        <v/>
      </c>
      <c r="J857" s="34" t="str">
        <f t="shared" si="237"/>
        <v/>
      </c>
      <c r="K857" s="34" t="str">
        <f t="shared" si="235"/>
        <v/>
      </c>
      <c r="L857" s="34" t="str">
        <f>IF('Events einzeln'!H857="","",'Events einzeln'!H857)</f>
        <v/>
      </c>
      <c r="M857" s="1" t="str">
        <f>IF(L857="","",LOOKUP(L857,Grundlagen!$A$3:$A$10,Grundlagen!$B$3:$B$10))</f>
        <v/>
      </c>
      <c r="N857" s="1" t="str">
        <f t="shared" si="238"/>
        <v/>
      </c>
      <c r="O857" s="1" t="str">
        <f>IF(L857="","",LOOKUP(L857,Grundlagen!$A$3:$A$10,Grundlagen!$C$3:$C$10))</f>
        <v/>
      </c>
      <c r="P857" s="1" t="str">
        <f t="shared" si="239"/>
        <v/>
      </c>
      <c r="Q857" s="34" t="str">
        <f t="shared" si="252"/>
        <v/>
      </c>
      <c r="R857" s="34" t="str">
        <f>IF('Events einzeln'!I857="","",'Events einzeln'!I857)</f>
        <v/>
      </c>
      <c r="S857" s="34" t="str">
        <f>IF(R857="","",LOOKUP(R857,Grundlagen!$A$3:$A$10,Grundlagen!$B$3:$B$10))</f>
        <v/>
      </c>
      <c r="T857" s="34" t="str">
        <f t="shared" si="240"/>
        <v/>
      </c>
      <c r="U857" s="34" t="str">
        <f>IF(R857="","",LOOKUP(R857,Grundlagen!$A$3:$A$10,Grundlagen!$C$3:$C$10))</f>
        <v/>
      </c>
      <c r="V857" s="34" t="str">
        <f t="shared" si="241"/>
        <v/>
      </c>
      <c r="W857" s="34" t="str">
        <f t="shared" si="242"/>
        <v/>
      </c>
      <c r="X857" s="34" t="str">
        <f>IF('Events einzeln'!J857="","",'Events einzeln'!J857)</f>
        <v/>
      </c>
      <c r="Y857" s="1" t="str">
        <f>IF(X857="","",LOOKUP(X857,Grundlagen!$A$3:$A$10,Grundlagen!$B$3:$B$10))</f>
        <v/>
      </c>
      <c r="Z857" s="1" t="str">
        <f t="shared" si="243"/>
        <v/>
      </c>
      <c r="AA857" s="1" t="str">
        <f>IF(X857="","",LOOKUP(X857,Grundlagen!$A$3:$A$10,Grundlagen!$C$3:$C$10))</f>
        <v/>
      </c>
      <c r="AB857" s="1" t="str">
        <f t="shared" si="244"/>
        <v/>
      </c>
      <c r="AC857" s="34" t="str">
        <f t="shared" si="245"/>
        <v/>
      </c>
      <c r="AD857" s="34" t="str">
        <f>IF('Events einzeln'!K857="","",'Events einzeln'!K857)</f>
        <v/>
      </c>
      <c r="AE857" s="34" t="str">
        <f>IF(AD857="","",LOOKUP(AD857,Grundlagen!$A$3:$A$10,Grundlagen!$B$3:$B$10))</f>
        <v/>
      </c>
      <c r="AF857" s="34" t="str">
        <f t="shared" si="246"/>
        <v/>
      </c>
      <c r="AG857" s="34" t="str">
        <f>IF(AD857="","",LOOKUP(AD857,Grundlagen!$A$3:$A$10,Grundlagen!$C$3:$C$10))</f>
        <v/>
      </c>
      <c r="AH857" s="34" t="str">
        <f t="shared" si="247"/>
        <v/>
      </c>
      <c r="AI857" s="34" t="str">
        <f t="shared" si="248"/>
        <v/>
      </c>
      <c r="AJ857" s="34" t="str">
        <f>IF('Events einzeln'!L857="","",'Events einzeln'!L857)</f>
        <v/>
      </c>
      <c r="AK857" s="1" t="str">
        <f>IF(AJ857="","",LOOKUP(AJ857,Grundlagen!$A$3:$A$10,Grundlagen!$B$3:$B$10))</f>
        <v/>
      </c>
      <c r="AL857" s="1" t="str">
        <f t="shared" si="249"/>
        <v/>
      </c>
      <c r="AM857" s="1" t="str">
        <f>IF(AJ857="","",LOOKUP(AJ857,Grundlagen!$A$3:$A$10,Grundlagen!$C$3:$C$10))</f>
        <v/>
      </c>
      <c r="AN857" s="1" t="str">
        <f t="shared" si="250"/>
        <v/>
      </c>
      <c r="AO857" s="34" t="str">
        <f t="shared" si="251"/>
        <v/>
      </c>
    </row>
    <row r="858" spans="1:41" x14ac:dyDescent="0.25">
      <c r="A858" s="1" t="str">
        <f>IF('Events einzeln'!A858="","",'Events einzeln'!A858)</f>
        <v/>
      </c>
      <c r="B858" s="1" t="str">
        <f>IF('Events einzeln'!B858="","",'Events einzeln'!B858)</f>
        <v/>
      </c>
      <c r="C858" s="1" t="str">
        <f>IF('Events einzeln'!C858="","",'Events einzeln'!C858)</f>
        <v/>
      </c>
      <c r="D858" s="32" t="str">
        <f>IF('Events einzeln'!E858="","",'Events einzeln'!E858)</f>
        <v/>
      </c>
      <c r="E858" s="1" t="str">
        <f>IF('Events einzeln'!F858="","",'Events einzeln'!F858)</f>
        <v/>
      </c>
      <c r="F858" s="34" t="str">
        <f>IF('Events einzeln'!G858="","",'Events einzeln'!G858)</f>
        <v/>
      </c>
      <c r="G858" s="34" t="str">
        <f>IF(F858="","",LOOKUP(F858,Grundlagen!$A$3:$A$10,Grundlagen!$B$3:$B$10))</f>
        <v/>
      </c>
      <c r="H858" s="34" t="str">
        <f t="shared" si="236"/>
        <v/>
      </c>
      <c r="I858" s="34" t="str">
        <f>IF(F858="","",LOOKUP(F858,Grundlagen!$A$3:$A$10,Grundlagen!$C$3:$C$10))</f>
        <v/>
      </c>
      <c r="J858" s="34" t="str">
        <f t="shared" si="237"/>
        <v/>
      </c>
      <c r="K858" s="34" t="str">
        <f t="shared" si="235"/>
        <v/>
      </c>
      <c r="L858" s="34" t="str">
        <f>IF('Events einzeln'!H858="","",'Events einzeln'!H858)</f>
        <v/>
      </c>
      <c r="M858" s="1" t="str">
        <f>IF(L858="","",LOOKUP(L858,Grundlagen!$A$3:$A$10,Grundlagen!$B$3:$B$10))</f>
        <v/>
      </c>
      <c r="N858" s="1" t="str">
        <f t="shared" si="238"/>
        <v/>
      </c>
      <c r="O858" s="1" t="str">
        <f>IF(L858="","",LOOKUP(L858,Grundlagen!$A$3:$A$10,Grundlagen!$C$3:$C$10))</f>
        <v/>
      </c>
      <c r="P858" s="1" t="str">
        <f t="shared" si="239"/>
        <v/>
      </c>
      <c r="Q858" s="34" t="str">
        <f t="shared" si="252"/>
        <v/>
      </c>
      <c r="R858" s="34" t="str">
        <f>IF('Events einzeln'!I858="","",'Events einzeln'!I858)</f>
        <v/>
      </c>
      <c r="S858" s="34" t="str">
        <f>IF(R858="","",LOOKUP(R858,Grundlagen!$A$3:$A$10,Grundlagen!$B$3:$B$10))</f>
        <v/>
      </c>
      <c r="T858" s="34" t="str">
        <f t="shared" si="240"/>
        <v/>
      </c>
      <c r="U858" s="34" t="str">
        <f>IF(R858="","",LOOKUP(R858,Grundlagen!$A$3:$A$10,Grundlagen!$C$3:$C$10))</f>
        <v/>
      </c>
      <c r="V858" s="34" t="str">
        <f t="shared" si="241"/>
        <v/>
      </c>
      <c r="W858" s="34" t="str">
        <f t="shared" si="242"/>
        <v/>
      </c>
      <c r="X858" s="34" t="str">
        <f>IF('Events einzeln'!J858="","",'Events einzeln'!J858)</f>
        <v/>
      </c>
      <c r="Y858" s="1" t="str">
        <f>IF(X858="","",LOOKUP(X858,Grundlagen!$A$3:$A$10,Grundlagen!$B$3:$B$10))</f>
        <v/>
      </c>
      <c r="Z858" s="1" t="str">
        <f t="shared" si="243"/>
        <v/>
      </c>
      <c r="AA858" s="1" t="str">
        <f>IF(X858="","",LOOKUP(X858,Grundlagen!$A$3:$A$10,Grundlagen!$C$3:$C$10))</f>
        <v/>
      </c>
      <c r="AB858" s="1" t="str">
        <f t="shared" si="244"/>
        <v/>
      </c>
      <c r="AC858" s="34" t="str">
        <f t="shared" si="245"/>
        <v/>
      </c>
      <c r="AD858" s="34" t="str">
        <f>IF('Events einzeln'!K858="","",'Events einzeln'!K858)</f>
        <v/>
      </c>
      <c r="AE858" s="34" t="str">
        <f>IF(AD858="","",LOOKUP(AD858,Grundlagen!$A$3:$A$10,Grundlagen!$B$3:$B$10))</f>
        <v/>
      </c>
      <c r="AF858" s="34" t="str">
        <f t="shared" si="246"/>
        <v/>
      </c>
      <c r="AG858" s="34" t="str">
        <f>IF(AD858="","",LOOKUP(AD858,Grundlagen!$A$3:$A$10,Grundlagen!$C$3:$C$10))</f>
        <v/>
      </c>
      <c r="AH858" s="34" t="str">
        <f t="shared" si="247"/>
        <v/>
      </c>
      <c r="AI858" s="34" t="str">
        <f t="shared" si="248"/>
        <v/>
      </c>
      <c r="AJ858" s="34" t="str">
        <f>IF('Events einzeln'!L858="","",'Events einzeln'!L858)</f>
        <v/>
      </c>
      <c r="AK858" s="1" t="str">
        <f>IF(AJ858="","",LOOKUP(AJ858,Grundlagen!$A$3:$A$10,Grundlagen!$B$3:$B$10))</f>
        <v/>
      </c>
      <c r="AL858" s="1" t="str">
        <f t="shared" si="249"/>
        <v/>
      </c>
      <c r="AM858" s="1" t="str">
        <f>IF(AJ858="","",LOOKUP(AJ858,Grundlagen!$A$3:$A$10,Grundlagen!$C$3:$C$10))</f>
        <v/>
      </c>
      <c r="AN858" s="1" t="str">
        <f t="shared" si="250"/>
        <v/>
      </c>
      <c r="AO858" s="34" t="str">
        <f t="shared" si="251"/>
        <v/>
      </c>
    </row>
    <row r="859" spans="1:41" x14ac:dyDescent="0.25">
      <c r="A859" s="1" t="str">
        <f>IF('Events einzeln'!A859="","",'Events einzeln'!A859)</f>
        <v/>
      </c>
      <c r="B859" s="1" t="str">
        <f>IF('Events einzeln'!B859="","",'Events einzeln'!B859)</f>
        <v/>
      </c>
      <c r="C859" s="1" t="str">
        <f>IF('Events einzeln'!C859="","",'Events einzeln'!C859)</f>
        <v/>
      </c>
      <c r="D859" s="32" t="str">
        <f>IF('Events einzeln'!E859="","",'Events einzeln'!E859)</f>
        <v/>
      </c>
      <c r="E859" s="1" t="str">
        <f>IF('Events einzeln'!F859="","",'Events einzeln'!F859)</f>
        <v/>
      </c>
      <c r="F859" s="34" t="str">
        <f>IF('Events einzeln'!G859="","",'Events einzeln'!G859)</f>
        <v/>
      </c>
      <c r="G859" s="34" t="str">
        <f>IF(F859="","",LOOKUP(F859,Grundlagen!$A$3:$A$10,Grundlagen!$B$3:$B$10))</f>
        <v/>
      </c>
      <c r="H859" s="34" t="str">
        <f t="shared" si="236"/>
        <v/>
      </c>
      <c r="I859" s="34" t="str">
        <f>IF(F859="","",LOOKUP(F859,Grundlagen!$A$3:$A$10,Grundlagen!$C$3:$C$10))</f>
        <v/>
      </c>
      <c r="J859" s="34" t="str">
        <f t="shared" si="237"/>
        <v/>
      </c>
      <c r="K859" s="34" t="str">
        <f t="shared" si="235"/>
        <v/>
      </c>
      <c r="L859" s="34" t="str">
        <f>IF('Events einzeln'!H859="","",'Events einzeln'!H859)</f>
        <v/>
      </c>
      <c r="M859" s="1" t="str">
        <f>IF(L859="","",LOOKUP(L859,Grundlagen!$A$3:$A$10,Grundlagen!$B$3:$B$10))</f>
        <v/>
      </c>
      <c r="N859" s="1" t="str">
        <f t="shared" si="238"/>
        <v/>
      </c>
      <c r="O859" s="1" t="str">
        <f>IF(L859="","",LOOKUP(L859,Grundlagen!$A$3:$A$10,Grundlagen!$C$3:$C$10))</f>
        <v/>
      </c>
      <c r="P859" s="1" t="str">
        <f t="shared" si="239"/>
        <v/>
      </c>
      <c r="Q859" s="34" t="str">
        <f t="shared" si="252"/>
        <v/>
      </c>
      <c r="R859" s="34" t="str">
        <f>IF('Events einzeln'!I859="","",'Events einzeln'!I859)</f>
        <v/>
      </c>
      <c r="S859" s="34" t="str">
        <f>IF(R859="","",LOOKUP(R859,Grundlagen!$A$3:$A$10,Grundlagen!$B$3:$B$10))</f>
        <v/>
      </c>
      <c r="T859" s="34" t="str">
        <f t="shared" si="240"/>
        <v/>
      </c>
      <c r="U859" s="34" t="str">
        <f>IF(R859="","",LOOKUP(R859,Grundlagen!$A$3:$A$10,Grundlagen!$C$3:$C$10))</f>
        <v/>
      </c>
      <c r="V859" s="34" t="str">
        <f t="shared" si="241"/>
        <v/>
      </c>
      <c r="W859" s="34" t="str">
        <f t="shared" si="242"/>
        <v/>
      </c>
      <c r="X859" s="34" t="str">
        <f>IF('Events einzeln'!J859="","",'Events einzeln'!J859)</f>
        <v/>
      </c>
      <c r="Y859" s="1" t="str">
        <f>IF(X859="","",LOOKUP(X859,Grundlagen!$A$3:$A$10,Grundlagen!$B$3:$B$10))</f>
        <v/>
      </c>
      <c r="Z859" s="1" t="str">
        <f t="shared" si="243"/>
        <v/>
      </c>
      <c r="AA859" s="1" t="str">
        <f>IF(X859="","",LOOKUP(X859,Grundlagen!$A$3:$A$10,Grundlagen!$C$3:$C$10))</f>
        <v/>
      </c>
      <c r="AB859" s="1" t="str">
        <f t="shared" si="244"/>
        <v/>
      </c>
      <c r="AC859" s="34" t="str">
        <f t="shared" si="245"/>
        <v/>
      </c>
      <c r="AD859" s="34" t="str">
        <f>IF('Events einzeln'!K859="","",'Events einzeln'!K859)</f>
        <v/>
      </c>
      <c r="AE859" s="34" t="str">
        <f>IF(AD859="","",LOOKUP(AD859,Grundlagen!$A$3:$A$10,Grundlagen!$B$3:$B$10))</f>
        <v/>
      </c>
      <c r="AF859" s="34" t="str">
        <f t="shared" si="246"/>
        <v/>
      </c>
      <c r="AG859" s="34" t="str">
        <f>IF(AD859="","",LOOKUP(AD859,Grundlagen!$A$3:$A$10,Grundlagen!$C$3:$C$10))</f>
        <v/>
      </c>
      <c r="AH859" s="34" t="str">
        <f t="shared" si="247"/>
        <v/>
      </c>
      <c r="AI859" s="34" t="str">
        <f t="shared" si="248"/>
        <v/>
      </c>
      <c r="AJ859" s="34" t="str">
        <f>IF('Events einzeln'!L859="","",'Events einzeln'!L859)</f>
        <v/>
      </c>
      <c r="AK859" s="1" t="str">
        <f>IF(AJ859="","",LOOKUP(AJ859,Grundlagen!$A$3:$A$10,Grundlagen!$B$3:$B$10))</f>
        <v/>
      </c>
      <c r="AL859" s="1" t="str">
        <f t="shared" si="249"/>
        <v/>
      </c>
      <c r="AM859" s="1" t="str">
        <f>IF(AJ859="","",LOOKUP(AJ859,Grundlagen!$A$3:$A$10,Grundlagen!$C$3:$C$10))</f>
        <v/>
      </c>
      <c r="AN859" s="1" t="str">
        <f t="shared" si="250"/>
        <v/>
      </c>
      <c r="AO859" s="34" t="str">
        <f t="shared" si="251"/>
        <v/>
      </c>
    </row>
    <row r="860" spans="1:41" x14ac:dyDescent="0.25">
      <c r="A860" s="1" t="str">
        <f>IF('Events einzeln'!A860="","",'Events einzeln'!A860)</f>
        <v/>
      </c>
      <c r="B860" s="1" t="str">
        <f>IF('Events einzeln'!B860="","",'Events einzeln'!B860)</f>
        <v/>
      </c>
      <c r="C860" s="1" t="str">
        <f>IF('Events einzeln'!C860="","",'Events einzeln'!C860)</f>
        <v/>
      </c>
      <c r="D860" s="32" t="str">
        <f>IF('Events einzeln'!E860="","",'Events einzeln'!E860)</f>
        <v/>
      </c>
      <c r="E860" s="1" t="str">
        <f>IF('Events einzeln'!F860="","",'Events einzeln'!F860)</f>
        <v/>
      </c>
      <c r="F860" s="34" t="str">
        <f>IF('Events einzeln'!G860="","",'Events einzeln'!G860)</f>
        <v/>
      </c>
      <c r="G860" s="34" t="str">
        <f>IF(F860="","",LOOKUP(F860,Grundlagen!$A$3:$A$10,Grundlagen!$B$3:$B$10))</f>
        <v/>
      </c>
      <c r="H860" s="34" t="str">
        <f t="shared" si="236"/>
        <v/>
      </c>
      <c r="I860" s="34" t="str">
        <f>IF(F860="","",LOOKUP(F860,Grundlagen!$A$3:$A$10,Grundlagen!$C$3:$C$10))</f>
        <v/>
      </c>
      <c r="J860" s="34" t="str">
        <f t="shared" si="237"/>
        <v/>
      </c>
      <c r="K860" s="34" t="str">
        <f t="shared" si="235"/>
        <v/>
      </c>
      <c r="L860" s="34" t="str">
        <f>IF('Events einzeln'!H860="","",'Events einzeln'!H860)</f>
        <v/>
      </c>
      <c r="M860" s="1" t="str">
        <f>IF(L860="","",LOOKUP(L860,Grundlagen!$A$3:$A$10,Grundlagen!$B$3:$B$10))</f>
        <v/>
      </c>
      <c r="N860" s="1" t="str">
        <f t="shared" si="238"/>
        <v/>
      </c>
      <c r="O860" s="1" t="str">
        <f>IF(L860="","",LOOKUP(L860,Grundlagen!$A$3:$A$10,Grundlagen!$C$3:$C$10))</f>
        <v/>
      </c>
      <c r="P860" s="1" t="str">
        <f t="shared" si="239"/>
        <v/>
      </c>
      <c r="Q860" s="34" t="str">
        <f t="shared" si="252"/>
        <v/>
      </c>
      <c r="R860" s="34" t="str">
        <f>IF('Events einzeln'!I860="","",'Events einzeln'!I860)</f>
        <v/>
      </c>
      <c r="S860" s="34" t="str">
        <f>IF(R860="","",LOOKUP(R860,Grundlagen!$A$3:$A$10,Grundlagen!$B$3:$B$10))</f>
        <v/>
      </c>
      <c r="T860" s="34" t="str">
        <f t="shared" si="240"/>
        <v/>
      </c>
      <c r="U860" s="34" t="str">
        <f>IF(R860="","",LOOKUP(R860,Grundlagen!$A$3:$A$10,Grundlagen!$C$3:$C$10))</f>
        <v/>
      </c>
      <c r="V860" s="34" t="str">
        <f t="shared" si="241"/>
        <v/>
      </c>
      <c r="W860" s="34" t="str">
        <f t="shared" si="242"/>
        <v/>
      </c>
      <c r="X860" s="34" t="str">
        <f>IF('Events einzeln'!J860="","",'Events einzeln'!J860)</f>
        <v/>
      </c>
      <c r="Y860" s="1" t="str">
        <f>IF(X860="","",LOOKUP(X860,Grundlagen!$A$3:$A$10,Grundlagen!$B$3:$B$10))</f>
        <v/>
      </c>
      <c r="Z860" s="1" t="str">
        <f t="shared" si="243"/>
        <v/>
      </c>
      <c r="AA860" s="1" t="str">
        <f>IF(X860="","",LOOKUP(X860,Grundlagen!$A$3:$A$10,Grundlagen!$C$3:$C$10))</f>
        <v/>
      </c>
      <c r="AB860" s="1" t="str">
        <f t="shared" si="244"/>
        <v/>
      </c>
      <c r="AC860" s="34" t="str">
        <f t="shared" si="245"/>
        <v/>
      </c>
      <c r="AD860" s="34" t="str">
        <f>IF('Events einzeln'!K860="","",'Events einzeln'!K860)</f>
        <v/>
      </c>
      <c r="AE860" s="34" t="str">
        <f>IF(AD860="","",LOOKUP(AD860,Grundlagen!$A$3:$A$10,Grundlagen!$B$3:$B$10))</f>
        <v/>
      </c>
      <c r="AF860" s="34" t="str">
        <f t="shared" si="246"/>
        <v/>
      </c>
      <c r="AG860" s="34" t="str">
        <f>IF(AD860="","",LOOKUP(AD860,Grundlagen!$A$3:$A$10,Grundlagen!$C$3:$C$10))</f>
        <v/>
      </c>
      <c r="AH860" s="34" t="str">
        <f t="shared" si="247"/>
        <v/>
      </c>
      <c r="AI860" s="34" t="str">
        <f t="shared" si="248"/>
        <v/>
      </c>
      <c r="AJ860" s="34" t="str">
        <f>IF('Events einzeln'!L860="","",'Events einzeln'!L860)</f>
        <v/>
      </c>
      <c r="AK860" s="1" t="str">
        <f>IF(AJ860="","",LOOKUP(AJ860,Grundlagen!$A$3:$A$10,Grundlagen!$B$3:$B$10))</f>
        <v/>
      </c>
      <c r="AL860" s="1" t="str">
        <f t="shared" si="249"/>
        <v/>
      </c>
      <c r="AM860" s="1" t="str">
        <f>IF(AJ860="","",LOOKUP(AJ860,Grundlagen!$A$3:$A$10,Grundlagen!$C$3:$C$10))</f>
        <v/>
      </c>
      <c r="AN860" s="1" t="str">
        <f t="shared" si="250"/>
        <v/>
      </c>
      <c r="AO860" s="34" t="str">
        <f t="shared" si="251"/>
        <v/>
      </c>
    </row>
    <row r="861" spans="1:41" x14ac:dyDescent="0.25">
      <c r="A861" s="1" t="str">
        <f>IF('Events einzeln'!A861="","",'Events einzeln'!A861)</f>
        <v/>
      </c>
      <c r="B861" s="1" t="str">
        <f>IF('Events einzeln'!B861="","",'Events einzeln'!B861)</f>
        <v/>
      </c>
      <c r="C861" s="1" t="str">
        <f>IF('Events einzeln'!C861="","",'Events einzeln'!C861)</f>
        <v/>
      </c>
      <c r="D861" s="32" t="str">
        <f>IF('Events einzeln'!E861="","",'Events einzeln'!E861)</f>
        <v/>
      </c>
      <c r="E861" s="1" t="str">
        <f>IF('Events einzeln'!F861="","",'Events einzeln'!F861)</f>
        <v/>
      </c>
      <c r="F861" s="34" t="str">
        <f>IF('Events einzeln'!G861="","",'Events einzeln'!G861)</f>
        <v/>
      </c>
      <c r="G861" s="34" t="str">
        <f>IF(F861="","",LOOKUP(F861,Grundlagen!$A$3:$A$10,Grundlagen!$B$3:$B$10))</f>
        <v/>
      </c>
      <c r="H861" s="34" t="str">
        <f t="shared" si="236"/>
        <v/>
      </c>
      <c r="I861" s="34" t="str">
        <f>IF(F861="","",LOOKUP(F861,Grundlagen!$A$3:$A$10,Grundlagen!$C$3:$C$10))</f>
        <v/>
      </c>
      <c r="J861" s="34" t="str">
        <f t="shared" si="237"/>
        <v/>
      </c>
      <c r="K861" s="34" t="str">
        <f t="shared" si="235"/>
        <v/>
      </c>
      <c r="L861" s="34" t="str">
        <f>IF('Events einzeln'!H861="","",'Events einzeln'!H861)</f>
        <v/>
      </c>
      <c r="M861" s="1" t="str">
        <f>IF(L861="","",LOOKUP(L861,Grundlagen!$A$3:$A$10,Grundlagen!$B$3:$B$10))</f>
        <v/>
      </c>
      <c r="N861" s="1" t="str">
        <f t="shared" si="238"/>
        <v/>
      </c>
      <c r="O861" s="1" t="str">
        <f>IF(L861="","",LOOKUP(L861,Grundlagen!$A$3:$A$10,Grundlagen!$C$3:$C$10))</f>
        <v/>
      </c>
      <c r="P861" s="1" t="str">
        <f t="shared" si="239"/>
        <v/>
      </c>
      <c r="Q861" s="34" t="str">
        <f t="shared" si="252"/>
        <v/>
      </c>
      <c r="R861" s="34" t="str">
        <f>IF('Events einzeln'!I861="","",'Events einzeln'!I861)</f>
        <v/>
      </c>
      <c r="S861" s="34" t="str">
        <f>IF(R861="","",LOOKUP(R861,Grundlagen!$A$3:$A$10,Grundlagen!$B$3:$B$10))</f>
        <v/>
      </c>
      <c r="T861" s="34" t="str">
        <f t="shared" si="240"/>
        <v/>
      </c>
      <c r="U861" s="34" t="str">
        <f>IF(R861="","",LOOKUP(R861,Grundlagen!$A$3:$A$10,Grundlagen!$C$3:$C$10))</f>
        <v/>
      </c>
      <c r="V861" s="34" t="str">
        <f t="shared" si="241"/>
        <v/>
      </c>
      <c r="W861" s="34" t="str">
        <f t="shared" si="242"/>
        <v/>
      </c>
      <c r="X861" s="34" t="str">
        <f>IF('Events einzeln'!J861="","",'Events einzeln'!J861)</f>
        <v/>
      </c>
      <c r="Y861" s="1" t="str">
        <f>IF(X861="","",LOOKUP(X861,Grundlagen!$A$3:$A$10,Grundlagen!$B$3:$B$10))</f>
        <v/>
      </c>
      <c r="Z861" s="1" t="str">
        <f t="shared" si="243"/>
        <v/>
      </c>
      <c r="AA861" s="1" t="str">
        <f>IF(X861="","",LOOKUP(X861,Grundlagen!$A$3:$A$10,Grundlagen!$C$3:$C$10))</f>
        <v/>
      </c>
      <c r="AB861" s="1" t="str">
        <f t="shared" si="244"/>
        <v/>
      </c>
      <c r="AC861" s="34" t="str">
        <f t="shared" si="245"/>
        <v/>
      </c>
      <c r="AD861" s="34" t="str">
        <f>IF('Events einzeln'!K861="","",'Events einzeln'!K861)</f>
        <v/>
      </c>
      <c r="AE861" s="34" t="str">
        <f>IF(AD861="","",LOOKUP(AD861,Grundlagen!$A$3:$A$10,Grundlagen!$B$3:$B$10))</f>
        <v/>
      </c>
      <c r="AF861" s="34" t="str">
        <f t="shared" si="246"/>
        <v/>
      </c>
      <c r="AG861" s="34" t="str">
        <f>IF(AD861="","",LOOKUP(AD861,Grundlagen!$A$3:$A$10,Grundlagen!$C$3:$C$10))</f>
        <v/>
      </c>
      <c r="AH861" s="34" t="str">
        <f t="shared" si="247"/>
        <v/>
      </c>
      <c r="AI861" s="34" t="str">
        <f t="shared" si="248"/>
        <v/>
      </c>
      <c r="AJ861" s="34" t="str">
        <f>IF('Events einzeln'!L861="","",'Events einzeln'!L861)</f>
        <v/>
      </c>
      <c r="AK861" s="1" t="str">
        <f>IF(AJ861="","",LOOKUP(AJ861,Grundlagen!$A$3:$A$10,Grundlagen!$B$3:$B$10))</f>
        <v/>
      </c>
      <c r="AL861" s="1" t="str">
        <f t="shared" si="249"/>
        <v/>
      </c>
      <c r="AM861" s="1" t="str">
        <f>IF(AJ861="","",LOOKUP(AJ861,Grundlagen!$A$3:$A$10,Grundlagen!$C$3:$C$10))</f>
        <v/>
      </c>
      <c r="AN861" s="1" t="str">
        <f t="shared" si="250"/>
        <v/>
      </c>
      <c r="AO861" s="34" t="str">
        <f t="shared" si="251"/>
        <v/>
      </c>
    </row>
    <row r="862" spans="1:41" x14ac:dyDescent="0.25">
      <c r="A862" s="1" t="str">
        <f>IF('Events einzeln'!A862="","",'Events einzeln'!A862)</f>
        <v/>
      </c>
      <c r="B862" s="1" t="str">
        <f>IF('Events einzeln'!B862="","",'Events einzeln'!B862)</f>
        <v/>
      </c>
      <c r="C862" s="1" t="str">
        <f>IF('Events einzeln'!C862="","",'Events einzeln'!C862)</f>
        <v/>
      </c>
      <c r="D862" s="32" t="str">
        <f>IF('Events einzeln'!E862="","",'Events einzeln'!E862)</f>
        <v/>
      </c>
      <c r="E862" s="1" t="str">
        <f>IF('Events einzeln'!F862="","",'Events einzeln'!F862)</f>
        <v/>
      </c>
      <c r="F862" s="34" t="str">
        <f>IF('Events einzeln'!G862="","",'Events einzeln'!G862)</f>
        <v/>
      </c>
      <c r="G862" s="34" t="str">
        <f>IF(F862="","",LOOKUP(F862,Grundlagen!$A$3:$A$10,Grundlagen!$B$3:$B$10))</f>
        <v/>
      </c>
      <c r="H862" s="34" t="str">
        <f t="shared" si="236"/>
        <v/>
      </c>
      <c r="I862" s="34" t="str">
        <f>IF(F862="","",LOOKUP(F862,Grundlagen!$A$3:$A$10,Grundlagen!$C$3:$C$10))</f>
        <v/>
      </c>
      <c r="J862" s="34" t="str">
        <f t="shared" si="237"/>
        <v/>
      </c>
      <c r="K862" s="34" t="str">
        <f t="shared" si="235"/>
        <v/>
      </c>
      <c r="L862" s="34" t="str">
        <f>IF('Events einzeln'!H862="","",'Events einzeln'!H862)</f>
        <v/>
      </c>
      <c r="M862" s="1" t="str">
        <f>IF(L862="","",LOOKUP(L862,Grundlagen!$A$3:$A$10,Grundlagen!$B$3:$B$10))</f>
        <v/>
      </c>
      <c r="N862" s="1" t="str">
        <f t="shared" si="238"/>
        <v/>
      </c>
      <c r="O862" s="1" t="str">
        <f>IF(L862="","",LOOKUP(L862,Grundlagen!$A$3:$A$10,Grundlagen!$C$3:$C$10))</f>
        <v/>
      </c>
      <c r="P862" s="1" t="str">
        <f t="shared" si="239"/>
        <v/>
      </c>
      <c r="Q862" s="34" t="str">
        <f t="shared" si="252"/>
        <v/>
      </c>
      <c r="R862" s="34" t="str">
        <f>IF('Events einzeln'!I862="","",'Events einzeln'!I862)</f>
        <v/>
      </c>
      <c r="S862" s="34" t="str">
        <f>IF(R862="","",LOOKUP(R862,Grundlagen!$A$3:$A$10,Grundlagen!$B$3:$B$10))</f>
        <v/>
      </c>
      <c r="T862" s="34" t="str">
        <f t="shared" si="240"/>
        <v/>
      </c>
      <c r="U862" s="34" t="str">
        <f>IF(R862="","",LOOKUP(R862,Grundlagen!$A$3:$A$10,Grundlagen!$C$3:$C$10))</f>
        <v/>
      </c>
      <c r="V862" s="34" t="str">
        <f t="shared" si="241"/>
        <v/>
      </c>
      <c r="W862" s="34" t="str">
        <f t="shared" si="242"/>
        <v/>
      </c>
      <c r="X862" s="34" t="str">
        <f>IF('Events einzeln'!J862="","",'Events einzeln'!J862)</f>
        <v/>
      </c>
      <c r="Y862" s="1" t="str">
        <f>IF(X862="","",LOOKUP(X862,Grundlagen!$A$3:$A$10,Grundlagen!$B$3:$B$10))</f>
        <v/>
      </c>
      <c r="Z862" s="1" t="str">
        <f t="shared" si="243"/>
        <v/>
      </c>
      <c r="AA862" s="1" t="str">
        <f>IF(X862="","",LOOKUP(X862,Grundlagen!$A$3:$A$10,Grundlagen!$C$3:$C$10))</f>
        <v/>
      </c>
      <c r="AB862" s="1" t="str">
        <f t="shared" si="244"/>
        <v/>
      </c>
      <c r="AC862" s="34" t="str">
        <f t="shared" si="245"/>
        <v/>
      </c>
      <c r="AD862" s="34" t="str">
        <f>IF('Events einzeln'!K862="","",'Events einzeln'!K862)</f>
        <v/>
      </c>
      <c r="AE862" s="34" t="str">
        <f>IF(AD862="","",LOOKUP(AD862,Grundlagen!$A$3:$A$10,Grundlagen!$B$3:$B$10))</f>
        <v/>
      </c>
      <c r="AF862" s="34" t="str">
        <f t="shared" si="246"/>
        <v/>
      </c>
      <c r="AG862" s="34" t="str">
        <f>IF(AD862="","",LOOKUP(AD862,Grundlagen!$A$3:$A$10,Grundlagen!$C$3:$C$10))</f>
        <v/>
      </c>
      <c r="AH862" s="34" t="str">
        <f t="shared" si="247"/>
        <v/>
      </c>
      <c r="AI862" s="34" t="str">
        <f t="shared" si="248"/>
        <v/>
      </c>
      <c r="AJ862" s="34" t="str">
        <f>IF('Events einzeln'!L862="","",'Events einzeln'!L862)</f>
        <v/>
      </c>
      <c r="AK862" s="1" t="str">
        <f>IF(AJ862="","",LOOKUP(AJ862,Grundlagen!$A$3:$A$10,Grundlagen!$B$3:$B$10))</f>
        <v/>
      </c>
      <c r="AL862" s="1" t="str">
        <f t="shared" si="249"/>
        <v/>
      </c>
      <c r="AM862" s="1" t="str">
        <f>IF(AJ862="","",LOOKUP(AJ862,Grundlagen!$A$3:$A$10,Grundlagen!$C$3:$C$10))</f>
        <v/>
      </c>
      <c r="AN862" s="1" t="str">
        <f t="shared" si="250"/>
        <v/>
      </c>
      <c r="AO862" s="34" t="str">
        <f t="shared" si="251"/>
        <v/>
      </c>
    </row>
    <row r="863" spans="1:41" x14ac:dyDescent="0.25">
      <c r="A863" s="1" t="str">
        <f>IF('Events einzeln'!A863="","",'Events einzeln'!A863)</f>
        <v/>
      </c>
      <c r="B863" s="1" t="str">
        <f>IF('Events einzeln'!B863="","",'Events einzeln'!B863)</f>
        <v/>
      </c>
      <c r="C863" s="1" t="str">
        <f>IF('Events einzeln'!C863="","",'Events einzeln'!C863)</f>
        <v/>
      </c>
      <c r="D863" s="32" t="str">
        <f>IF('Events einzeln'!E863="","",'Events einzeln'!E863)</f>
        <v/>
      </c>
      <c r="E863" s="1" t="str">
        <f>IF('Events einzeln'!F863="","",'Events einzeln'!F863)</f>
        <v/>
      </c>
      <c r="F863" s="34" t="str">
        <f>IF('Events einzeln'!G863="","",'Events einzeln'!G863)</f>
        <v/>
      </c>
      <c r="G863" s="34" t="str">
        <f>IF(F863="","",LOOKUP(F863,Grundlagen!$A$3:$A$10,Grundlagen!$B$3:$B$10))</f>
        <v/>
      </c>
      <c r="H863" s="34" t="str">
        <f t="shared" si="236"/>
        <v/>
      </c>
      <c r="I863" s="34" t="str">
        <f>IF(F863="","",LOOKUP(F863,Grundlagen!$A$3:$A$10,Grundlagen!$C$3:$C$10))</f>
        <v/>
      </c>
      <c r="J863" s="34" t="str">
        <f t="shared" si="237"/>
        <v/>
      </c>
      <c r="K863" s="34" t="str">
        <f t="shared" si="235"/>
        <v/>
      </c>
      <c r="L863" s="34" t="str">
        <f>IF('Events einzeln'!H863="","",'Events einzeln'!H863)</f>
        <v/>
      </c>
      <c r="M863" s="1" t="str">
        <f>IF(L863="","",LOOKUP(L863,Grundlagen!$A$3:$A$10,Grundlagen!$B$3:$B$10))</f>
        <v/>
      </c>
      <c r="N863" s="1" t="str">
        <f t="shared" si="238"/>
        <v/>
      </c>
      <c r="O863" s="1" t="str">
        <f>IF(L863="","",LOOKUP(L863,Grundlagen!$A$3:$A$10,Grundlagen!$C$3:$C$10))</f>
        <v/>
      </c>
      <c r="P863" s="1" t="str">
        <f t="shared" si="239"/>
        <v/>
      </c>
      <c r="Q863" s="34" t="str">
        <f t="shared" si="252"/>
        <v/>
      </c>
      <c r="R863" s="34" t="str">
        <f>IF('Events einzeln'!I863="","",'Events einzeln'!I863)</f>
        <v/>
      </c>
      <c r="S863" s="34" t="str">
        <f>IF(R863="","",LOOKUP(R863,Grundlagen!$A$3:$A$10,Grundlagen!$B$3:$B$10))</f>
        <v/>
      </c>
      <c r="T863" s="34" t="str">
        <f t="shared" si="240"/>
        <v/>
      </c>
      <c r="U863" s="34" t="str">
        <f>IF(R863="","",LOOKUP(R863,Grundlagen!$A$3:$A$10,Grundlagen!$C$3:$C$10))</f>
        <v/>
      </c>
      <c r="V863" s="34" t="str">
        <f t="shared" si="241"/>
        <v/>
      </c>
      <c r="W863" s="34" t="str">
        <f t="shared" si="242"/>
        <v/>
      </c>
      <c r="X863" s="34" t="str">
        <f>IF('Events einzeln'!J863="","",'Events einzeln'!J863)</f>
        <v/>
      </c>
      <c r="Y863" s="1" t="str">
        <f>IF(X863="","",LOOKUP(X863,Grundlagen!$A$3:$A$10,Grundlagen!$B$3:$B$10))</f>
        <v/>
      </c>
      <c r="Z863" s="1" t="str">
        <f t="shared" si="243"/>
        <v/>
      </c>
      <c r="AA863" s="1" t="str">
        <f>IF(X863="","",LOOKUP(X863,Grundlagen!$A$3:$A$10,Grundlagen!$C$3:$C$10))</f>
        <v/>
      </c>
      <c r="AB863" s="1" t="str">
        <f t="shared" si="244"/>
        <v/>
      </c>
      <c r="AC863" s="34" t="str">
        <f t="shared" si="245"/>
        <v/>
      </c>
      <c r="AD863" s="34" t="str">
        <f>IF('Events einzeln'!K863="","",'Events einzeln'!K863)</f>
        <v/>
      </c>
      <c r="AE863" s="34" t="str">
        <f>IF(AD863="","",LOOKUP(AD863,Grundlagen!$A$3:$A$10,Grundlagen!$B$3:$B$10))</f>
        <v/>
      </c>
      <c r="AF863" s="34" t="str">
        <f t="shared" si="246"/>
        <v/>
      </c>
      <c r="AG863" s="34" t="str">
        <f>IF(AD863="","",LOOKUP(AD863,Grundlagen!$A$3:$A$10,Grundlagen!$C$3:$C$10))</f>
        <v/>
      </c>
      <c r="AH863" s="34" t="str">
        <f t="shared" si="247"/>
        <v/>
      </c>
      <c r="AI863" s="34" t="str">
        <f t="shared" si="248"/>
        <v/>
      </c>
      <c r="AJ863" s="34" t="str">
        <f>IF('Events einzeln'!L863="","",'Events einzeln'!L863)</f>
        <v/>
      </c>
      <c r="AK863" s="1" t="str">
        <f>IF(AJ863="","",LOOKUP(AJ863,Grundlagen!$A$3:$A$10,Grundlagen!$B$3:$B$10))</f>
        <v/>
      </c>
      <c r="AL863" s="1" t="str">
        <f t="shared" si="249"/>
        <v/>
      </c>
      <c r="AM863" s="1" t="str">
        <f>IF(AJ863="","",LOOKUP(AJ863,Grundlagen!$A$3:$A$10,Grundlagen!$C$3:$C$10))</f>
        <v/>
      </c>
      <c r="AN863" s="1" t="str">
        <f t="shared" si="250"/>
        <v/>
      </c>
      <c r="AO863" s="34" t="str">
        <f t="shared" si="251"/>
        <v/>
      </c>
    </row>
    <row r="864" spans="1:41" x14ac:dyDescent="0.25">
      <c r="A864" s="1" t="str">
        <f>IF('Events einzeln'!A864="","",'Events einzeln'!A864)</f>
        <v/>
      </c>
      <c r="B864" s="1" t="str">
        <f>IF('Events einzeln'!B864="","",'Events einzeln'!B864)</f>
        <v/>
      </c>
      <c r="C864" s="1" t="str">
        <f>IF('Events einzeln'!C864="","",'Events einzeln'!C864)</f>
        <v/>
      </c>
      <c r="D864" s="32" t="str">
        <f>IF('Events einzeln'!E864="","",'Events einzeln'!E864)</f>
        <v/>
      </c>
      <c r="E864" s="1" t="str">
        <f>IF('Events einzeln'!F864="","",'Events einzeln'!F864)</f>
        <v/>
      </c>
      <c r="F864" s="34" t="str">
        <f>IF('Events einzeln'!G864="","",'Events einzeln'!G864)</f>
        <v/>
      </c>
      <c r="G864" s="34" t="str">
        <f>IF(F864="","",LOOKUP(F864,Grundlagen!$A$3:$A$10,Grundlagen!$B$3:$B$10))</f>
        <v/>
      </c>
      <c r="H864" s="34" t="str">
        <f t="shared" si="236"/>
        <v/>
      </c>
      <c r="I864" s="34" t="str">
        <f>IF(F864="","",LOOKUP(F864,Grundlagen!$A$3:$A$10,Grundlagen!$C$3:$C$10))</f>
        <v/>
      </c>
      <c r="J864" s="34" t="str">
        <f t="shared" si="237"/>
        <v/>
      </c>
      <c r="K864" s="34" t="str">
        <f t="shared" si="235"/>
        <v/>
      </c>
      <c r="L864" s="34" t="str">
        <f>IF('Events einzeln'!H864="","",'Events einzeln'!H864)</f>
        <v/>
      </c>
      <c r="M864" s="1" t="str">
        <f>IF(L864="","",LOOKUP(L864,Grundlagen!$A$3:$A$10,Grundlagen!$B$3:$B$10))</f>
        <v/>
      </c>
      <c r="N864" s="1" t="str">
        <f t="shared" si="238"/>
        <v/>
      </c>
      <c r="O864" s="1" t="str">
        <f>IF(L864="","",LOOKUP(L864,Grundlagen!$A$3:$A$10,Grundlagen!$C$3:$C$10))</f>
        <v/>
      </c>
      <c r="P864" s="1" t="str">
        <f t="shared" si="239"/>
        <v/>
      </c>
      <c r="Q864" s="34" t="str">
        <f t="shared" si="252"/>
        <v/>
      </c>
      <c r="R864" s="34" t="str">
        <f>IF('Events einzeln'!I864="","",'Events einzeln'!I864)</f>
        <v/>
      </c>
      <c r="S864" s="34" t="str">
        <f>IF(R864="","",LOOKUP(R864,Grundlagen!$A$3:$A$10,Grundlagen!$B$3:$B$10))</f>
        <v/>
      </c>
      <c r="T864" s="34" t="str">
        <f t="shared" si="240"/>
        <v/>
      </c>
      <c r="U864" s="34" t="str">
        <f>IF(R864="","",LOOKUP(R864,Grundlagen!$A$3:$A$10,Grundlagen!$C$3:$C$10))</f>
        <v/>
      </c>
      <c r="V864" s="34" t="str">
        <f t="shared" si="241"/>
        <v/>
      </c>
      <c r="W864" s="34" t="str">
        <f t="shared" si="242"/>
        <v/>
      </c>
      <c r="X864" s="34" t="str">
        <f>IF('Events einzeln'!J864="","",'Events einzeln'!J864)</f>
        <v/>
      </c>
      <c r="Y864" s="1" t="str">
        <f>IF(X864="","",LOOKUP(X864,Grundlagen!$A$3:$A$10,Grundlagen!$B$3:$B$10))</f>
        <v/>
      </c>
      <c r="Z864" s="1" t="str">
        <f t="shared" si="243"/>
        <v/>
      </c>
      <c r="AA864" s="1" t="str">
        <f>IF(X864="","",LOOKUP(X864,Grundlagen!$A$3:$A$10,Grundlagen!$C$3:$C$10))</f>
        <v/>
      </c>
      <c r="AB864" s="1" t="str">
        <f t="shared" si="244"/>
        <v/>
      </c>
      <c r="AC864" s="34" t="str">
        <f t="shared" si="245"/>
        <v/>
      </c>
      <c r="AD864" s="34" t="str">
        <f>IF('Events einzeln'!K864="","",'Events einzeln'!K864)</f>
        <v/>
      </c>
      <c r="AE864" s="34" t="str">
        <f>IF(AD864="","",LOOKUP(AD864,Grundlagen!$A$3:$A$10,Grundlagen!$B$3:$B$10))</f>
        <v/>
      </c>
      <c r="AF864" s="34" t="str">
        <f t="shared" si="246"/>
        <v/>
      </c>
      <c r="AG864" s="34" t="str">
        <f>IF(AD864="","",LOOKUP(AD864,Grundlagen!$A$3:$A$10,Grundlagen!$C$3:$C$10))</f>
        <v/>
      </c>
      <c r="AH864" s="34" t="str">
        <f t="shared" si="247"/>
        <v/>
      </c>
      <c r="AI864" s="34" t="str">
        <f t="shared" si="248"/>
        <v/>
      </c>
      <c r="AJ864" s="34" t="str">
        <f>IF('Events einzeln'!L864="","",'Events einzeln'!L864)</f>
        <v/>
      </c>
      <c r="AK864" s="1" t="str">
        <f>IF(AJ864="","",LOOKUP(AJ864,Grundlagen!$A$3:$A$10,Grundlagen!$B$3:$B$10))</f>
        <v/>
      </c>
      <c r="AL864" s="1" t="str">
        <f t="shared" si="249"/>
        <v/>
      </c>
      <c r="AM864" s="1" t="str">
        <f>IF(AJ864="","",LOOKUP(AJ864,Grundlagen!$A$3:$A$10,Grundlagen!$C$3:$C$10))</f>
        <v/>
      </c>
      <c r="AN864" s="1" t="str">
        <f t="shared" si="250"/>
        <v/>
      </c>
      <c r="AO864" s="34" t="str">
        <f t="shared" si="251"/>
        <v/>
      </c>
    </row>
    <row r="865" spans="1:41" x14ac:dyDescent="0.25">
      <c r="A865" s="1" t="str">
        <f>IF('Events einzeln'!A865="","",'Events einzeln'!A865)</f>
        <v/>
      </c>
      <c r="B865" s="1" t="str">
        <f>IF('Events einzeln'!B865="","",'Events einzeln'!B865)</f>
        <v/>
      </c>
      <c r="C865" s="1" t="str">
        <f>IF('Events einzeln'!C865="","",'Events einzeln'!C865)</f>
        <v/>
      </c>
      <c r="D865" s="32" t="str">
        <f>IF('Events einzeln'!E865="","",'Events einzeln'!E865)</f>
        <v/>
      </c>
      <c r="E865" s="1" t="str">
        <f>IF('Events einzeln'!F865="","",'Events einzeln'!F865)</f>
        <v/>
      </c>
      <c r="F865" s="34" t="str">
        <f>IF('Events einzeln'!G865="","",'Events einzeln'!G865)</f>
        <v/>
      </c>
      <c r="G865" s="34" t="str">
        <f>IF(F865="","",LOOKUP(F865,Grundlagen!$A$3:$A$10,Grundlagen!$B$3:$B$10))</f>
        <v/>
      </c>
      <c r="H865" s="34" t="str">
        <f t="shared" si="236"/>
        <v/>
      </c>
      <c r="I865" s="34" t="str">
        <f>IF(F865="","",LOOKUP(F865,Grundlagen!$A$3:$A$10,Grundlagen!$C$3:$C$10))</f>
        <v/>
      </c>
      <c r="J865" s="34" t="str">
        <f t="shared" si="237"/>
        <v/>
      </c>
      <c r="K865" s="34" t="str">
        <f t="shared" si="235"/>
        <v/>
      </c>
      <c r="L865" s="34" t="str">
        <f>IF('Events einzeln'!H865="","",'Events einzeln'!H865)</f>
        <v/>
      </c>
      <c r="M865" s="1" t="str">
        <f>IF(L865="","",LOOKUP(L865,Grundlagen!$A$3:$A$10,Grundlagen!$B$3:$B$10))</f>
        <v/>
      </c>
      <c r="N865" s="1" t="str">
        <f t="shared" si="238"/>
        <v/>
      </c>
      <c r="O865" s="1" t="str">
        <f>IF(L865="","",LOOKUP(L865,Grundlagen!$A$3:$A$10,Grundlagen!$C$3:$C$10))</f>
        <v/>
      </c>
      <c r="P865" s="1" t="str">
        <f t="shared" si="239"/>
        <v/>
      </c>
      <c r="Q865" s="34" t="str">
        <f t="shared" si="252"/>
        <v/>
      </c>
      <c r="R865" s="34" t="str">
        <f>IF('Events einzeln'!I865="","",'Events einzeln'!I865)</f>
        <v/>
      </c>
      <c r="S865" s="34" t="str">
        <f>IF(R865="","",LOOKUP(R865,Grundlagen!$A$3:$A$10,Grundlagen!$B$3:$B$10))</f>
        <v/>
      </c>
      <c r="T865" s="34" t="str">
        <f t="shared" si="240"/>
        <v/>
      </c>
      <c r="U865" s="34" t="str">
        <f>IF(R865="","",LOOKUP(R865,Grundlagen!$A$3:$A$10,Grundlagen!$C$3:$C$10))</f>
        <v/>
      </c>
      <c r="V865" s="34" t="str">
        <f t="shared" si="241"/>
        <v/>
      </c>
      <c r="W865" s="34" t="str">
        <f t="shared" si="242"/>
        <v/>
      </c>
      <c r="X865" s="34" t="str">
        <f>IF('Events einzeln'!J865="","",'Events einzeln'!J865)</f>
        <v/>
      </c>
      <c r="Y865" s="1" t="str">
        <f>IF(X865="","",LOOKUP(X865,Grundlagen!$A$3:$A$10,Grundlagen!$B$3:$B$10))</f>
        <v/>
      </c>
      <c r="Z865" s="1" t="str">
        <f t="shared" si="243"/>
        <v/>
      </c>
      <c r="AA865" s="1" t="str">
        <f>IF(X865="","",LOOKUP(X865,Grundlagen!$A$3:$A$10,Grundlagen!$C$3:$C$10))</f>
        <v/>
      </c>
      <c r="AB865" s="1" t="str">
        <f t="shared" si="244"/>
        <v/>
      </c>
      <c r="AC865" s="34" t="str">
        <f t="shared" si="245"/>
        <v/>
      </c>
      <c r="AD865" s="34" t="str">
        <f>IF('Events einzeln'!K865="","",'Events einzeln'!K865)</f>
        <v/>
      </c>
      <c r="AE865" s="34" t="str">
        <f>IF(AD865="","",LOOKUP(AD865,Grundlagen!$A$3:$A$10,Grundlagen!$B$3:$B$10))</f>
        <v/>
      </c>
      <c r="AF865" s="34" t="str">
        <f t="shared" si="246"/>
        <v/>
      </c>
      <c r="AG865" s="34" t="str">
        <f>IF(AD865="","",LOOKUP(AD865,Grundlagen!$A$3:$A$10,Grundlagen!$C$3:$C$10))</f>
        <v/>
      </c>
      <c r="AH865" s="34" t="str">
        <f t="shared" si="247"/>
        <v/>
      </c>
      <c r="AI865" s="34" t="str">
        <f t="shared" si="248"/>
        <v/>
      </c>
      <c r="AJ865" s="34" t="str">
        <f>IF('Events einzeln'!L865="","",'Events einzeln'!L865)</f>
        <v/>
      </c>
      <c r="AK865" s="1" t="str">
        <f>IF(AJ865="","",LOOKUP(AJ865,Grundlagen!$A$3:$A$10,Grundlagen!$B$3:$B$10))</f>
        <v/>
      </c>
      <c r="AL865" s="1" t="str">
        <f t="shared" si="249"/>
        <v/>
      </c>
      <c r="AM865" s="1" t="str">
        <f>IF(AJ865="","",LOOKUP(AJ865,Grundlagen!$A$3:$A$10,Grundlagen!$C$3:$C$10))</f>
        <v/>
      </c>
      <c r="AN865" s="1" t="str">
        <f t="shared" si="250"/>
        <v/>
      </c>
      <c r="AO865" s="34" t="str">
        <f t="shared" si="251"/>
        <v/>
      </c>
    </row>
    <row r="866" spans="1:41" x14ac:dyDescent="0.25">
      <c r="A866" s="1" t="str">
        <f>IF('Events einzeln'!A866="","",'Events einzeln'!A866)</f>
        <v/>
      </c>
      <c r="B866" s="1" t="str">
        <f>IF('Events einzeln'!B866="","",'Events einzeln'!B866)</f>
        <v/>
      </c>
      <c r="C866" s="1" t="str">
        <f>IF('Events einzeln'!C866="","",'Events einzeln'!C866)</f>
        <v/>
      </c>
      <c r="D866" s="32" t="str">
        <f>IF('Events einzeln'!E866="","",'Events einzeln'!E866)</f>
        <v/>
      </c>
      <c r="E866" s="1" t="str">
        <f>IF('Events einzeln'!F866="","",'Events einzeln'!F866)</f>
        <v/>
      </c>
      <c r="F866" s="34" t="str">
        <f>IF('Events einzeln'!G866="","",'Events einzeln'!G866)</f>
        <v/>
      </c>
      <c r="G866" s="34" t="str">
        <f>IF(F866="","",LOOKUP(F866,Grundlagen!$A$3:$A$10,Grundlagen!$B$3:$B$10))</f>
        <v/>
      </c>
      <c r="H866" s="34" t="str">
        <f t="shared" si="236"/>
        <v/>
      </c>
      <c r="I866" s="34" t="str">
        <f>IF(F866="","",LOOKUP(F866,Grundlagen!$A$3:$A$10,Grundlagen!$C$3:$C$10))</f>
        <v/>
      </c>
      <c r="J866" s="34" t="str">
        <f t="shared" si="237"/>
        <v/>
      </c>
      <c r="K866" s="34" t="str">
        <f t="shared" si="235"/>
        <v/>
      </c>
      <c r="L866" s="34" t="str">
        <f>IF('Events einzeln'!H866="","",'Events einzeln'!H866)</f>
        <v/>
      </c>
      <c r="M866" s="1" t="str">
        <f>IF(L866="","",LOOKUP(L866,Grundlagen!$A$3:$A$10,Grundlagen!$B$3:$B$10))</f>
        <v/>
      </c>
      <c r="N866" s="1" t="str">
        <f t="shared" si="238"/>
        <v/>
      </c>
      <c r="O866" s="1" t="str">
        <f>IF(L866="","",LOOKUP(L866,Grundlagen!$A$3:$A$10,Grundlagen!$C$3:$C$10))</f>
        <v/>
      </c>
      <c r="P866" s="1" t="str">
        <f t="shared" si="239"/>
        <v/>
      </c>
      <c r="Q866" s="34" t="str">
        <f t="shared" si="252"/>
        <v/>
      </c>
      <c r="R866" s="34" t="str">
        <f>IF('Events einzeln'!I866="","",'Events einzeln'!I866)</f>
        <v/>
      </c>
      <c r="S866" s="34" t="str">
        <f>IF(R866="","",LOOKUP(R866,Grundlagen!$A$3:$A$10,Grundlagen!$B$3:$B$10))</f>
        <v/>
      </c>
      <c r="T866" s="34" t="str">
        <f t="shared" si="240"/>
        <v/>
      </c>
      <c r="U866" s="34" t="str">
        <f>IF(R866="","",LOOKUP(R866,Grundlagen!$A$3:$A$10,Grundlagen!$C$3:$C$10))</f>
        <v/>
      </c>
      <c r="V866" s="34" t="str">
        <f t="shared" si="241"/>
        <v/>
      </c>
      <c r="W866" s="34" t="str">
        <f t="shared" si="242"/>
        <v/>
      </c>
      <c r="X866" s="34" t="str">
        <f>IF('Events einzeln'!J866="","",'Events einzeln'!J866)</f>
        <v/>
      </c>
      <c r="Y866" s="1" t="str">
        <f>IF(X866="","",LOOKUP(X866,Grundlagen!$A$3:$A$10,Grundlagen!$B$3:$B$10))</f>
        <v/>
      </c>
      <c r="Z866" s="1" t="str">
        <f t="shared" si="243"/>
        <v/>
      </c>
      <c r="AA866" s="1" t="str">
        <f>IF(X866="","",LOOKUP(X866,Grundlagen!$A$3:$A$10,Grundlagen!$C$3:$C$10))</f>
        <v/>
      </c>
      <c r="AB866" s="1" t="str">
        <f t="shared" si="244"/>
        <v/>
      </c>
      <c r="AC866" s="34" t="str">
        <f t="shared" si="245"/>
        <v/>
      </c>
      <c r="AD866" s="34" t="str">
        <f>IF('Events einzeln'!K866="","",'Events einzeln'!K866)</f>
        <v/>
      </c>
      <c r="AE866" s="34" t="str">
        <f>IF(AD866="","",LOOKUP(AD866,Grundlagen!$A$3:$A$10,Grundlagen!$B$3:$B$10))</f>
        <v/>
      </c>
      <c r="AF866" s="34" t="str">
        <f t="shared" si="246"/>
        <v/>
      </c>
      <c r="AG866" s="34" t="str">
        <f>IF(AD866="","",LOOKUP(AD866,Grundlagen!$A$3:$A$10,Grundlagen!$C$3:$C$10))</f>
        <v/>
      </c>
      <c r="AH866" s="34" t="str">
        <f t="shared" si="247"/>
        <v/>
      </c>
      <c r="AI866" s="34" t="str">
        <f t="shared" si="248"/>
        <v/>
      </c>
      <c r="AJ866" s="34" t="str">
        <f>IF('Events einzeln'!L866="","",'Events einzeln'!L866)</f>
        <v/>
      </c>
      <c r="AK866" s="1" t="str">
        <f>IF(AJ866="","",LOOKUP(AJ866,Grundlagen!$A$3:$A$10,Grundlagen!$B$3:$B$10))</f>
        <v/>
      </c>
      <c r="AL866" s="1" t="str">
        <f t="shared" si="249"/>
        <v/>
      </c>
      <c r="AM866" s="1" t="str">
        <f>IF(AJ866="","",LOOKUP(AJ866,Grundlagen!$A$3:$A$10,Grundlagen!$C$3:$C$10))</f>
        <v/>
      </c>
      <c r="AN866" s="1" t="str">
        <f t="shared" si="250"/>
        <v/>
      </c>
      <c r="AO866" s="34" t="str">
        <f t="shared" si="251"/>
        <v/>
      </c>
    </row>
    <row r="867" spans="1:41" x14ac:dyDescent="0.25">
      <c r="A867" s="1" t="str">
        <f>IF('Events einzeln'!A867="","",'Events einzeln'!A867)</f>
        <v/>
      </c>
      <c r="B867" s="1" t="str">
        <f>IF('Events einzeln'!B867="","",'Events einzeln'!B867)</f>
        <v/>
      </c>
      <c r="C867" s="1" t="str">
        <f>IF('Events einzeln'!C867="","",'Events einzeln'!C867)</f>
        <v/>
      </c>
      <c r="D867" s="32" t="str">
        <f>IF('Events einzeln'!E867="","",'Events einzeln'!E867)</f>
        <v/>
      </c>
      <c r="E867" s="1" t="str">
        <f>IF('Events einzeln'!F867="","",'Events einzeln'!F867)</f>
        <v/>
      </c>
      <c r="F867" s="34" t="str">
        <f>IF('Events einzeln'!G867="","",'Events einzeln'!G867)</f>
        <v/>
      </c>
      <c r="G867" s="34" t="str">
        <f>IF(F867="","",LOOKUP(F867,Grundlagen!$A$3:$A$10,Grundlagen!$B$3:$B$10))</f>
        <v/>
      </c>
      <c r="H867" s="34" t="str">
        <f t="shared" si="236"/>
        <v/>
      </c>
      <c r="I867" s="34" t="str">
        <f>IF(F867="","",LOOKUP(F867,Grundlagen!$A$3:$A$10,Grundlagen!$C$3:$C$10))</f>
        <v/>
      </c>
      <c r="J867" s="34" t="str">
        <f t="shared" si="237"/>
        <v/>
      </c>
      <c r="K867" s="34" t="str">
        <f t="shared" si="235"/>
        <v/>
      </c>
      <c r="L867" s="34" t="str">
        <f>IF('Events einzeln'!H867="","",'Events einzeln'!H867)</f>
        <v/>
      </c>
      <c r="M867" s="1" t="str">
        <f>IF(L867="","",LOOKUP(L867,Grundlagen!$A$3:$A$10,Grundlagen!$B$3:$B$10))</f>
        <v/>
      </c>
      <c r="N867" s="1" t="str">
        <f t="shared" si="238"/>
        <v/>
      </c>
      <c r="O867" s="1" t="str">
        <f>IF(L867="","",LOOKUP(L867,Grundlagen!$A$3:$A$10,Grundlagen!$C$3:$C$10))</f>
        <v/>
      </c>
      <c r="P867" s="1" t="str">
        <f t="shared" si="239"/>
        <v/>
      </c>
      <c r="Q867" s="34" t="str">
        <f t="shared" si="252"/>
        <v/>
      </c>
      <c r="R867" s="34" t="str">
        <f>IF('Events einzeln'!I867="","",'Events einzeln'!I867)</f>
        <v/>
      </c>
      <c r="S867" s="34" t="str">
        <f>IF(R867="","",LOOKUP(R867,Grundlagen!$A$3:$A$10,Grundlagen!$B$3:$B$10))</f>
        <v/>
      </c>
      <c r="T867" s="34" t="str">
        <f t="shared" si="240"/>
        <v/>
      </c>
      <c r="U867" s="34" t="str">
        <f>IF(R867="","",LOOKUP(R867,Grundlagen!$A$3:$A$10,Grundlagen!$C$3:$C$10))</f>
        <v/>
      </c>
      <c r="V867" s="34" t="str">
        <f t="shared" si="241"/>
        <v/>
      </c>
      <c r="W867" s="34" t="str">
        <f t="shared" si="242"/>
        <v/>
      </c>
      <c r="X867" s="34" t="str">
        <f>IF('Events einzeln'!J867="","",'Events einzeln'!J867)</f>
        <v/>
      </c>
      <c r="Y867" s="1" t="str">
        <f>IF(X867="","",LOOKUP(X867,Grundlagen!$A$3:$A$10,Grundlagen!$B$3:$B$10))</f>
        <v/>
      </c>
      <c r="Z867" s="1" t="str">
        <f t="shared" si="243"/>
        <v/>
      </c>
      <c r="AA867" s="1" t="str">
        <f>IF(X867="","",LOOKUP(X867,Grundlagen!$A$3:$A$10,Grundlagen!$C$3:$C$10))</f>
        <v/>
      </c>
      <c r="AB867" s="1" t="str">
        <f t="shared" si="244"/>
        <v/>
      </c>
      <c r="AC867" s="34" t="str">
        <f t="shared" si="245"/>
        <v/>
      </c>
      <c r="AD867" s="34" t="str">
        <f>IF('Events einzeln'!K867="","",'Events einzeln'!K867)</f>
        <v/>
      </c>
      <c r="AE867" s="34" t="str">
        <f>IF(AD867="","",LOOKUP(AD867,Grundlagen!$A$3:$A$10,Grundlagen!$B$3:$B$10))</f>
        <v/>
      </c>
      <c r="AF867" s="34" t="str">
        <f t="shared" si="246"/>
        <v/>
      </c>
      <c r="AG867" s="34" t="str">
        <f>IF(AD867="","",LOOKUP(AD867,Grundlagen!$A$3:$A$10,Grundlagen!$C$3:$C$10))</f>
        <v/>
      </c>
      <c r="AH867" s="34" t="str">
        <f t="shared" si="247"/>
        <v/>
      </c>
      <c r="AI867" s="34" t="str">
        <f t="shared" si="248"/>
        <v/>
      </c>
      <c r="AJ867" s="34" t="str">
        <f>IF('Events einzeln'!L867="","",'Events einzeln'!L867)</f>
        <v/>
      </c>
      <c r="AK867" s="1" t="str">
        <f>IF(AJ867="","",LOOKUP(AJ867,Grundlagen!$A$3:$A$10,Grundlagen!$B$3:$B$10))</f>
        <v/>
      </c>
      <c r="AL867" s="1" t="str">
        <f t="shared" si="249"/>
        <v/>
      </c>
      <c r="AM867" s="1" t="str">
        <f>IF(AJ867="","",LOOKUP(AJ867,Grundlagen!$A$3:$A$10,Grundlagen!$C$3:$C$10))</f>
        <v/>
      </c>
      <c r="AN867" s="1" t="str">
        <f t="shared" si="250"/>
        <v/>
      </c>
      <c r="AO867" s="34" t="str">
        <f t="shared" si="251"/>
        <v/>
      </c>
    </row>
    <row r="868" spans="1:41" x14ac:dyDescent="0.25">
      <c r="A868" s="1" t="str">
        <f>IF('Events einzeln'!A868="","",'Events einzeln'!A868)</f>
        <v/>
      </c>
      <c r="B868" s="1" t="str">
        <f>IF('Events einzeln'!B868="","",'Events einzeln'!B868)</f>
        <v/>
      </c>
      <c r="C868" s="1" t="str">
        <f>IF('Events einzeln'!C868="","",'Events einzeln'!C868)</f>
        <v/>
      </c>
      <c r="D868" s="32" t="str">
        <f>IF('Events einzeln'!E868="","",'Events einzeln'!E868)</f>
        <v/>
      </c>
      <c r="E868" s="1" t="str">
        <f>IF('Events einzeln'!F868="","",'Events einzeln'!F868)</f>
        <v/>
      </c>
      <c r="F868" s="34" t="str">
        <f>IF('Events einzeln'!G868="","",'Events einzeln'!G868)</f>
        <v/>
      </c>
      <c r="G868" s="34" t="str">
        <f>IF(F868="","",LOOKUP(F868,Grundlagen!$A$3:$A$10,Grundlagen!$B$3:$B$10))</f>
        <v/>
      </c>
      <c r="H868" s="34" t="str">
        <f t="shared" si="236"/>
        <v/>
      </c>
      <c r="I868" s="34" t="str">
        <f>IF(F868="","",LOOKUP(F868,Grundlagen!$A$3:$A$10,Grundlagen!$C$3:$C$10))</f>
        <v/>
      </c>
      <c r="J868" s="34" t="str">
        <f t="shared" si="237"/>
        <v/>
      </c>
      <c r="K868" s="34" t="str">
        <f t="shared" si="235"/>
        <v/>
      </c>
      <c r="L868" s="34" t="str">
        <f>IF('Events einzeln'!H868="","",'Events einzeln'!H868)</f>
        <v/>
      </c>
      <c r="M868" s="1" t="str">
        <f>IF(L868="","",LOOKUP(L868,Grundlagen!$A$3:$A$10,Grundlagen!$B$3:$B$10))</f>
        <v/>
      </c>
      <c r="N868" s="1" t="str">
        <f t="shared" si="238"/>
        <v/>
      </c>
      <c r="O868" s="1" t="str">
        <f>IF(L868="","",LOOKUP(L868,Grundlagen!$A$3:$A$10,Grundlagen!$C$3:$C$10))</f>
        <v/>
      </c>
      <c r="P868" s="1" t="str">
        <f t="shared" si="239"/>
        <v/>
      </c>
      <c r="Q868" s="34" t="str">
        <f t="shared" si="252"/>
        <v/>
      </c>
      <c r="R868" s="34" t="str">
        <f>IF('Events einzeln'!I868="","",'Events einzeln'!I868)</f>
        <v/>
      </c>
      <c r="S868" s="34" t="str">
        <f>IF(R868="","",LOOKUP(R868,Grundlagen!$A$3:$A$10,Grundlagen!$B$3:$B$10))</f>
        <v/>
      </c>
      <c r="T868" s="34" t="str">
        <f t="shared" si="240"/>
        <v/>
      </c>
      <c r="U868" s="34" t="str">
        <f>IF(R868="","",LOOKUP(R868,Grundlagen!$A$3:$A$10,Grundlagen!$C$3:$C$10))</f>
        <v/>
      </c>
      <c r="V868" s="34" t="str">
        <f t="shared" si="241"/>
        <v/>
      </c>
      <c r="W868" s="34" t="str">
        <f t="shared" si="242"/>
        <v/>
      </c>
      <c r="X868" s="34" t="str">
        <f>IF('Events einzeln'!J868="","",'Events einzeln'!J868)</f>
        <v/>
      </c>
      <c r="Y868" s="1" t="str">
        <f>IF(X868="","",LOOKUP(X868,Grundlagen!$A$3:$A$10,Grundlagen!$B$3:$B$10))</f>
        <v/>
      </c>
      <c r="Z868" s="1" t="str">
        <f t="shared" si="243"/>
        <v/>
      </c>
      <c r="AA868" s="1" t="str">
        <f>IF(X868="","",LOOKUP(X868,Grundlagen!$A$3:$A$10,Grundlagen!$C$3:$C$10))</f>
        <v/>
      </c>
      <c r="AB868" s="1" t="str">
        <f t="shared" si="244"/>
        <v/>
      </c>
      <c r="AC868" s="34" t="str">
        <f t="shared" si="245"/>
        <v/>
      </c>
      <c r="AD868" s="34" t="str">
        <f>IF('Events einzeln'!K868="","",'Events einzeln'!K868)</f>
        <v/>
      </c>
      <c r="AE868" s="34" t="str">
        <f>IF(AD868="","",LOOKUP(AD868,Grundlagen!$A$3:$A$10,Grundlagen!$B$3:$B$10))</f>
        <v/>
      </c>
      <c r="AF868" s="34" t="str">
        <f t="shared" si="246"/>
        <v/>
      </c>
      <c r="AG868" s="34" t="str">
        <f>IF(AD868="","",LOOKUP(AD868,Grundlagen!$A$3:$A$10,Grundlagen!$C$3:$C$10))</f>
        <v/>
      </c>
      <c r="AH868" s="34" t="str">
        <f t="shared" si="247"/>
        <v/>
      </c>
      <c r="AI868" s="34" t="str">
        <f t="shared" si="248"/>
        <v/>
      </c>
      <c r="AJ868" s="34" t="str">
        <f>IF('Events einzeln'!L868="","",'Events einzeln'!L868)</f>
        <v/>
      </c>
      <c r="AK868" s="1" t="str">
        <f>IF(AJ868="","",LOOKUP(AJ868,Grundlagen!$A$3:$A$10,Grundlagen!$B$3:$B$10))</f>
        <v/>
      </c>
      <c r="AL868" s="1" t="str">
        <f t="shared" si="249"/>
        <v/>
      </c>
      <c r="AM868" s="1" t="str">
        <f>IF(AJ868="","",LOOKUP(AJ868,Grundlagen!$A$3:$A$10,Grundlagen!$C$3:$C$10))</f>
        <v/>
      </c>
      <c r="AN868" s="1" t="str">
        <f t="shared" si="250"/>
        <v/>
      </c>
      <c r="AO868" s="34" t="str">
        <f t="shared" si="251"/>
        <v/>
      </c>
    </row>
    <row r="869" spans="1:41" x14ac:dyDescent="0.25">
      <c r="A869" s="1" t="str">
        <f>IF('Events einzeln'!A869="","",'Events einzeln'!A869)</f>
        <v/>
      </c>
      <c r="B869" s="1" t="str">
        <f>IF('Events einzeln'!B869="","",'Events einzeln'!B869)</f>
        <v/>
      </c>
      <c r="C869" s="1" t="str">
        <f>IF('Events einzeln'!C869="","",'Events einzeln'!C869)</f>
        <v/>
      </c>
      <c r="D869" s="32" t="str">
        <f>IF('Events einzeln'!E869="","",'Events einzeln'!E869)</f>
        <v/>
      </c>
      <c r="E869" s="1" t="str">
        <f>IF('Events einzeln'!F869="","",'Events einzeln'!F869)</f>
        <v/>
      </c>
      <c r="F869" s="34" t="str">
        <f>IF('Events einzeln'!G869="","",'Events einzeln'!G869)</f>
        <v/>
      </c>
      <c r="G869" s="34" t="str">
        <f>IF(F869="","",LOOKUP(F869,Grundlagen!$A$3:$A$10,Grundlagen!$B$3:$B$10))</f>
        <v/>
      </c>
      <c r="H869" s="34" t="str">
        <f t="shared" si="236"/>
        <v/>
      </c>
      <c r="I869" s="34" t="str">
        <f>IF(F869="","",LOOKUP(F869,Grundlagen!$A$3:$A$10,Grundlagen!$C$3:$C$10))</f>
        <v/>
      </c>
      <c r="J869" s="34" t="str">
        <f t="shared" si="237"/>
        <v/>
      </c>
      <c r="K869" s="34" t="str">
        <f t="shared" si="235"/>
        <v/>
      </c>
      <c r="L869" s="34" t="str">
        <f>IF('Events einzeln'!H869="","",'Events einzeln'!H869)</f>
        <v/>
      </c>
      <c r="M869" s="1" t="str">
        <f>IF(L869="","",LOOKUP(L869,Grundlagen!$A$3:$A$10,Grundlagen!$B$3:$B$10))</f>
        <v/>
      </c>
      <c r="N869" s="1" t="str">
        <f t="shared" si="238"/>
        <v/>
      </c>
      <c r="O869" s="1" t="str">
        <f>IF(L869="","",LOOKUP(L869,Grundlagen!$A$3:$A$10,Grundlagen!$C$3:$C$10))</f>
        <v/>
      </c>
      <c r="P869" s="1" t="str">
        <f t="shared" si="239"/>
        <v/>
      </c>
      <c r="Q869" s="34" t="str">
        <f t="shared" si="252"/>
        <v/>
      </c>
      <c r="R869" s="34" t="str">
        <f>IF('Events einzeln'!I869="","",'Events einzeln'!I869)</f>
        <v/>
      </c>
      <c r="S869" s="34" t="str">
        <f>IF(R869="","",LOOKUP(R869,Grundlagen!$A$3:$A$10,Grundlagen!$B$3:$B$10))</f>
        <v/>
      </c>
      <c r="T869" s="34" t="str">
        <f t="shared" si="240"/>
        <v/>
      </c>
      <c r="U869" s="34" t="str">
        <f>IF(R869="","",LOOKUP(R869,Grundlagen!$A$3:$A$10,Grundlagen!$C$3:$C$10))</f>
        <v/>
      </c>
      <c r="V869" s="34" t="str">
        <f t="shared" si="241"/>
        <v/>
      </c>
      <c r="W869" s="34" t="str">
        <f t="shared" si="242"/>
        <v/>
      </c>
      <c r="X869" s="34" t="str">
        <f>IF('Events einzeln'!J869="","",'Events einzeln'!J869)</f>
        <v/>
      </c>
      <c r="Y869" s="1" t="str">
        <f>IF(X869="","",LOOKUP(X869,Grundlagen!$A$3:$A$10,Grundlagen!$B$3:$B$10))</f>
        <v/>
      </c>
      <c r="Z869" s="1" t="str">
        <f t="shared" si="243"/>
        <v/>
      </c>
      <c r="AA869" s="1" t="str">
        <f>IF(X869="","",LOOKUP(X869,Grundlagen!$A$3:$A$10,Grundlagen!$C$3:$C$10))</f>
        <v/>
      </c>
      <c r="AB869" s="1" t="str">
        <f t="shared" si="244"/>
        <v/>
      </c>
      <c r="AC869" s="34" t="str">
        <f t="shared" si="245"/>
        <v/>
      </c>
      <c r="AD869" s="34" t="str">
        <f>IF('Events einzeln'!K869="","",'Events einzeln'!K869)</f>
        <v/>
      </c>
      <c r="AE869" s="34" t="str">
        <f>IF(AD869="","",LOOKUP(AD869,Grundlagen!$A$3:$A$10,Grundlagen!$B$3:$B$10))</f>
        <v/>
      </c>
      <c r="AF869" s="34" t="str">
        <f t="shared" si="246"/>
        <v/>
      </c>
      <c r="AG869" s="34" t="str">
        <f>IF(AD869="","",LOOKUP(AD869,Grundlagen!$A$3:$A$10,Grundlagen!$C$3:$C$10))</f>
        <v/>
      </c>
      <c r="AH869" s="34" t="str">
        <f t="shared" si="247"/>
        <v/>
      </c>
      <c r="AI869" s="34" t="str">
        <f t="shared" si="248"/>
        <v/>
      </c>
      <c r="AJ869" s="34" t="str">
        <f>IF('Events einzeln'!L869="","",'Events einzeln'!L869)</f>
        <v/>
      </c>
      <c r="AK869" s="1" t="str">
        <f>IF(AJ869="","",LOOKUP(AJ869,Grundlagen!$A$3:$A$10,Grundlagen!$B$3:$B$10))</f>
        <v/>
      </c>
      <c r="AL869" s="1" t="str">
        <f t="shared" si="249"/>
        <v/>
      </c>
      <c r="AM869" s="1" t="str">
        <f>IF(AJ869="","",LOOKUP(AJ869,Grundlagen!$A$3:$A$10,Grundlagen!$C$3:$C$10))</f>
        <v/>
      </c>
      <c r="AN869" s="1" t="str">
        <f t="shared" si="250"/>
        <v/>
      </c>
      <c r="AO869" s="34" t="str">
        <f t="shared" si="251"/>
        <v/>
      </c>
    </row>
    <row r="870" spans="1:41" x14ac:dyDescent="0.25">
      <c r="A870" s="1" t="str">
        <f>IF('Events einzeln'!A870="","",'Events einzeln'!A870)</f>
        <v/>
      </c>
      <c r="B870" s="1" t="str">
        <f>IF('Events einzeln'!B870="","",'Events einzeln'!B870)</f>
        <v/>
      </c>
      <c r="C870" s="1" t="str">
        <f>IF('Events einzeln'!C870="","",'Events einzeln'!C870)</f>
        <v/>
      </c>
      <c r="D870" s="32" t="str">
        <f>IF('Events einzeln'!E870="","",'Events einzeln'!E870)</f>
        <v/>
      </c>
      <c r="E870" s="1" t="str">
        <f>IF('Events einzeln'!F870="","",'Events einzeln'!F870)</f>
        <v/>
      </c>
      <c r="F870" s="34" t="str">
        <f>IF('Events einzeln'!G870="","",'Events einzeln'!G870)</f>
        <v/>
      </c>
      <c r="G870" s="34" t="str">
        <f>IF(F870="","",LOOKUP(F870,Grundlagen!$A$3:$A$10,Grundlagen!$B$3:$B$10))</f>
        <v/>
      </c>
      <c r="H870" s="34" t="str">
        <f t="shared" si="236"/>
        <v/>
      </c>
      <c r="I870" s="34" t="str">
        <f>IF(F870="","",LOOKUP(F870,Grundlagen!$A$3:$A$10,Grundlagen!$C$3:$C$10))</f>
        <v/>
      </c>
      <c r="J870" s="34" t="str">
        <f t="shared" si="237"/>
        <v/>
      </c>
      <c r="K870" s="34" t="str">
        <f t="shared" si="235"/>
        <v/>
      </c>
      <c r="L870" s="34" t="str">
        <f>IF('Events einzeln'!H870="","",'Events einzeln'!H870)</f>
        <v/>
      </c>
      <c r="M870" s="1" t="str">
        <f>IF(L870="","",LOOKUP(L870,Grundlagen!$A$3:$A$10,Grundlagen!$B$3:$B$10))</f>
        <v/>
      </c>
      <c r="N870" s="1" t="str">
        <f t="shared" si="238"/>
        <v/>
      </c>
      <c r="O870" s="1" t="str">
        <f>IF(L870="","",LOOKUP(L870,Grundlagen!$A$3:$A$10,Grundlagen!$C$3:$C$10))</f>
        <v/>
      </c>
      <c r="P870" s="1" t="str">
        <f t="shared" si="239"/>
        <v/>
      </c>
      <c r="Q870" s="34" t="str">
        <f t="shared" si="252"/>
        <v/>
      </c>
      <c r="R870" s="34" t="str">
        <f>IF('Events einzeln'!I870="","",'Events einzeln'!I870)</f>
        <v/>
      </c>
      <c r="S870" s="34" t="str">
        <f>IF(R870="","",LOOKUP(R870,Grundlagen!$A$3:$A$10,Grundlagen!$B$3:$B$10))</f>
        <v/>
      </c>
      <c r="T870" s="34" t="str">
        <f t="shared" si="240"/>
        <v/>
      </c>
      <c r="U870" s="34" t="str">
        <f>IF(R870="","",LOOKUP(R870,Grundlagen!$A$3:$A$10,Grundlagen!$C$3:$C$10))</f>
        <v/>
      </c>
      <c r="V870" s="34" t="str">
        <f t="shared" si="241"/>
        <v/>
      </c>
      <c r="W870" s="34" t="str">
        <f t="shared" si="242"/>
        <v/>
      </c>
      <c r="X870" s="34" t="str">
        <f>IF('Events einzeln'!J870="","",'Events einzeln'!J870)</f>
        <v/>
      </c>
      <c r="Y870" s="1" t="str">
        <f>IF(X870="","",LOOKUP(X870,Grundlagen!$A$3:$A$10,Grundlagen!$B$3:$B$10))</f>
        <v/>
      </c>
      <c r="Z870" s="1" t="str">
        <f t="shared" si="243"/>
        <v/>
      </c>
      <c r="AA870" s="1" t="str">
        <f>IF(X870="","",LOOKUP(X870,Grundlagen!$A$3:$A$10,Grundlagen!$C$3:$C$10))</f>
        <v/>
      </c>
      <c r="AB870" s="1" t="str">
        <f t="shared" si="244"/>
        <v/>
      </c>
      <c r="AC870" s="34" t="str">
        <f t="shared" si="245"/>
        <v/>
      </c>
      <c r="AD870" s="34" t="str">
        <f>IF('Events einzeln'!K870="","",'Events einzeln'!K870)</f>
        <v/>
      </c>
      <c r="AE870" s="34" t="str">
        <f>IF(AD870="","",LOOKUP(AD870,Grundlagen!$A$3:$A$10,Grundlagen!$B$3:$B$10))</f>
        <v/>
      </c>
      <c r="AF870" s="34" t="str">
        <f t="shared" si="246"/>
        <v/>
      </c>
      <c r="AG870" s="34" t="str">
        <f>IF(AD870="","",LOOKUP(AD870,Grundlagen!$A$3:$A$10,Grundlagen!$C$3:$C$10))</f>
        <v/>
      </c>
      <c r="AH870" s="34" t="str">
        <f t="shared" si="247"/>
        <v/>
      </c>
      <c r="AI870" s="34" t="str">
        <f t="shared" si="248"/>
        <v/>
      </c>
      <c r="AJ870" s="34" t="str">
        <f>IF('Events einzeln'!L870="","",'Events einzeln'!L870)</f>
        <v/>
      </c>
      <c r="AK870" s="1" t="str">
        <f>IF(AJ870="","",LOOKUP(AJ870,Grundlagen!$A$3:$A$10,Grundlagen!$B$3:$B$10))</f>
        <v/>
      </c>
      <c r="AL870" s="1" t="str">
        <f t="shared" si="249"/>
        <v/>
      </c>
      <c r="AM870" s="1" t="str">
        <f>IF(AJ870="","",LOOKUP(AJ870,Grundlagen!$A$3:$A$10,Grundlagen!$C$3:$C$10))</f>
        <v/>
      </c>
      <c r="AN870" s="1" t="str">
        <f t="shared" si="250"/>
        <v/>
      </c>
      <c r="AO870" s="34" t="str">
        <f t="shared" si="251"/>
        <v/>
      </c>
    </row>
    <row r="871" spans="1:41" x14ac:dyDescent="0.25">
      <c r="A871" s="1" t="str">
        <f>IF('Events einzeln'!A871="","",'Events einzeln'!A871)</f>
        <v/>
      </c>
      <c r="B871" s="1" t="str">
        <f>IF('Events einzeln'!B871="","",'Events einzeln'!B871)</f>
        <v/>
      </c>
      <c r="C871" s="1" t="str">
        <f>IF('Events einzeln'!C871="","",'Events einzeln'!C871)</f>
        <v/>
      </c>
      <c r="D871" s="32" t="str">
        <f>IF('Events einzeln'!E871="","",'Events einzeln'!E871)</f>
        <v/>
      </c>
      <c r="E871" s="1" t="str">
        <f>IF('Events einzeln'!F871="","",'Events einzeln'!F871)</f>
        <v/>
      </c>
      <c r="F871" s="34" t="str">
        <f>IF('Events einzeln'!G871="","",'Events einzeln'!G871)</f>
        <v/>
      </c>
      <c r="G871" s="34" t="str">
        <f>IF(F871="","",LOOKUP(F871,Grundlagen!$A$3:$A$10,Grundlagen!$B$3:$B$10))</f>
        <v/>
      </c>
      <c r="H871" s="34" t="str">
        <f t="shared" si="236"/>
        <v/>
      </c>
      <c r="I871" s="34" t="str">
        <f>IF(F871="","",LOOKUP(F871,Grundlagen!$A$3:$A$10,Grundlagen!$C$3:$C$10))</f>
        <v/>
      </c>
      <c r="J871" s="34" t="str">
        <f t="shared" si="237"/>
        <v/>
      </c>
      <c r="K871" s="34" t="str">
        <f t="shared" si="235"/>
        <v/>
      </c>
      <c r="L871" s="34" t="str">
        <f>IF('Events einzeln'!H871="","",'Events einzeln'!H871)</f>
        <v/>
      </c>
      <c r="M871" s="1" t="str">
        <f>IF(L871="","",LOOKUP(L871,Grundlagen!$A$3:$A$10,Grundlagen!$B$3:$B$10))</f>
        <v/>
      </c>
      <c r="N871" s="1" t="str">
        <f t="shared" si="238"/>
        <v/>
      </c>
      <c r="O871" s="1" t="str">
        <f>IF(L871="","",LOOKUP(L871,Grundlagen!$A$3:$A$10,Grundlagen!$C$3:$C$10))</f>
        <v/>
      </c>
      <c r="P871" s="1" t="str">
        <f t="shared" si="239"/>
        <v/>
      </c>
      <c r="Q871" s="34" t="str">
        <f t="shared" si="252"/>
        <v/>
      </c>
      <c r="R871" s="34" t="str">
        <f>IF('Events einzeln'!I871="","",'Events einzeln'!I871)</f>
        <v/>
      </c>
      <c r="S871" s="34" t="str">
        <f>IF(R871="","",LOOKUP(R871,Grundlagen!$A$3:$A$10,Grundlagen!$B$3:$B$10))</f>
        <v/>
      </c>
      <c r="T871" s="34" t="str">
        <f t="shared" si="240"/>
        <v/>
      </c>
      <c r="U871" s="34" t="str">
        <f>IF(R871="","",LOOKUP(R871,Grundlagen!$A$3:$A$10,Grundlagen!$C$3:$C$10))</f>
        <v/>
      </c>
      <c r="V871" s="34" t="str">
        <f t="shared" si="241"/>
        <v/>
      </c>
      <c r="W871" s="34" t="str">
        <f t="shared" si="242"/>
        <v/>
      </c>
      <c r="X871" s="34" t="str">
        <f>IF('Events einzeln'!J871="","",'Events einzeln'!J871)</f>
        <v/>
      </c>
      <c r="Y871" s="1" t="str">
        <f>IF(X871="","",LOOKUP(X871,Grundlagen!$A$3:$A$10,Grundlagen!$B$3:$B$10))</f>
        <v/>
      </c>
      <c r="Z871" s="1" t="str">
        <f t="shared" si="243"/>
        <v/>
      </c>
      <c r="AA871" s="1" t="str">
        <f>IF(X871="","",LOOKUP(X871,Grundlagen!$A$3:$A$10,Grundlagen!$C$3:$C$10))</f>
        <v/>
      </c>
      <c r="AB871" s="1" t="str">
        <f t="shared" si="244"/>
        <v/>
      </c>
      <c r="AC871" s="34" t="str">
        <f t="shared" si="245"/>
        <v/>
      </c>
      <c r="AD871" s="34" t="str">
        <f>IF('Events einzeln'!K871="","",'Events einzeln'!K871)</f>
        <v/>
      </c>
      <c r="AE871" s="34" t="str">
        <f>IF(AD871="","",LOOKUP(AD871,Grundlagen!$A$3:$A$10,Grundlagen!$B$3:$B$10))</f>
        <v/>
      </c>
      <c r="AF871" s="34" t="str">
        <f t="shared" si="246"/>
        <v/>
      </c>
      <c r="AG871" s="34" t="str">
        <f>IF(AD871="","",LOOKUP(AD871,Grundlagen!$A$3:$A$10,Grundlagen!$C$3:$C$10))</f>
        <v/>
      </c>
      <c r="AH871" s="34" t="str">
        <f t="shared" si="247"/>
        <v/>
      </c>
      <c r="AI871" s="34" t="str">
        <f t="shared" si="248"/>
        <v/>
      </c>
      <c r="AJ871" s="34" t="str">
        <f>IF('Events einzeln'!L871="","",'Events einzeln'!L871)</f>
        <v/>
      </c>
      <c r="AK871" s="1" t="str">
        <f>IF(AJ871="","",LOOKUP(AJ871,Grundlagen!$A$3:$A$10,Grundlagen!$B$3:$B$10))</f>
        <v/>
      </c>
      <c r="AL871" s="1" t="str">
        <f t="shared" si="249"/>
        <v/>
      </c>
      <c r="AM871" s="1" t="str">
        <f>IF(AJ871="","",LOOKUP(AJ871,Grundlagen!$A$3:$A$10,Grundlagen!$C$3:$C$10))</f>
        <v/>
      </c>
      <c r="AN871" s="1" t="str">
        <f t="shared" si="250"/>
        <v/>
      </c>
      <c r="AO871" s="34" t="str">
        <f t="shared" si="251"/>
        <v/>
      </c>
    </row>
    <row r="872" spans="1:41" x14ac:dyDescent="0.25">
      <c r="A872" s="1" t="str">
        <f>IF('Events einzeln'!A872="","",'Events einzeln'!A872)</f>
        <v/>
      </c>
      <c r="B872" s="1" t="str">
        <f>IF('Events einzeln'!B872="","",'Events einzeln'!B872)</f>
        <v/>
      </c>
      <c r="C872" s="1" t="str">
        <f>IF('Events einzeln'!C872="","",'Events einzeln'!C872)</f>
        <v/>
      </c>
      <c r="D872" s="32" t="str">
        <f>IF('Events einzeln'!E872="","",'Events einzeln'!E872)</f>
        <v/>
      </c>
      <c r="E872" s="1" t="str">
        <f>IF('Events einzeln'!F872="","",'Events einzeln'!F872)</f>
        <v/>
      </c>
      <c r="F872" s="34" t="str">
        <f>IF('Events einzeln'!G872="","",'Events einzeln'!G872)</f>
        <v/>
      </c>
      <c r="G872" s="34" t="str">
        <f>IF(F872="","",LOOKUP(F872,Grundlagen!$A$3:$A$10,Grundlagen!$B$3:$B$10))</f>
        <v/>
      </c>
      <c r="H872" s="34" t="str">
        <f t="shared" si="236"/>
        <v/>
      </c>
      <c r="I872" s="34" t="str">
        <f>IF(F872="","",LOOKUP(F872,Grundlagen!$A$3:$A$10,Grundlagen!$C$3:$C$10))</f>
        <v/>
      </c>
      <c r="J872" s="34" t="str">
        <f t="shared" si="237"/>
        <v/>
      </c>
      <c r="K872" s="34" t="str">
        <f t="shared" si="235"/>
        <v/>
      </c>
      <c r="L872" s="34" t="str">
        <f>IF('Events einzeln'!H872="","",'Events einzeln'!H872)</f>
        <v/>
      </c>
      <c r="M872" s="1" t="str">
        <f>IF(L872="","",LOOKUP(L872,Grundlagen!$A$3:$A$10,Grundlagen!$B$3:$B$10))</f>
        <v/>
      </c>
      <c r="N872" s="1" t="str">
        <f t="shared" si="238"/>
        <v/>
      </c>
      <c r="O872" s="1" t="str">
        <f>IF(L872="","",LOOKUP(L872,Grundlagen!$A$3:$A$10,Grundlagen!$C$3:$C$10))</f>
        <v/>
      </c>
      <c r="P872" s="1" t="str">
        <f t="shared" si="239"/>
        <v/>
      </c>
      <c r="Q872" s="34" t="str">
        <f t="shared" si="252"/>
        <v/>
      </c>
      <c r="R872" s="34" t="str">
        <f>IF('Events einzeln'!I872="","",'Events einzeln'!I872)</f>
        <v/>
      </c>
      <c r="S872" s="34" t="str">
        <f>IF(R872="","",LOOKUP(R872,Grundlagen!$A$3:$A$10,Grundlagen!$B$3:$B$10))</f>
        <v/>
      </c>
      <c r="T872" s="34" t="str">
        <f t="shared" si="240"/>
        <v/>
      </c>
      <c r="U872" s="34" t="str">
        <f>IF(R872="","",LOOKUP(R872,Grundlagen!$A$3:$A$10,Grundlagen!$C$3:$C$10))</f>
        <v/>
      </c>
      <c r="V872" s="34" t="str">
        <f t="shared" si="241"/>
        <v/>
      </c>
      <c r="W872" s="34" t="str">
        <f t="shared" si="242"/>
        <v/>
      </c>
      <c r="X872" s="34" t="str">
        <f>IF('Events einzeln'!J872="","",'Events einzeln'!J872)</f>
        <v/>
      </c>
      <c r="Y872" s="1" t="str">
        <f>IF(X872="","",LOOKUP(X872,Grundlagen!$A$3:$A$10,Grundlagen!$B$3:$B$10))</f>
        <v/>
      </c>
      <c r="Z872" s="1" t="str">
        <f t="shared" si="243"/>
        <v/>
      </c>
      <c r="AA872" s="1" t="str">
        <f>IF(X872="","",LOOKUP(X872,Grundlagen!$A$3:$A$10,Grundlagen!$C$3:$C$10))</f>
        <v/>
      </c>
      <c r="AB872" s="1" t="str">
        <f t="shared" si="244"/>
        <v/>
      </c>
      <c r="AC872" s="34" t="str">
        <f t="shared" si="245"/>
        <v/>
      </c>
      <c r="AD872" s="34" t="str">
        <f>IF('Events einzeln'!K872="","",'Events einzeln'!K872)</f>
        <v/>
      </c>
      <c r="AE872" s="34" t="str">
        <f>IF(AD872="","",LOOKUP(AD872,Grundlagen!$A$3:$A$10,Grundlagen!$B$3:$B$10))</f>
        <v/>
      </c>
      <c r="AF872" s="34" t="str">
        <f t="shared" si="246"/>
        <v/>
      </c>
      <c r="AG872" s="34" t="str">
        <f>IF(AD872="","",LOOKUP(AD872,Grundlagen!$A$3:$A$10,Grundlagen!$C$3:$C$10))</f>
        <v/>
      </c>
      <c r="AH872" s="34" t="str">
        <f t="shared" si="247"/>
        <v/>
      </c>
      <c r="AI872" s="34" t="str">
        <f t="shared" si="248"/>
        <v/>
      </c>
      <c r="AJ872" s="34" t="str">
        <f>IF('Events einzeln'!L872="","",'Events einzeln'!L872)</f>
        <v/>
      </c>
      <c r="AK872" s="1" t="str">
        <f>IF(AJ872="","",LOOKUP(AJ872,Grundlagen!$A$3:$A$10,Grundlagen!$B$3:$B$10))</f>
        <v/>
      </c>
      <c r="AL872" s="1" t="str">
        <f t="shared" si="249"/>
        <v/>
      </c>
      <c r="AM872" s="1" t="str">
        <f>IF(AJ872="","",LOOKUP(AJ872,Grundlagen!$A$3:$A$10,Grundlagen!$C$3:$C$10))</f>
        <v/>
      </c>
      <c r="AN872" s="1" t="str">
        <f t="shared" si="250"/>
        <v/>
      </c>
      <c r="AO872" s="34" t="str">
        <f t="shared" si="251"/>
        <v/>
      </c>
    </row>
    <row r="873" spans="1:41" x14ac:dyDescent="0.25">
      <c r="A873" s="1" t="str">
        <f>IF('Events einzeln'!A873="","",'Events einzeln'!A873)</f>
        <v/>
      </c>
      <c r="B873" s="1" t="str">
        <f>IF('Events einzeln'!B873="","",'Events einzeln'!B873)</f>
        <v/>
      </c>
      <c r="C873" s="1" t="str">
        <f>IF('Events einzeln'!C873="","",'Events einzeln'!C873)</f>
        <v/>
      </c>
      <c r="D873" s="32" t="str">
        <f>IF('Events einzeln'!E873="","",'Events einzeln'!E873)</f>
        <v/>
      </c>
      <c r="E873" s="1" t="str">
        <f>IF('Events einzeln'!F873="","",'Events einzeln'!F873)</f>
        <v/>
      </c>
      <c r="F873" s="34" t="str">
        <f>IF('Events einzeln'!G873="","",'Events einzeln'!G873)</f>
        <v/>
      </c>
      <c r="G873" s="34" t="str">
        <f>IF(F873="","",LOOKUP(F873,Grundlagen!$A$3:$A$10,Grundlagen!$B$3:$B$10))</f>
        <v/>
      </c>
      <c r="H873" s="34" t="str">
        <f t="shared" si="236"/>
        <v/>
      </c>
      <c r="I873" s="34" t="str">
        <f>IF(F873="","",LOOKUP(F873,Grundlagen!$A$3:$A$10,Grundlagen!$C$3:$C$10))</f>
        <v/>
      </c>
      <c r="J873" s="34" t="str">
        <f t="shared" si="237"/>
        <v/>
      </c>
      <c r="K873" s="34" t="str">
        <f t="shared" si="235"/>
        <v/>
      </c>
      <c r="L873" s="34" t="str">
        <f>IF('Events einzeln'!H873="","",'Events einzeln'!H873)</f>
        <v/>
      </c>
      <c r="M873" s="1" t="str">
        <f>IF(L873="","",LOOKUP(L873,Grundlagen!$A$3:$A$10,Grundlagen!$B$3:$B$10))</f>
        <v/>
      </c>
      <c r="N873" s="1" t="str">
        <f t="shared" si="238"/>
        <v/>
      </c>
      <c r="O873" s="1" t="str">
        <f>IF(L873="","",LOOKUP(L873,Grundlagen!$A$3:$A$10,Grundlagen!$C$3:$C$10))</f>
        <v/>
      </c>
      <c r="P873" s="1" t="str">
        <f t="shared" si="239"/>
        <v/>
      </c>
      <c r="Q873" s="34" t="str">
        <f t="shared" si="252"/>
        <v/>
      </c>
      <c r="R873" s="34" t="str">
        <f>IF('Events einzeln'!I873="","",'Events einzeln'!I873)</f>
        <v/>
      </c>
      <c r="S873" s="34" t="str">
        <f>IF(R873="","",LOOKUP(R873,Grundlagen!$A$3:$A$10,Grundlagen!$B$3:$B$10))</f>
        <v/>
      </c>
      <c r="T873" s="34" t="str">
        <f t="shared" si="240"/>
        <v/>
      </c>
      <c r="U873" s="34" t="str">
        <f>IF(R873="","",LOOKUP(R873,Grundlagen!$A$3:$A$10,Grundlagen!$C$3:$C$10))</f>
        <v/>
      </c>
      <c r="V873" s="34" t="str">
        <f t="shared" si="241"/>
        <v/>
      </c>
      <c r="W873" s="34" t="str">
        <f t="shared" si="242"/>
        <v/>
      </c>
      <c r="X873" s="34" t="str">
        <f>IF('Events einzeln'!J873="","",'Events einzeln'!J873)</f>
        <v/>
      </c>
      <c r="Y873" s="1" t="str">
        <f>IF(X873="","",LOOKUP(X873,Grundlagen!$A$3:$A$10,Grundlagen!$B$3:$B$10))</f>
        <v/>
      </c>
      <c r="Z873" s="1" t="str">
        <f t="shared" si="243"/>
        <v/>
      </c>
      <c r="AA873" s="1" t="str">
        <f>IF(X873="","",LOOKUP(X873,Grundlagen!$A$3:$A$10,Grundlagen!$C$3:$C$10))</f>
        <v/>
      </c>
      <c r="AB873" s="1" t="str">
        <f t="shared" si="244"/>
        <v/>
      </c>
      <c r="AC873" s="34" t="str">
        <f t="shared" si="245"/>
        <v/>
      </c>
      <c r="AD873" s="34" t="str">
        <f>IF('Events einzeln'!K873="","",'Events einzeln'!K873)</f>
        <v/>
      </c>
      <c r="AE873" s="34" t="str">
        <f>IF(AD873="","",LOOKUP(AD873,Grundlagen!$A$3:$A$10,Grundlagen!$B$3:$B$10))</f>
        <v/>
      </c>
      <c r="AF873" s="34" t="str">
        <f t="shared" si="246"/>
        <v/>
      </c>
      <c r="AG873" s="34" t="str">
        <f>IF(AD873="","",LOOKUP(AD873,Grundlagen!$A$3:$A$10,Grundlagen!$C$3:$C$10))</f>
        <v/>
      </c>
      <c r="AH873" s="34" t="str">
        <f t="shared" si="247"/>
        <v/>
      </c>
      <c r="AI873" s="34" t="str">
        <f t="shared" si="248"/>
        <v/>
      </c>
      <c r="AJ873" s="34" t="str">
        <f>IF('Events einzeln'!L873="","",'Events einzeln'!L873)</f>
        <v/>
      </c>
      <c r="AK873" s="1" t="str">
        <f>IF(AJ873="","",LOOKUP(AJ873,Grundlagen!$A$3:$A$10,Grundlagen!$B$3:$B$10))</f>
        <v/>
      </c>
      <c r="AL873" s="1" t="str">
        <f t="shared" si="249"/>
        <v/>
      </c>
      <c r="AM873" s="1" t="str">
        <f>IF(AJ873="","",LOOKUP(AJ873,Grundlagen!$A$3:$A$10,Grundlagen!$C$3:$C$10))</f>
        <v/>
      </c>
      <c r="AN873" s="1" t="str">
        <f t="shared" si="250"/>
        <v/>
      </c>
      <c r="AO873" s="34" t="str">
        <f t="shared" si="251"/>
        <v/>
      </c>
    </row>
    <row r="874" spans="1:41" x14ac:dyDescent="0.25">
      <c r="A874" s="1" t="str">
        <f>IF('Events einzeln'!A874="","",'Events einzeln'!A874)</f>
        <v/>
      </c>
      <c r="B874" s="1" t="str">
        <f>IF('Events einzeln'!B874="","",'Events einzeln'!B874)</f>
        <v/>
      </c>
      <c r="C874" s="1" t="str">
        <f>IF('Events einzeln'!C874="","",'Events einzeln'!C874)</f>
        <v/>
      </c>
      <c r="D874" s="32" t="str">
        <f>IF('Events einzeln'!E874="","",'Events einzeln'!E874)</f>
        <v/>
      </c>
      <c r="E874" s="1" t="str">
        <f>IF('Events einzeln'!F874="","",'Events einzeln'!F874)</f>
        <v/>
      </c>
      <c r="F874" s="34" t="str">
        <f>IF('Events einzeln'!G874="","",'Events einzeln'!G874)</f>
        <v/>
      </c>
      <c r="G874" s="34" t="str">
        <f>IF(F874="","",LOOKUP(F874,Grundlagen!$A$3:$A$10,Grundlagen!$B$3:$B$10))</f>
        <v/>
      </c>
      <c r="H874" s="34" t="str">
        <f t="shared" si="236"/>
        <v/>
      </c>
      <c r="I874" s="34" t="str">
        <f>IF(F874="","",LOOKUP(F874,Grundlagen!$A$3:$A$10,Grundlagen!$C$3:$C$10))</f>
        <v/>
      </c>
      <c r="J874" s="34" t="str">
        <f t="shared" si="237"/>
        <v/>
      </c>
      <c r="K874" s="34" t="str">
        <f t="shared" si="235"/>
        <v/>
      </c>
      <c r="L874" s="34" t="str">
        <f>IF('Events einzeln'!H874="","",'Events einzeln'!H874)</f>
        <v/>
      </c>
      <c r="M874" s="1" t="str">
        <f>IF(L874="","",LOOKUP(L874,Grundlagen!$A$3:$A$10,Grundlagen!$B$3:$B$10))</f>
        <v/>
      </c>
      <c r="N874" s="1" t="str">
        <f t="shared" si="238"/>
        <v/>
      </c>
      <c r="O874" s="1" t="str">
        <f>IF(L874="","",LOOKUP(L874,Grundlagen!$A$3:$A$10,Grundlagen!$C$3:$C$10))</f>
        <v/>
      </c>
      <c r="P874" s="1" t="str">
        <f t="shared" si="239"/>
        <v/>
      </c>
      <c r="Q874" s="34" t="str">
        <f t="shared" si="252"/>
        <v/>
      </c>
      <c r="R874" s="34" t="str">
        <f>IF('Events einzeln'!I874="","",'Events einzeln'!I874)</f>
        <v/>
      </c>
      <c r="S874" s="34" t="str">
        <f>IF(R874="","",LOOKUP(R874,Grundlagen!$A$3:$A$10,Grundlagen!$B$3:$B$10))</f>
        <v/>
      </c>
      <c r="T874" s="34" t="str">
        <f t="shared" si="240"/>
        <v/>
      </c>
      <c r="U874" s="34" t="str">
        <f>IF(R874="","",LOOKUP(R874,Grundlagen!$A$3:$A$10,Grundlagen!$C$3:$C$10))</f>
        <v/>
      </c>
      <c r="V874" s="34" t="str">
        <f t="shared" si="241"/>
        <v/>
      </c>
      <c r="W874" s="34" t="str">
        <f t="shared" si="242"/>
        <v/>
      </c>
      <c r="X874" s="34" t="str">
        <f>IF('Events einzeln'!J874="","",'Events einzeln'!J874)</f>
        <v/>
      </c>
      <c r="Y874" s="1" t="str">
        <f>IF(X874="","",LOOKUP(X874,Grundlagen!$A$3:$A$10,Grundlagen!$B$3:$B$10))</f>
        <v/>
      </c>
      <c r="Z874" s="1" t="str">
        <f t="shared" si="243"/>
        <v/>
      </c>
      <c r="AA874" s="1" t="str">
        <f>IF(X874="","",LOOKUP(X874,Grundlagen!$A$3:$A$10,Grundlagen!$C$3:$C$10))</f>
        <v/>
      </c>
      <c r="AB874" s="1" t="str">
        <f t="shared" si="244"/>
        <v/>
      </c>
      <c r="AC874" s="34" t="str">
        <f t="shared" si="245"/>
        <v/>
      </c>
      <c r="AD874" s="34" t="str">
        <f>IF('Events einzeln'!K874="","",'Events einzeln'!K874)</f>
        <v/>
      </c>
      <c r="AE874" s="34" t="str">
        <f>IF(AD874="","",LOOKUP(AD874,Grundlagen!$A$3:$A$10,Grundlagen!$B$3:$B$10))</f>
        <v/>
      </c>
      <c r="AF874" s="34" t="str">
        <f t="shared" si="246"/>
        <v/>
      </c>
      <c r="AG874" s="34" t="str">
        <f>IF(AD874="","",LOOKUP(AD874,Grundlagen!$A$3:$A$10,Grundlagen!$C$3:$C$10))</f>
        <v/>
      </c>
      <c r="AH874" s="34" t="str">
        <f t="shared" si="247"/>
        <v/>
      </c>
      <c r="AI874" s="34" t="str">
        <f t="shared" si="248"/>
        <v/>
      </c>
      <c r="AJ874" s="34" t="str">
        <f>IF('Events einzeln'!L874="","",'Events einzeln'!L874)</f>
        <v/>
      </c>
      <c r="AK874" s="1" t="str">
        <f>IF(AJ874="","",LOOKUP(AJ874,Grundlagen!$A$3:$A$10,Grundlagen!$B$3:$B$10))</f>
        <v/>
      </c>
      <c r="AL874" s="1" t="str">
        <f t="shared" si="249"/>
        <v/>
      </c>
      <c r="AM874" s="1" t="str">
        <f>IF(AJ874="","",LOOKUP(AJ874,Grundlagen!$A$3:$A$10,Grundlagen!$C$3:$C$10))</f>
        <v/>
      </c>
      <c r="AN874" s="1" t="str">
        <f t="shared" si="250"/>
        <v/>
      </c>
      <c r="AO874" s="34" t="str">
        <f t="shared" si="251"/>
        <v/>
      </c>
    </row>
    <row r="875" spans="1:41" x14ac:dyDescent="0.25">
      <c r="A875" s="1" t="str">
        <f>IF('Events einzeln'!A875="","",'Events einzeln'!A875)</f>
        <v/>
      </c>
      <c r="B875" s="1" t="str">
        <f>IF('Events einzeln'!B875="","",'Events einzeln'!B875)</f>
        <v/>
      </c>
      <c r="C875" s="1" t="str">
        <f>IF('Events einzeln'!C875="","",'Events einzeln'!C875)</f>
        <v/>
      </c>
      <c r="D875" s="32" t="str">
        <f>IF('Events einzeln'!E875="","",'Events einzeln'!E875)</f>
        <v/>
      </c>
      <c r="E875" s="1" t="str">
        <f>IF('Events einzeln'!F875="","",'Events einzeln'!F875)</f>
        <v/>
      </c>
      <c r="F875" s="34" t="str">
        <f>IF('Events einzeln'!G875="","",'Events einzeln'!G875)</f>
        <v/>
      </c>
      <c r="G875" s="34" t="str">
        <f>IF(F875="","",LOOKUP(F875,Grundlagen!$A$3:$A$10,Grundlagen!$B$3:$B$10))</f>
        <v/>
      </c>
      <c r="H875" s="34" t="str">
        <f t="shared" si="236"/>
        <v/>
      </c>
      <c r="I875" s="34" t="str">
        <f>IF(F875="","",LOOKUP(F875,Grundlagen!$A$3:$A$10,Grundlagen!$C$3:$C$10))</f>
        <v/>
      </c>
      <c r="J875" s="34" t="str">
        <f t="shared" si="237"/>
        <v/>
      </c>
      <c r="K875" s="34" t="str">
        <f t="shared" si="235"/>
        <v/>
      </c>
      <c r="L875" s="34" t="str">
        <f>IF('Events einzeln'!H875="","",'Events einzeln'!H875)</f>
        <v/>
      </c>
      <c r="M875" s="1" t="str">
        <f>IF(L875="","",LOOKUP(L875,Grundlagen!$A$3:$A$10,Grundlagen!$B$3:$B$10))</f>
        <v/>
      </c>
      <c r="N875" s="1" t="str">
        <f t="shared" si="238"/>
        <v/>
      </c>
      <c r="O875" s="1" t="str">
        <f>IF(L875="","",LOOKUP(L875,Grundlagen!$A$3:$A$10,Grundlagen!$C$3:$C$10))</f>
        <v/>
      </c>
      <c r="P875" s="1" t="str">
        <f t="shared" si="239"/>
        <v/>
      </c>
      <c r="Q875" s="34" t="str">
        <f t="shared" si="252"/>
        <v/>
      </c>
      <c r="R875" s="34" t="str">
        <f>IF('Events einzeln'!I875="","",'Events einzeln'!I875)</f>
        <v/>
      </c>
      <c r="S875" s="34" t="str">
        <f>IF(R875="","",LOOKUP(R875,Grundlagen!$A$3:$A$10,Grundlagen!$B$3:$B$10))</f>
        <v/>
      </c>
      <c r="T875" s="34" t="str">
        <f t="shared" si="240"/>
        <v/>
      </c>
      <c r="U875" s="34" t="str">
        <f>IF(R875="","",LOOKUP(R875,Grundlagen!$A$3:$A$10,Grundlagen!$C$3:$C$10))</f>
        <v/>
      </c>
      <c r="V875" s="34" t="str">
        <f t="shared" si="241"/>
        <v/>
      </c>
      <c r="W875" s="34" t="str">
        <f t="shared" si="242"/>
        <v/>
      </c>
      <c r="X875" s="34" t="str">
        <f>IF('Events einzeln'!J875="","",'Events einzeln'!J875)</f>
        <v/>
      </c>
      <c r="Y875" s="1" t="str">
        <f>IF(X875="","",LOOKUP(X875,Grundlagen!$A$3:$A$10,Grundlagen!$B$3:$B$10))</f>
        <v/>
      </c>
      <c r="Z875" s="1" t="str">
        <f t="shared" si="243"/>
        <v/>
      </c>
      <c r="AA875" s="1" t="str">
        <f>IF(X875="","",LOOKUP(X875,Grundlagen!$A$3:$A$10,Grundlagen!$C$3:$C$10))</f>
        <v/>
      </c>
      <c r="AB875" s="1" t="str">
        <f t="shared" si="244"/>
        <v/>
      </c>
      <c r="AC875" s="34" t="str">
        <f t="shared" si="245"/>
        <v/>
      </c>
      <c r="AD875" s="34" t="str">
        <f>IF('Events einzeln'!K875="","",'Events einzeln'!K875)</f>
        <v/>
      </c>
      <c r="AE875" s="34" t="str">
        <f>IF(AD875="","",LOOKUP(AD875,Grundlagen!$A$3:$A$10,Grundlagen!$B$3:$B$10))</f>
        <v/>
      </c>
      <c r="AF875" s="34" t="str">
        <f t="shared" si="246"/>
        <v/>
      </c>
      <c r="AG875" s="34" t="str">
        <f>IF(AD875="","",LOOKUP(AD875,Grundlagen!$A$3:$A$10,Grundlagen!$C$3:$C$10))</f>
        <v/>
      </c>
      <c r="AH875" s="34" t="str">
        <f t="shared" si="247"/>
        <v/>
      </c>
      <c r="AI875" s="34" t="str">
        <f t="shared" si="248"/>
        <v/>
      </c>
      <c r="AJ875" s="34" t="str">
        <f>IF('Events einzeln'!L875="","",'Events einzeln'!L875)</f>
        <v/>
      </c>
      <c r="AK875" s="1" t="str">
        <f>IF(AJ875="","",LOOKUP(AJ875,Grundlagen!$A$3:$A$10,Grundlagen!$B$3:$B$10))</f>
        <v/>
      </c>
      <c r="AL875" s="1" t="str">
        <f t="shared" si="249"/>
        <v/>
      </c>
      <c r="AM875" s="1" t="str">
        <f>IF(AJ875="","",LOOKUP(AJ875,Grundlagen!$A$3:$A$10,Grundlagen!$C$3:$C$10))</f>
        <v/>
      </c>
      <c r="AN875" s="1" t="str">
        <f t="shared" si="250"/>
        <v/>
      </c>
      <c r="AO875" s="34" t="str">
        <f t="shared" si="251"/>
        <v/>
      </c>
    </row>
    <row r="876" spans="1:41" x14ac:dyDescent="0.25">
      <c r="A876" s="1" t="str">
        <f>IF('Events einzeln'!A876="","",'Events einzeln'!A876)</f>
        <v/>
      </c>
      <c r="B876" s="1" t="str">
        <f>IF('Events einzeln'!B876="","",'Events einzeln'!B876)</f>
        <v/>
      </c>
      <c r="C876" s="1" t="str">
        <f>IF('Events einzeln'!C876="","",'Events einzeln'!C876)</f>
        <v/>
      </c>
      <c r="D876" s="32" t="str">
        <f>IF('Events einzeln'!E876="","",'Events einzeln'!E876)</f>
        <v/>
      </c>
      <c r="E876" s="1" t="str">
        <f>IF('Events einzeln'!F876="","",'Events einzeln'!F876)</f>
        <v/>
      </c>
      <c r="F876" s="34" t="str">
        <f>IF('Events einzeln'!G876="","",'Events einzeln'!G876)</f>
        <v/>
      </c>
      <c r="G876" s="34" t="str">
        <f>IF(F876="","",LOOKUP(F876,Grundlagen!$A$3:$A$10,Grundlagen!$B$3:$B$10))</f>
        <v/>
      </c>
      <c r="H876" s="34" t="str">
        <f t="shared" si="236"/>
        <v/>
      </c>
      <c r="I876" s="34" t="str">
        <f>IF(F876="","",LOOKUP(F876,Grundlagen!$A$3:$A$10,Grundlagen!$C$3:$C$10))</f>
        <v/>
      </c>
      <c r="J876" s="34" t="str">
        <f t="shared" si="237"/>
        <v/>
      </c>
      <c r="K876" s="34" t="str">
        <f t="shared" si="235"/>
        <v/>
      </c>
      <c r="L876" s="34" t="str">
        <f>IF('Events einzeln'!H876="","",'Events einzeln'!H876)</f>
        <v/>
      </c>
      <c r="M876" s="1" t="str">
        <f>IF(L876="","",LOOKUP(L876,Grundlagen!$A$3:$A$10,Grundlagen!$B$3:$B$10))</f>
        <v/>
      </c>
      <c r="N876" s="1" t="str">
        <f t="shared" si="238"/>
        <v/>
      </c>
      <c r="O876" s="1" t="str">
        <f>IF(L876="","",LOOKUP(L876,Grundlagen!$A$3:$A$10,Grundlagen!$C$3:$C$10))</f>
        <v/>
      </c>
      <c r="P876" s="1" t="str">
        <f t="shared" si="239"/>
        <v/>
      </c>
      <c r="Q876" s="34" t="str">
        <f t="shared" si="252"/>
        <v/>
      </c>
      <c r="R876" s="34" t="str">
        <f>IF('Events einzeln'!I876="","",'Events einzeln'!I876)</f>
        <v/>
      </c>
      <c r="S876" s="34" t="str">
        <f>IF(R876="","",LOOKUP(R876,Grundlagen!$A$3:$A$10,Grundlagen!$B$3:$B$10))</f>
        <v/>
      </c>
      <c r="T876" s="34" t="str">
        <f t="shared" si="240"/>
        <v/>
      </c>
      <c r="U876" s="34" t="str">
        <f>IF(R876="","",LOOKUP(R876,Grundlagen!$A$3:$A$10,Grundlagen!$C$3:$C$10))</f>
        <v/>
      </c>
      <c r="V876" s="34" t="str">
        <f t="shared" si="241"/>
        <v/>
      </c>
      <c r="W876" s="34" t="str">
        <f t="shared" si="242"/>
        <v/>
      </c>
      <c r="X876" s="34" t="str">
        <f>IF('Events einzeln'!J876="","",'Events einzeln'!J876)</f>
        <v/>
      </c>
      <c r="Y876" s="1" t="str">
        <f>IF(X876="","",LOOKUP(X876,Grundlagen!$A$3:$A$10,Grundlagen!$B$3:$B$10))</f>
        <v/>
      </c>
      <c r="Z876" s="1" t="str">
        <f t="shared" si="243"/>
        <v/>
      </c>
      <c r="AA876" s="1" t="str">
        <f>IF(X876="","",LOOKUP(X876,Grundlagen!$A$3:$A$10,Grundlagen!$C$3:$C$10))</f>
        <v/>
      </c>
      <c r="AB876" s="1" t="str">
        <f t="shared" si="244"/>
        <v/>
      </c>
      <c r="AC876" s="34" t="str">
        <f t="shared" si="245"/>
        <v/>
      </c>
      <c r="AD876" s="34" t="str">
        <f>IF('Events einzeln'!K876="","",'Events einzeln'!K876)</f>
        <v/>
      </c>
      <c r="AE876" s="34" t="str">
        <f>IF(AD876="","",LOOKUP(AD876,Grundlagen!$A$3:$A$10,Grundlagen!$B$3:$B$10))</f>
        <v/>
      </c>
      <c r="AF876" s="34" t="str">
        <f t="shared" si="246"/>
        <v/>
      </c>
      <c r="AG876" s="34" t="str">
        <f>IF(AD876="","",LOOKUP(AD876,Grundlagen!$A$3:$A$10,Grundlagen!$C$3:$C$10))</f>
        <v/>
      </c>
      <c r="AH876" s="34" t="str">
        <f t="shared" si="247"/>
        <v/>
      </c>
      <c r="AI876" s="34" t="str">
        <f t="shared" si="248"/>
        <v/>
      </c>
      <c r="AJ876" s="34" t="str">
        <f>IF('Events einzeln'!L876="","",'Events einzeln'!L876)</f>
        <v/>
      </c>
      <c r="AK876" s="1" t="str">
        <f>IF(AJ876="","",LOOKUP(AJ876,Grundlagen!$A$3:$A$10,Grundlagen!$B$3:$B$10))</f>
        <v/>
      </c>
      <c r="AL876" s="1" t="str">
        <f t="shared" si="249"/>
        <v/>
      </c>
      <c r="AM876" s="1" t="str">
        <f>IF(AJ876="","",LOOKUP(AJ876,Grundlagen!$A$3:$A$10,Grundlagen!$C$3:$C$10))</f>
        <v/>
      </c>
      <c r="AN876" s="1" t="str">
        <f t="shared" si="250"/>
        <v/>
      </c>
      <c r="AO876" s="34" t="str">
        <f t="shared" si="251"/>
        <v/>
      </c>
    </row>
    <row r="877" spans="1:41" x14ac:dyDescent="0.25">
      <c r="A877" s="1" t="str">
        <f>IF('Events einzeln'!A877="","",'Events einzeln'!A877)</f>
        <v/>
      </c>
      <c r="B877" s="1" t="str">
        <f>IF('Events einzeln'!B877="","",'Events einzeln'!B877)</f>
        <v/>
      </c>
      <c r="C877" s="1" t="str">
        <f>IF('Events einzeln'!C877="","",'Events einzeln'!C877)</f>
        <v/>
      </c>
      <c r="D877" s="32" t="str">
        <f>IF('Events einzeln'!E877="","",'Events einzeln'!E877)</f>
        <v/>
      </c>
      <c r="E877" s="1" t="str">
        <f>IF('Events einzeln'!F877="","",'Events einzeln'!F877)</f>
        <v/>
      </c>
      <c r="F877" s="34" t="str">
        <f>IF('Events einzeln'!G877="","",'Events einzeln'!G877)</f>
        <v/>
      </c>
      <c r="G877" s="34" t="str">
        <f>IF(F877="","",LOOKUP(F877,Grundlagen!$A$3:$A$10,Grundlagen!$B$3:$B$10))</f>
        <v/>
      </c>
      <c r="H877" s="34" t="str">
        <f t="shared" si="236"/>
        <v/>
      </c>
      <c r="I877" s="34" t="str">
        <f>IF(F877="","",LOOKUP(F877,Grundlagen!$A$3:$A$10,Grundlagen!$C$3:$C$10))</f>
        <v/>
      </c>
      <c r="J877" s="34" t="str">
        <f t="shared" si="237"/>
        <v/>
      </c>
      <c r="K877" s="34" t="str">
        <f t="shared" si="235"/>
        <v/>
      </c>
      <c r="L877" s="34" t="str">
        <f>IF('Events einzeln'!H877="","",'Events einzeln'!H877)</f>
        <v/>
      </c>
      <c r="M877" s="1" t="str">
        <f>IF(L877="","",LOOKUP(L877,Grundlagen!$A$3:$A$10,Grundlagen!$B$3:$B$10))</f>
        <v/>
      </c>
      <c r="N877" s="1" t="str">
        <f t="shared" si="238"/>
        <v/>
      </c>
      <c r="O877" s="1" t="str">
        <f>IF(L877="","",LOOKUP(L877,Grundlagen!$A$3:$A$10,Grundlagen!$C$3:$C$10))</f>
        <v/>
      </c>
      <c r="P877" s="1" t="str">
        <f t="shared" si="239"/>
        <v/>
      </c>
      <c r="Q877" s="34" t="str">
        <f t="shared" si="252"/>
        <v/>
      </c>
      <c r="R877" s="34" t="str">
        <f>IF('Events einzeln'!I877="","",'Events einzeln'!I877)</f>
        <v/>
      </c>
      <c r="S877" s="34" t="str">
        <f>IF(R877="","",LOOKUP(R877,Grundlagen!$A$3:$A$10,Grundlagen!$B$3:$B$10))</f>
        <v/>
      </c>
      <c r="T877" s="34" t="str">
        <f t="shared" si="240"/>
        <v/>
      </c>
      <c r="U877" s="34" t="str">
        <f>IF(R877="","",LOOKUP(R877,Grundlagen!$A$3:$A$10,Grundlagen!$C$3:$C$10))</f>
        <v/>
      </c>
      <c r="V877" s="34" t="str">
        <f t="shared" si="241"/>
        <v/>
      </c>
      <c r="W877" s="34" t="str">
        <f t="shared" si="242"/>
        <v/>
      </c>
      <c r="X877" s="34" t="str">
        <f>IF('Events einzeln'!J877="","",'Events einzeln'!J877)</f>
        <v/>
      </c>
      <c r="Y877" s="1" t="str">
        <f>IF(X877="","",LOOKUP(X877,Grundlagen!$A$3:$A$10,Grundlagen!$B$3:$B$10))</f>
        <v/>
      </c>
      <c r="Z877" s="1" t="str">
        <f t="shared" si="243"/>
        <v/>
      </c>
      <c r="AA877" s="1" t="str">
        <f>IF(X877="","",LOOKUP(X877,Grundlagen!$A$3:$A$10,Grundlagen!$C$3:$C$10))</f>
        <v/>
      </c>
      <c r="AB877" s="1" t="str">
        <f t="shared" si="244"/>
        <v/>
      </c>
      <c r="AC877" s="34" t="str">
        <f t="shared" si="245"/>
        <v/>
      </c>
      <c r="AD877" s="34" t="str">
        <f>IF('Events einzeln'!K877="","",'Events einzeln'!K877)</f>
        <v/>
      </c>
      <c r="AE877" s="34" t="str">
        <f>IF(AD877="","",LOOKUP(AD877,Grundlagen!$A$3:$A$10,Grundlagen!$B$3:$B$10))</f>
        <v/>
      </c>
      <c r="AF877" s="34" t="str">
        <f t="shared" si="246"/>
        <v/>
      </c>
      <c r="AG877" s="34" t="str">
        <f>IF(AD877="","",LOOKUP(AD877,Grundlagen!$A$3:$A$10,Grundlagen!$C$3:$C$10))</f>
        <v/>
      </c>
      <c r="AH877" s="34" t="str">
        <f t="shared" si="247"/>
        <v/>
      </c>
      <c r="AI877" s="34" t="str">
        <f t="shared" si="248"/>
        <v/>
      </c>
      <c r="AJ877" s="34" t="str">
        <f>IF('Events einzeln'!L877="","",'Events einzeln'!L877)</f>
        <v/>
      </c>
      <c r="AK877" s="1" t="str">
        <f>IF(AJ877="","",LOOKUP(AJ877,Grundlagen!$A$3:$A$10,Grundlagen!$B$3:$B$10))</f>
        <v/>
      </c>
      <c r="AL877" s="1" t="str">
        <f t="shared" si="249"/>
        <v/>
      </c>
      <c r="AM877" s="1" t="str">
        <f>IF(AJ877="","",LOOKUP(AJ877,Grundlagen!$A$3:$A$10,Grundlagen!$C$3:$C$10))</f>
        <v/>
      </c>
      <c r="AN877" s="1" t="str">
        <f t="shared" si="250"/>
        <v/>
      </c>
      <c r="AO877" s="34" t="str">
        <f t="shared" si="251"/>
        <v/>
      </c>
    </row>
    <row r="878" spans="1:41" x14ac:dyDescent="0.25">
      <c r="A878" s="1" t="str">
        <f>IF('Events einzeln'!A878="","",'Events einzeln'!A878)</f>
        <v/>
      </c>
      <c r="B878" s="1" t="str">
        <f>IF('Events einzeln'!B878="","",'Events einzeln'!B878)</f>
        <v/>
      </c>
      <c r="C878" s="1" t="str">
        <f>IF('Events einzeln'!C878="","",'Events einzeln'!C878)</f>
        <v/>
      </c>
      <c r="D878" s="32" t="str">
        <f>IF('Events einzeln'!E878="","",'Events einzeln'!E878)</f>
        <v/>
      </c>
      <c r="E878" s="1" t="str">
        <f>IF('Events einzeln'!F878="","",'Events einzeln'!F878)</f>
        <v/>
      </c>
      <c r="F878" s="34" t="str">
        <f>IF('Events einzeln'!G878="","",'Events einzeln'!G878)</f>
        <v/>
      </c>
      <c r="G878" s="34" t="str">
        <f>IF(F878="","",LOOKUP(F878,Grundlagen!$A$3:$A$10,Grundlagen!$B$3:$B$10))</f>
        <v/>
      </c>
      <c r="H878" s="34" t="str">
        <f t="shared" si="236"/>
        <v/>
      </c>
      <c r="I878" s="34" t="str">
        <f>IF(F878="","",LOOKUP(F878,Grundlagen!$A$3:$A$10,Grundlagen!$C$3:$C$10))</f>
        <v/>
      </c>
      <c r="J878" s="34" t="str">
        <f t="shared" si="237"/>
        <v/>
      </c>
      <c r="K878" s="34" t="str">
        <f t="shared" si="235"/>
        <v/>
      </c>
      <c r="L878" s="34" t="str">
        <f>IF('Events einzeln'!H878="","",'Events einzeln'!H878)</f>
        <v/>
      </c>
      <c r="M878" s="1" t="str">
        <f>IF(L878="","",LOOKUP(L878,Grundlagen!$A$3:$A$10,Grundlagen!$B$3:$B$10))</f>
        <v/>
      </c>
      <c r="N878" s="1" t="str">
        <f t="shared" si="238"/>
        <v/>
      </c>
      <c r="O878" s="1" t="str">
        <f>IF(L878="","",LOOKUP(L878,Grundlagen!$A$3:$A$10,Grundlagen!$C$3:$C$10))</f>
        <v/>
      </c>
      <c r="P878" s="1" t="str">
        <f t="shared" si="239"/>
        <v/>
      </c>
      <c r="Q878" s="34" t="str">
        <f t="shared" si="252"/>
        <v/>
      </c>
      <c r="R878" s="34" t="str">
        <f>IF('Events einzeln'!I878="","",'Events einzeln'!I878)</f>
        <v/>
      </c>
      <c r="S878" s="34" t="str">
        <f>IF(R878="","",LOOKUP(R878,Grundlagen!$A$3:$A$10,Grundlagen!$B$3:$B$10))</f>
        <v/>
      </c>
      <c r="T878" s="34" t="str">
        <f t="shared" si="240"/>
        <v/>
      </c>
      <c r="U878" s="34" t="str">
        <f>IF(R878="","",LOOKUP(R878,Grundlagen!$A$3:$A$10,Grundlagen!$C$3:$C$10))</f>
        <v/>
      </c>
      <c r="V878" s="34" t="str">
        <f t="shared" si="241"/>
        <v/>
      </c>
      <c r="W878" s="34" t="str">
        <f t="shared" si="242"/>
        <v/>
      </c>
      <c r="X878" s="34" t="str">
        <f>IF('Events einzeln'!J878="","",'Events einzeln'!J878)</f>
        <v/>
      </c>
      <c r="Y878" s="1" t="str">
        <f>IF(X878="","",LOOKUP(X878,Grundlagen!$A$3:$A$10,Grundlagen!$B$3:$B$10))</f>
        <v/>
      </c>
      <c r="Z878" s="1" t="str">
        <f t="shared" si="243"/>
        <v/>
      </c>
      <c r="AA878" s="1" t="str">
        <f>IF(X878="","",LOOKUP(X878,Grundlagen!$A$3:$A$10,Grundlagen!$C$3:$C$10))</f>
        <v/>
      </c>
      <c r="AB878" s="1" t="str">
        <f t="shared" si="244"/>
        <v/>
      </c>
      <c r="AC878" s="34" t="str">
        <f t="shared" si="245"/>
        <v/>
      </c>
      <c r="AD878" s="34" t="str">
        <f>IF('Events einzeln'!K878="","",'Events einzeln'!K878)</f>
        <v/>
      </c>
      <c r="AE878" s="34" t="str">
        <f>IF(AD878="","",LOOKUP(AD878,Grundlagen!$A$3:$A$10,Grundlagen!$B$3:$B$10))</f>
        <v/>
      </c>
      <c r="AF878" s="34" t="str">
        <f t="shared" si="246"/>
        <v/>
      </c>
      <c r="AG878" s="34" t="str">
        <f>IF(AD878="","",LOOKUP(AD878,Grundlagen!$A$3:$A$10,Grundlagen!$C$3:$C$10))</f>
        <v/>
      </c>
      <c r="AH878" s="34" t="str">
        <f t="shared" si="247"/>
        <v/>
      </c>
      <c r="AI878" s="34" t="str">
        <f t="shared" si="248"/>
        <v/>
      </c>
      <c r="AJ878" s="34" t="str">
        <f>IF('Events einzeln'!L878="","",'Events einzeln'!L878)</f>
        <v/>
      </c>
      <c r="AK878" s="1" t="str">
        <f>IF(AJ878="","",LOOKUP(AJ878,Grundlagen!$A$3:$A$10,Grundlagen!$B$3:$B$10))</f>
        <v/>
      </c>
      <c r="AL878" s="1" t="str">
        <f t="shared" si="249"/>
        <v/>
      </c>
      <c r="AM878" s="1" t="str">
        <f>IF(AJ878="","",LOOKUP(AJ878,Grundlagen!$A$3:$A$10,Grundlagen!$C$3:$C$10))</f>
        <v/>
      </c>
      <c r="AN878" s="1" t="str">
        <f t="shared" si="250"/>
        <v/>
      </c>
      <c r="AO878" s="34" t="str">
        <f t="shared" si="251"/>
        <v/>
      </c>
    </row>
    <row r="879" spans="1:41" x14ac:dyDescent="0.25">
      <c r="A879" s="1" t="str">
        <f>IF('Events einzeln'!A879="","",'Events einzeln'!A879)</f>
        <v/>
      </c>
      <c r="B879" s="1" t="str">
        <f>IF('Events einzeln'!B879="","",'Events einzeln'!B879)</f>
        <v/>
      </c>
      <c r="C879" s="1" t="str">
        <f>IF('Events einzeln'!C879="","",'Events einzeln'!C879)</f>
        <v/>
      </c>
      <c r="D879" s="32" t="str">
        <f>IF('Events einzeln'!E879="","",'Events einzeln'!E879)</f>
        <v/>
      </c>
      <c r="E879" s="1" t="str">
        <f>IF('Events einzeln'!F879="","",'Events einzeln'!F879)</f>
        <v/>
      </c>
      <c r="F879" s="34" t="str">
        <f>IF('Events einzeln'!G879="","",'Events einzeln'!G879)</f>
        <v/>
      </c>
      <c r="G879" s="34" t="str">
        <f>IF(F879="","",LOOKUP(F879,Grundlagen!$A$3:$A$10,Grundlagen!$B$3:$B$10))</f>
        <v/>
      </c>
      <c r="H879" s="34" t="str">
        <f t="shared" si="236"/>
        <v/>
      </c>
      <c r="I879" s="34" t="str">
        <f>IF(F879="","",LOOKUP(F879,Grundlagen!$A$3:$A$10,Grundlagen!$C$3:$C$10))</f>
        <v/>
      </c>
      <c r="J879" s="34" t="str">
        <f t="shared" si="237"/>
        <v/>
      </c>
      <c r="K879" s="34" t="str">
        <f t="shared" si="235"/>
        <v/>
      </c>
      <c r="L879" s="34" t="str">
        <f>IF('Events einzeln'!H879="","",'Events einzeln'!H879)</f>
        <v/>
      </c>
      <c r="M879" s="1" t="str">
        <f>IF(L879="","",LOOKUP(L879,Grundlagen!$A$3:$A$10,Grundlagen!$B$3:$B$10))</f>
        <v/>
      </c>
      <c r="N879" s="1" t="str">
        <f t="shared" si="238"/>
        <v/>
      </c>
      <c r="O879" s="1" t="str">
        <f>IF(L879="","",LOOKUP(L879,Grundlagen!$A$3:$A$10,Grundlagen!$C$3:$C$10))</f>
        <v/>
      </c>
      <c r="P879" s="1" t="str">
        <f t="shared" si="239"/>
        <v/>
      </c>
      <c r="Q879" s="34" t="str">
        <f t="shared" si="252"/>
        <v/>
      </c>
      <c r="R879" s="34" t="str">
        <f>IF('Events einzeln'!I879="","",'Events einzeln'!I879)</f>
        <v/>
      </c>
      <c r="S879" s="34" t="str">
        <f>IF(R879="","",LOOKUP(R879,Grundlagen!$A$3:$A$10,Grundlagen!$B$3:$B$10))</f>
        <v/>
      </c>
      <c r="T879" s="34" t="str">
        <f t="shared" si="240"/>
        <v/>
      </c>
      <c r="U879" s="34" t="str">
        <f>IF(R879="","",LOOKUP(R879,Grundlagen!$A$3:$A$10,Grundlagen!$C$3:$C$10))</f>
        <v/>
      </c>
      <c r="V879" s="34" t="str">
        <f t="shared" si="241"/>
        <v/>
      </c>
      <c r="W879" s="34" t="str">
        <f t="shared" si="242"/>
        <v/>
      </c>
      <c r="X879" s="34" t="str">
        <f>IF('Events einzeln'!J879="","",'Events einzeln'!J879)</f>
        <v/>
      </c>
      <c r="Y879" s="1" t="str">
        <f>IF(X879="","",LOOKUP(X879,Grundlagen!$A$3:$A$10,Grundlagen!$B$3:$B$10))</f>
        <v/>
      </c>
      <c r="Z879" s="1" t="str">
        <f t="shared" si="243"/>
        <v/>
      </c>
      <c r="AA879" s="1" t="str">
        <f>IF(X879="","",LOOKUP(X879,Grundlagen!$A$3:$A$10,Grundlagen!$C$3:$C$10))</f>
        <v/>
      </c>
      <c r="AB879" s="1" t="str">
        <f t="shared" si="244"/>
        <v/>
      </c>
      <c r="AC879" s="34" t="str">
        <f t="shared" si="245"/>
        <v/>
      </c>
      <c r="AD879" s="34" t="str">
        <f>IF('Events einzeln'!K879="","",'Events einzeln'!K879)</f>
        <v/>
      </c>
      <c r="AE879" s="34" t="str">
        <f>IF(AD879="","",LOOKUP(AD879,Grundlagen!$A$3:$A$10,Grundlagen!$B$3:$B$10))</f>
        <v/>
      </c>
      <c r="AF879" s="34" t="str">
        <f t="shared" si="246"/>
        <v/>
      </c>
      <c r="AG879" s="34" t="str">
        <f>IF(AD879="","",LOOKUP(AD879,Grundlagen!$A$3:$A$10,Grundlagen!$C$3:$C$10))</f>
        <v/>
      </c>
      <c r="AH879" s="34" t="str">
        <f t="shared" si="247"/>
        <v/>
      </c>
      <c r="AI879" s="34" t="str">
        <f t="shared" si="248"/>
        <v/>
      </c>
      <c r="AJ879" s="34" t="str">
        <f>IF('Events einzeln'!L879="","",'Events einzeln'!L879)</f>
        <v/>
      </c>
      <c r="AK879" s="1" t="str">
        <f>IF(AJ879="","",LOOKUP(AJ879,Grundlagen!$A$3:$A$10,Grundlagen!$B$3:$B$10))</f>
        <v/>
      </c>
      <c r="AL879" s="1" t="str">
        <f t="shared" si="249"/>
        <v/>
      </c>
      <c r="AM879" s="1" t="str">
        <f>IF(AJ879="","",LOOKUP(AJ879,Grundlagen!$A$3:$A$10,Grundlagen!$C$3:$C$10))</f>
        <v/>
      </c>
      <c r="AN879" s="1" t="str">
        <f t="shared" si="250"/>
        <v/>
      </c>
      <c r="AO879" s="34" t="str">
        <f t="shared" si="251"/>
        <v/>
      </c>
    </row>
    <row r="880" spans="1:41" x14ac:dyDescent="0.25">
      <c r="A880" s="1" t="str">
        <f>IF('Events einzeln'!A880="","",'Events einzeln'!A880)</f>
        <v/>
      </c>
      <c r="B880" s="1" t="str">
        <f>IF('Events einzeln'!B880="","",'Events einzeln'!B880)</f>
        <v/>
      </c>
      <c r="C880" s="1" t="str">
        <f>IF('Events einzeln'!C880="","",'Events einzeln'!C880)</f>
        <v/>
      </c>
      <c r="D880" s="32" t="str">
        <f>IF('Events einzeln'!E880="","",'Events einzeln'!E880)</f>
        <v/>
      </c>
      <c r="E880" s="1" t="str">
        <f>IF('Events einzeln'!F880="","",'Events einzeln'!F880)</f>
        <v/>
      </c>
      <c r="F880" s="34" t="str">
        <f>IF('Events einzeln'!G880="","",'Events einzeln'!G880)</f>
        <v/>
      </c>
      <c r="G880" s="34" t="str">
        <f>IF(F880="","",LOOKUP(F880,Grundlagen!$A$3:$A$10,Grundlagen!$B$3:$B$10))</f>
        <v/>
      </c>
      <c r="H880" s="34" t="str">
        <f t="shared" si="236"/>
        <v/>
      </c>
      <c r="I880" s="34" t="str">
        <f>IF(F880="","",LOOKUP(F880,Grundlagen!$A$3:$A$10,Grundlagen!$C$3:$C$10))</f>
        <v/>
      </c>
      <c r="J880" s="34" t="str">
        <f t="shared" si="237"/>
        <v/>
      </c>
      <c r="K880" s="34" t="str">
        <f t="shared" si="235"/>
        <v/>
      </c>
      <c r="L880" s="34" t="str">
        <f>IF('Events einzeln'!H880="","",'Events einzeln'!H880)</f>
        <v/>
      </c>
      <c r="M880" s="1" t="str">
        <f>IF(L880="","",LOOKUP(L880,Grundlagen!$A$3:$A$10,Grundlagen!$B$3:$B$10))</f>
        <v/>
      </c>
      <c r="N880" s="1" t="str">
        <f t="shared" si="238"/>
        <v/>
      </c>
      <c r="O880" s="1" t="str">
        <f>IF(L880="","",LOOKUP(L880,Grundlagen!$A$3:$A$10,Grundlagen!$C$3:$C$10))</f>
        <v/>
      </c>
      <c r="P880" s="1" t="str">
        <f t="shared" si="239"/>
        <v/>
      </c>
      <c r="Q880" s="34" t="str">
        <f t="shared" si="252"/>
        <v/>
      </c>
      <c r="R880" s="34" t="str">
        <f>IF('Events einzeln'!I880="","",'Events einzeln'!I880)</f>
        <v/>
      </c>
      <c r="S880" s="34" t="str">
        <f>IF(R880="","",LOOKUP(R880,Grundlagen!$A$3:$A$10,Grundlagen!$B$3:$B$10))</f>
        <v/>
      </c>
      <c r="T880" s="34" t="str">
        <f t="shared" si="240"/>
        <v/>
      </c>
      <c r="U880" s="34" t="str">
        <f>IF(R880="","",LOOKUP(R880,Grundlagen!$A$3:$A$10,Grundlagen!$C$3:$C$10))</f>
        <v/>
      </c>
      <c r="V880" s="34" t="str">
        <f t="shared" si="241"/>
        <v/>
      </c>
      <c r="W880" s="34" t="str">
        <f t="shared" si="242"/>
        <v/>
      </c>
      <c r="X880" s="34" t="str">
        <f>IF('Events einzeln'!J880="","",'Events einzeln'!J880)</f>
        <v/>
      </c>
      <c r="Y880" s="1" t="str">
        <f>IF(X880="","",LOOKUP(X880,Grundlagen!$A$3:$A$10,Grundlagen!$B$3:$B$10))</f>
        <v/>
      </c>
      <c r="Z880" s="1" t="str">
        <f t="shared" si="243"/>
        <v/>
      </c>
      <c r="AA880" s="1" t="str">
        <f>IF(X880="","",LOOKUP(X880,Grundlagen!$A$3:$A$10,Grundlagen!$C$3:$C$10))</f>
        <v/>
      </c>
      <c r="AB880" s="1" t="str">
        <f t="shared" si="244"/>
        <v/>
      </c>
      <c r="AC880" s="34" t="str">
        <f t="shared" si="245"/>
        <v/>
      </c>
      <c r="AD880" s="34" t="str">
        <f>IF('Events einzeln'!K880="","",'Events einzeln'!K880)</f>
        <v/>
      </c>
      <c r="AE880" s="34" t="str">
        <f>IF(AD880="","",LOOKUP(AD880,Grundlagen!$A$3:$A$10,Grundlagen!$B$3:$B$10))</f>
        <v/>
      </c>
      <c r="AF880" s="34" t="str">
        <f t="shared" si="246"/>
        <v/>
      </c>
      <c r="AG880" s="34" t="str">
        <f>IF(AD880="","",LOOKUP(AD880,Grundlagen!$A$3:$A$10,Grundlagen!$C$3:$C$10))</f>
        <v/>
      </c>
      <c r="AH880" s="34" t="str">
        <f t="shared" si="247"/>
        <v/>
      </c>
      <c r="AI880" s="34" t="str">
        <f t="shared" si="248"/>
        <v/>
      </c>
      <c r="AJ880" s="34" t="str">
        <f>IF('Events einzeln'!L880="","",'Events einzeln'!L880)</f>
        <v/>
      </c>
      <c r="AK880" s="1" t="str">
        <f>IF(AJ880="","",LOOKUP(AJ880,Grundlagen!$A$3:$A$10,Grundlagen!$B$3:$B$10))</f>
        <v/>
      </c>
      <c r="AL880" s="1" t="str">
        <f t="shared" si="249"/>
        <v/>
      </c>
      <c r="AM880" s="1" t="str">
        <f>IF(AJ880="","",LOOKUP(AJ880,Grundlagen!$A$3:$A$10,Grundlagen!$C$3:$C$10))</f>
        <v/>
      </c>
      <c r="AN880" s="1" t="str">
        <f t="shared" si="250"/>
        <v/>
      </c>
      <c r="AO880" s="34" t="str">
        <f t="shared" si="251"/>
        <v/>
      </c>
    </row>
    <row r="881" spans="1:41" x14ac:dyDescent="0.25">
      <c r="A881" s="1" t="str">
        <f>IF('Events einzeln'!A881="","",'Events einzeln'!A881)</f>
        <v/>
      </c>
      <c r="B881" s="1" t="str">
        <f>IF('Events einzeln'!B881="","",'Events einzeln'!B881)</f>
        <v/>
      </c>
      <c r="C881" s="1" t="str">
        <f>IF('Events einzeln'!C881="","",'Events einzeln'!C881)</f>
        <v/>
      </c>
      <c r="D881" s="32" t="str">
        <f>IF('Events einzeln'!E881="","",'Events einzeln'!E881)</f>
        <v/>
      </c>
      <c r="E881" s="1" t="str">
        <f>IF('Events einzeln'!F881="","",'Events einzeln'!F881)</f>
        <v/>
      </c>
      <c r="F881" s="34" t="str">
        <f>IF('Events einzeln'!G881="","",'Events einzeln'!G881)</f>
        <v/>
      </c>
      <c r="G881" s="34" t="str">
        <f>IF(F881="","",LOOKUP(F881,Grundlagen!$A$3:$A$10,Grundlagen!$B$3:$B$10))</f>
        <v/>
      </c>
      <c r="H881" s="34" t="str">
        <f t="shared" si="236"/>
        <v/>
      </c>
      <c r="I881" s="34" t="str">
        <f>IF(F881="","",LOOKUP(F881,Grundlagen!$A$3:$A$10,Grundlagen!$C$3:$C$10))</f>
        <v/>
      </c>
      <c r="J881" s="34" t="str">
        <f t="shared" si="237"/>
        <v/>
      </c>
      <c r="K881" s="34" t="str">
        <f t="shared" si="235"/>
        <v/>
      </c>
      <c r="L881" s="34" t="str">
        <f>IF('Events einzeln'!H881="","",'Events einzeln'!H881)</f>
        <v/>
      </c>
      <c r="M881" s="1" t="str">
        <f>IF(L881="","",LOOKUP(L881,Grundlagen!$A$3:$A$10,Grundlagen!$B$3:$B$10))</f>
        <v/>
      </c>
      <c r="N881" s="1" t="str">
        <f t="shared" si="238"/>
        <v/>
      </c>
      <c r="O881" s="1" t="str">
        <f>IF(L881="","",LOOKUP(L881,Grundlagen!$A$3:$A$10,Grundlagen!$C$3:$C$10))</f>
        <v/>
      </c>
      <c r="P881" s="1" t="str">
        <f t="shared" si="239"/>
        <v/>
      </c>
      <c r="Q881" s="34" t="str">
        <f t="shared" si="252"/>
        <v/>
      </c>
      <c r="R881" s="34" t="str">
        <f>IF('Events einzeln'!I881="","",'Events einzeln'!I881)</f>
        <v/>
      </c>
      <c r="S881" s="34" t="str">
        <f>IF(R881="","",LOOKUP(R881,Grundlagen!$A$3:$A$10,Grundlagen!$B$3:$B$10))</f>
        <v/>
      </c>
      <c r="T881" s="34" t="str">
        <f t="shared" si="240"/>
        <v/>
      </c>
      <c r="U881" s="34" t="str">
        <f>IF(R881="","",LOOKUP(R881,Grundlagen!$A$3:$A$10,Grundlagen!$C$3:$C$10))</f>
        <v/>
      </c>
      <c r="V881" s="34" t="str">
        <f t="shared" si="241"/>
        <v/>
      </c>
      <c r="W881" s="34" t="str">
        <f t="shared" si="242"/>
        <v/>
      </c>
      <c r="X881" s="34" t="str">
        <f>IF('Events einzeln'!J881="","",'Events einzeln'!J881)</f>
        <v/>
      </c>
      <c r="Y881" s="1" t="str">
        <f>IF(X881="","",LOOKUP(X881,Grundlagen!$A$3:$A$10,Grundlagen!$B$3:$B$10))</f>
        <v/>
      </c>
      <c r="Z881" s="1" t="str">
        <f t="shared" si="243"/>
        <v/>
      </c>
      <c r="AA881" s="1" t="str">
        <f>IF(X881="","",LOOKUP(X881,Grundlagen!$A$3:$A$10,Grundlagen!$C$3:$C$10))</f>
        <v/>
      </c>
      <c r="AB881" s="1" t="str">
        <f t="shared" si="244"/>
        <v/>
      </c>
      <c r="AC881" s="34" t="str">
        <f t="shared" si="245"/>
        <v/>
      </c>
      <c r="AD881" s="34" t="str">
        <f>IF('Events einzeln'!K881="","",'Events einzeln'!K881)</f>
        <v/>
      </c>
      <c r="AE881" s="34" t="str">
        <f>IF(AD881="","",LOOKUP(AD881,Grundlagen!$A$3:$A$10,Grundlagen!$B$3:$B$10))</f>
        <v/>
      </c>
      <c r="AF881" s="34" t="str">
        <f t="shared" si="246"/>
        <v/>
      </c>
      <c r="AG881" s="34" t="str">
        <f>IF(AD881="","",LOOKUP(AD881,Grundlagen!$A$3:$A$10,Grundlagen!$C$3:$C$10))</f>
        <v/>
      </c>
      <c r="AH881" s="34" t="str">
        <f t="shared" si="247"/>
        <v/>
      </c>
      <c r="AI881" s="34" t="str">
        <f t="shared" si="248"/>
        <v/>
      </c>
      <c r="AJ881" s="34" t="str">
        <f>IF('Events einzeln'!L881="","",'Events einzeln'!L881)</f>
        <v/>
      </c>
      <c r="AK881" s="1" t="str">
        <f>IF(AJ881="","",LOOKUP(AJ881,Grundlagen!$A$3:$A$10,Grundlagen!$B$3:$B$10))</f>
        <v/>
      </c>
      <c r="AL881" s="1" t="str">
        <f t="shared" si="249"/>
        <v/>
      </c>
      <c r="AM881" s="1" t="str">
        <f>IF(AJ881="","",LOOKUP(AJ881,Grundlagen!$A$3:$A$10,Grundlagen!$C$3:$C$10))</f>
        <v/>
      </c>
      <c r="AN881" s="1" t="str">
        <f t="shared" si="250"/>
        <v/>
      </c>
      <c r="AO881" s="34" t="str">
        <f t="shared" si="251"/>
        <v/>
      </c>
    </row>
    <row r="882" spans="1:41" x14ac:dyDescent="0.25">
      <c r="A882" s="1" t="str">
        <f>IF('Events einzeln'!A882="","",'Events einzeln'!A882)</f>
        <v/>
      </c>
      <c r="B882" s="1" t="str">
        <f>IF('Events einzeln'!B882="","",'Events einzeln'!B882)</f>
        <v/>
      </c>
      <c r="C882" s="1" t="str">
        <f>IF('Events einzeln'!C882="","",'Events einzeln'!C882)</f>
        <v/>
      </c>
      <c r="D882" s="32" t="str">
        <f>IF('Events einzeln'!E882="","",'Events einzeln'!E882)</f>
        <v/>
      </c>
      <c r="E882" s="1" t="str">
        <f>IF('Events einzeln'!F882="","",'Events einzeln'!F882)</f>
        <v/>
      </c>
      <c r="F882" s="34" t="str">
        <f>IF('Events einzeln'!G882="","",'Events einzeln'!G882)</f>
        <v/>
      </c>
      <c r="G882" s="34" t="str">
        <f>IF(F882="","",LOOKUP(F882,Grundlagen!$A$3:$A$10,Grundlagen!$B$3:$B$10))</f>
        <v/>
      </c>
      <c r="H882" s="34" t="str">
        <f t="shared" si="236"/>
        <v/>
      </c>
      <c r="I882" s="34" t="str">
        <f>IF(F882="","",LOOKUP(F882,Grundlagen!$A$3:$A$10,Grundlagen!$C$3:$C$10))</f>
        <v/>
      </c>
      <c r="J882" s="34" t="str">
        <f t="shared" si="237"/>
        <v/>
      </c>
      <c r="K882" s="34" t="str">
        <f t="shared" si="235"/>
        <v/>
      </c>
      <c r="L882" s="34" t="str">
        <f>IF('Events einzeln'!H882="","",'Events einzeln'!H882)</f>
        <v/>
      </c>
      <c r="M882" s="1" t="str">
        <f>IF(L882="","",LOOKUP(L882,Grundlagen!$A$3:$A$10,Grundlagen!$B$3:$B$10))</f>
        <v/>
      </c>
      <c r="N882" s="1" t="str">
        <f t="shared" si="238"/>
        <v/>
      </c>
      <c r="O882" s="1" t="str">
        <f>IF(L882="","",LOOKUP(L882,Grundlagen!$A$3:$A$10,Grundlagen!$C$3:$C$10))</f>
        <v/>
      </c>
      <c r="P882" s="1" t="str">
        <f t="shared" si="239"/>
        <v/>
      </c>
      <c r="Q882" s="34" t="str">
        <f t="shared" si="252"/>
        <v/>
      </c>
      <c r="R882" s="34" t="str">
        <f>IF('Events einzeln'!I882="","",'Events einzeln'!I882)</f>
        <v/>
      </c>
      <c r="S882" s="34" t="str">
        <f>IF(R882="","",LOOKUP(R882,Grundlagen!$A$3:$A$10,Grundlagen!$B$3:$B$10))</f>
        <v/>
      </c>
      <c r="T882" s="34" t="str">
        <f t="shared" si="240"/>
        <v/>
      </c>
      <c r="U882" s="34" t="str">
        <f>IF(R882="","",LOOKUP(R882,Grundlagen!$A$3:$A$10,Grundlagen!$C$3:$C$10))</f>
        <v/>
      </c>
      <c r="V882" s="34" t="str">
        <f t="shared" si="241"/>
        <v/>
      </c>
      <c r="W882" s="34" t="str">
        <f t="shared" si="242"/>
        <v/>
      </c>
      <c r="X882" s="34" t="str">
        <f>IF('Events einzeln'!J882="","",'Events einzeln'!J882)</f>
        <v/>
      </c>
      <c r="Y882" s="1" t="str">
        <f>IF(X882="","",LOOKUP(X882,Grundlagen!$A$3:$A$10,Grundlagen!$B$3:$B$10))</f>
        <v/>
      </c>
      <c r="Z882" s="1" t="str">
        <f t="shared" si="243"/>
        <v/>
      </c>
      <c r="AA882" s="1" t="str">
        <f>IF(X882="","",LOOKUP(X882,Grundlagen!$A$3:$A$10,Grundlagen!$C$3:$C$10))</f>
        <v/>
      </c>
      <c r="AB882" s="1" t="str">
        <f t="shared" si="244"/>
        <v/>
      </c>
      <c r="AC882" s="34" t="str">
        <f t="shared" si="245"/>
        <v/>
      </c>
      <c r="AD882" s="34" t="str">
        <f>IF('Events einzeln'!K882="","",'Events einzeln'!K882)</f>
        <v/>
      </c>
      <c r="AE882" s="34" t="str">
        <f>IF(AD882="","",LOOKUP(AD882,Grundlagen!$A$3:$A$10,Grundlagen!$B$3:$B$10))</f>
        <v/>
      </c>
      <c r="AF882" s="34" t="str">
        <f t="shared" si="246"/>
        <v/>
      </c>
      <c r="AG882" s="34" t="str">
        <f>IF(AD882="","",LOOKUP(AD882,Grundlagen!$A$3:$A$10,Grundlagen!$C$3:$C$10))</f>
        <v/>
      </c>
      <c r="AH882" s="34" t="str">
        <f t="shared" si="247"/>
        <v/>
      </c>
      <c r="AI882" s="34" t="str">
        <f t="shared" si="248"/>
        <v/>
      </c>
      <c r="AJ882" s="34" t="str">
        <f>IF('Events einzeln'!L882="","",'Events einzeln'!L882)</f>
        <v/>
      </c>
      <c r="AK882" s="1" t="str">
        <f>IF(AJ882="","",LOOKUP(AJ882,Grundlagen!$A$3:$A$10,Grundlagen!$B$3:$B$10))</f>
        <v/>
      </c>
      <c r="AL882" s="1" t="str">
        <f t="shared" si="249"/>
        <v/>
      </c>
      <c r="AM882" s="1" t="str">
        <f>IF(AJ882="","",LOOKUP(AJ882,Grundlagen!$A$3:$A$10,Grundlagen!$C$3:$C$10))</f>
        <v/>
      </c>
      <c r="AN882" s="1" t="str">
        <f t="shared" si="250"/>
        <v/>
      </c>
      <c r="AO882" s="34" t="str">
        <f t="shared" si="251"/>
        <v/>
      </c>
    </row>
    <row r="883" spans="1:41" x14ac:dyDescent="0.25">
      <c r="A883" s="1" t="str">
        <f>IF('Events einzeln'!A883="","",'Events einzeln'!A883)</f>
        <v/>
      </c>
      <c r="B883" s="1" t="str">
        <f>IF('Events einzeln'!B883="","",'Events einzeln'!B883)</f>
        <v/>
      </c>
      <c r="C883" s="1" t="str">
        <f>IF('Events einzeln'!C883="","",'Events einzeln'!C883)</f>
        <v/>
      </c>
      <c r="D883" s="32" t="str">
        <f>IF('Events einzeln'!E883="","",'Events einzeln'!E883)</f>
        <v/>
      </c>
      <c r="E883" s="1" t="str">
        <f>IF('Events einzeln'!F883="","",'Events einzeln'!F883)</f>
        <v/>
      </c>
      <c r="F883" s="34" t="str">
        <f>IF('Events einzeln'!G883="","",'Events einzeln'!G883)</f>
        <v/>
      </c>
      <c r="G883" s="34" t="str">
        <f>IF(F883="","",LOOKUP(F883,Grundlagen!$A$3:$A$10,Grundlagen!$B$3:$B$10))</f>
        <v/>
      </c>
      <c r="H883" s="34" t="str">
        <f t="shared" si="236"/>
        <v/>
      </c>
      <c r="I883" s="34" t="str">
        <f>IF(F883="","",LOOKUP(F883,Grundlagen!$A$3:$A$10,Grundlagen!$C$3:$C$10))</f>
        <v/>
      </c>
      <c r="J883" s="34" t="str">
        <f t="shared" si="237"/>
        <v/>
      </c>
      <c r="K883" s="34" t="str">
        <f t="shared" si="235"/>
        <v/>
      </c>
      <c r="L883" s="34" t="str">
        <f>IF('Events einzeln'!H883="","",'Events einzeln'!H883)</f>
        <v/>
      </c>
      <c r="M883" s="1" t="str">
        <f>IF(L883="","",LOOKUP(L883,Grundlagen!$A$3:$A$10,Grundlagen!$B$3:$B$10))</f>
        <v/>
      </c>
      <c r="N883" s="1" t="str">
        <f t="shared" si="238"/>
        <v/>
      </c>
      <c r="O883" s="1" t="str">
        <f>IF(L883="","",LOOKUP(L883,Grundlagen!$A$3:$A$10,Grundlagen!$C$3:$C$10))</f>
        <v/>
      </c>
      <c r="P883" s="1" t="str">
        <f t="shared" si="239"/>
        <v/>
      </c>
      <c r="Q883" s="34" t="str">
        <f t="shared" si="252"/>
        <v/>
      </c>
      <c r="R883" s="34" t="str">
        <f>IF('Events einzeln'!I883="","",'Events einzeln'!I883)</f>
        <v/>
      </c>
      <c r="S883" s="34" t="str">
        <f>IF(R883="","",LOOKUP(R883,Grundlagen!$A$3:$A$10,Grundlagen!$B$3:$B$10))</f>
        <v/>
      </c>
      <c r="T883" s="34" t="str">
        <f t="shared" si="240"/>
        <v/>
      </c>
      <c r="U883" s="34" t="str">
        <f>IF(R883="","",LOOKUP(R883,Grundlagen!$A$3:$A$10,Grundlagen!$C$3:$C$10))</f>
        <v/>
      </c>
      <c r="V883" s="34" t="str">
        <f t="shared" si="241"/>
        <v/>
      </c>
      <c r="W883" s="34" t="str">
        <f t="shared" si="242"/>
        <v/>
      </c>
      <c r="X883" s="34" t="str">
        <f>IF('Events einzeln'!J883="","",'Events einzeln'!J883)</f>
        <v/>
      </c>
      <c r="Y883" s="1" t="str">
        <f>IF(X883="","",LOOKUP(X883,Grundlagen!$A$3:$A$10,Grundlagen!$B$3:$B$10))</f>
        <v/>
      </c>
      <c r="Z883" s="1" t="str">
        <f t="shared" si="243"/>
        <v/>
      </c>
      <c r="AA883" s="1" t="str">
        <f>IF(X883="","",LOOKUP(X883,Grundlagen!$A$3:$A$10,Grundlagen!$C$3:$C$10))</f>
        <v/>
      </c>
      <c r="AB883" s="1" t="str">
        <f t="shared" si="244"/>
        <v/>
      </c>
      <c r="AC883" s="34" t="str">
        <f t="shared" si="245"/>
        <v/>
      </c>
      <c r="AD883" s="34" t="str">
        <f>IF('Events einzeln'!K883="","",'Events einzeln'!K883)</f>
        <v/>
      </c>
      <c r="AE883" s="34" t="str">
        <f>IF(AD883="","",LOOKUP(AD883,Grundlagen!$A$3:$A$10,Grundlagen!$B$3:$B$10))</f>
        <v/>
      </c>
      <c r="AF883" s="34" t="str">
        <f t="shared" si="246"/>
        <v/>
      </c>
      <c r="AG883" s="34" t="str">
        <f>IF(AD883="","",LOOKUP(AD883,Grundlagen!$A$3:$A$10,Grundlagen!$C$3:$C$10))</f>
        <v/>
      </c>
      <c r="AH883" s="34" t="str">
        <f t="shared" si="247"/>
        <v/>
      </c>
      <c r="AI883" s="34" t="str">
        <f t="shared" si="248"/>
        <v/>
      </c>
      <c r="AJ883" s="34" t="str">
        <f>IF('Events einzeln'!L883="","",'Events einzeln'!L883)</f>
        <v/>
      </c>
      <c r="AK883" s="1" t="str">
        <f>IF(AJ883="","",LOOKUP(AJ883,Grundlagen!$A$3:$A$10,Grundlagen!$B$3:$B$10))</f>
        <v/>
      </c>
      <c r="AL883" s="1" t="str">
        <f t="shared" si="249"/>
        <v/>
      </c>
      <c r="AM883" s="1" t="str">
        <f>IF(AJ883="","",LOOKUP(AJ883,Grundlagen!$A$3:$A$10,Grundlagen!$C$3:$C$10))</f>
        <v/>
      </c>
      <c r="AN883" s="1" t="str">
        <f t="shared" si="250"/>
        <v/>
      </c>
      <c r="AO883" s="34" t="str">
        <f t="shared" si="251"/>
        <v/>
      </c>
    </row>
    <row r="884" spans="1:41" x14ac:dyDescent="0.25">
      <c r="A884" s="1" t="str">
        <f>IF('Events einzeln'!A884="","",'Events einzeln'!A884)</f>
        <v/>
      </c>
      <c r="B884" s="1" t="str">
        <f>IF('Events einzeln'!B884="","",'Events einzeln'!B884)</f>
        <v/>
      </c>
      <c r="C884" s="1" t="str">
        <f>IF('Events einzeln'!C884="","",'Events einzeln'!C884)</f>
        <v/>
      </c>
      <c r="D884" s="32" t="str">
        <f>IF('Events einzeln'!E884="","",'Events einzeln'!E884)</f>
        <v/>
      </c>
      <c r="E884" s="1" t="str">
        <f>IF('Events einzeln'!F884="","",'Events einzeln'!F884)</f>
        <v/>
      </c>
      <c r="F884" s="34" t="str">
        <f>IF('Events einzeln'!G884="","",'Events einzeln'!G884)</f>
        <v/>
      </c>
      <c r="G884" s="34" t="str">
        <f>IF(F884="","",LOOKUP(F884,Grundlagen!$A$3:$A$10,Grundlagen!$B$3:$B$10))</f>
        <v/>
      </c>
      <c r="H884" s="34" t="str">
        <f t="shared" si="236"/>
        <v/>
      </c>
      <c r="I884" s="34" t="str">
        <f>IF(F884="","",LOOKUP(F884,Grundlagen!$A$3:$A$10,Grundlagen!$C$3:$C$10))</f>
        <v/>
      </c>
      <c r="J884" s="34" t="str">
        <f t="shared" si="237"/>
        <v/>
      </c>
      <c r="K884" s="34" t="str">
        <f t="shared" si="235"/>
        <v/>
      </c>
      <c r="L884" s="34" t="str">
        <f>IF('Events einzeln'!H884="","",'Events einzeln'!H884)</f>
        <v/>
      </c>
      <c r="M884" s="1" t="str">
        <f>IF(L884="","",LOOKUP(L884,Grundlagen!$A$3:$A$10,Grundlagen!$B$3:$B$10))</f>
        <v/>
      </c>
      <c r="N884" s="1" t="str">
        <f t="shared" si="238"/>
        <v/>
      </c>
      <c r="O884" s="1" t="str">
        <f>IF(L884="","",LOOKUP(L884,Grundlagen!$A$3:$A$10,Grundlagen!$C$3:$C$10))</f>
        <v/>
      </c>
      <c r="P884" s="1" t="str">
        <f t="shared" si="239"/>
        <v/>
      </c>
      <c r="Q884" s="34" t="str">
        <f t="shared" si="252"/>
        <v/>
      </c>
      <c r="R884" s="34" t="str">
        <f>IF('Events einzeln'!I884="","",'Events einzeln'!I884)</f>
        <v/>
      </c>
      <c r="S884" s="34" t="str">
        <f>IF(R884="","",LOOKUP(R884,Grundlagen!$A$3:$A$10,Grundlagen!$B$3:$B$10))</f>
        <v/>
      </c>
      <c r="T884" s="34" t="str">
        <f t="shared" si="240"/>
        <v/>
      </c>
      <c r="U884" s="34" t="str">
        <f>IF(R884="","",LOOKUP(R884,Grundlagen!$A$3:$A$10,Grundlagen!$C$3:$C$10))</f>
        <v/>
      </c>
      <c r="V884" s="34" t="str">
        <f t="shared" si="241"/>
        <v/>
      </c>
      <c r="W884" s="34" t="str">
        <f t="shared" si="242"/>
        <v/>
      </c>
      <c r="X884" s="34" t="str">
        <f>IF('Events einzeln'!J884="","",'Events einzeln'!J884)</f>
        <v/>
      </c>
      <c r="Y884" s="1" t="str">
        <f>IF(X884="","",LOOKUP(X884,Grundlagen!$A$3:$A$10,Grundlagen!$B$3:$B$10))</f>
        <v/>
      </c>
      <c r="Z884" s="1" t="str">
        <f t="shared" si="243"/>
        <v/>
      </c>
      <c r="AA884" s="1" t="str">
        <f>IF(X884="","",LOOKUP(X884,Grundlagen!$A$3:$A$10,Grundlagen!$C$3:$C$10))</f>
        <v/>
      </c>
      <c r="AB884" s="1" t="str">
        <f t="shared" si="244"/>
        <v/>
      </c>
      <c r="AC884" s="34" t="str">
        <f t="shared" si="245"/>
        <v/>
      </c>
      <c r="AD884" s="34" t="str">
        <f>IF('Events einzeln'!K884="","",'Events einzeln'!K884)</f>
        <v/>
      </c>
      <c r="AE884" s="34" t="str">
        <f>IF(AD884="","",LOOKUP(AD884,Grundlagen!$A$3:$A$10,Grundlagen!$B$3:$B$10))</f>
        <v/>
      </c>
      <c r="AF884" s="34" t="str">
        <f t="shared" si="246"/>
        <v/>
      </c>
      <c r="AG884" s="34" t="str">
        <f>IF(AD884="","",LOOKUP(AD884,Grundlagen!$A$3:$A$10,Grundlagen!$C$3:$C$10))</f>
        <v/>
      </c>
      <c r="AH884" s="34" t="str">
        <f t="shared" si="247"/>
        <v/>
      </c>
      <c r="AI884" s="34" t="str">
        <f t="shared" si="248"/>
        <v/>
      </c>
      <c r="AJ884" s="34" t="str">
        <f>IF('Events einzeln'!L884="","",'Events einzeln'!L884)</f>
        <v/>
      </c>
      <c r="AK884" s="1" t="str">
        <f>IF(AJ884="","",LOOKUP(AJ884,Grundlagen!$A$3:$A$10,Grundlagen!$B$3:$B$10))</f>
        <v/>
      </c>
      <c r="AL884" s="1" t="str">
        <f t="shared" si="249"/>
        <v/>
      </c>
      <c r="AM884" s="1" t="str">
        <f>IF(AJ884="","",LOOKUP(AJ884,Grundlagen!$A$3:$A$10,Grundlagen!$C$3:$C$10))</f>
        <v/>
      </c>
      <c r="AN884" s="1" t="str">
        <f t="shared" si="250"/>
        <v/>
      </c>
      <c r="AO884" s="34" t="str">
        <f t="shared" si="251"/>
        <v/>
      </c>
    </row>
    <row r="885" spans="1:41" x14ac:dyDescent="0.25">
      <c r="A885" s="1" t="str">
        <f>IF('Events einzeln'!A885="","",'Events einzeln'!A885)</f>
        <v/>
      </c>
      <c r="B885" s="1" t="str">
        <f>IF('Events einzeln'!B885="","",'Events einzeln'!B885)</f>
        <v/>
      </c>
      <c r="C885" s="1" t="str">
        <f>IF('Events einzeln'!C885="","",'Events einzeln'!C885)</f>
        <v/>
      </c>
      <c r="D885" s="32" t="str">
        <f>IF('Events einzeln'!E885="","",'Events einzeln'!E885)</f>
        <v/>
      </c>
      <c r="E885" s="1" t="str">
        <f>IF('Events einzeln'!F885="","",'Events einzeln'!F885)</f>
        <v/>
      </c>
      <c r="F885" s="34" t="str">
        <f>IF('Events einzeln'!G885="","",'Events einzeln'!G885)</f>
        <v/>
      </c>
      <c r="G885" s="34" t="str">
        <f>IF(F885="","",LOOKUP(F885,Grundlagen!$A$3:$A$10,Grundlagen!$B$3:$B$10))</f>
        <v/>
      </c>
      <c r="H885" s="34" t="str">
        <f t="shared" si="236"/>
        <v/>
      </c>
      <c r="I885" s="34" t="str">
        <f>IF(F885="","",LOOKUP(F885,Grundlagen!$A$3:$A$10,Grundlagen!$C$3:$C$10))</f>
        <v/>
      </c>
      <c r="J885" s="34" t="str">
        <f t="shared" si="237"/>
        <v/>
      </c>
      <c r="K885" s="34" t="str">
        <f t="shared" si="235"/>
        <v/>
      </c>
      <c r="L885" s="34" t="str">
        <f>IF('Events einzeln'!H885="","",'Events einzeln'!H885)</f>
        <v/>
      </c>
      <c r="M885" s="1" t="str">
        <f>IF(L885="","",LOOKUP(L885,Grundlagen!$A$3:$A$10,Grundlagen!$B$3:$B$10))</f>
        <v/>
      </c>
      <c r="N885" s="1" t="str">
        <f t="shared" si="238"/>
        <v/>
      </c>
      <c r="O885" s="1" t="str">
        <f>IF(L885="","",LOOKUP(L885,Grundlagen!$A$3:$A$10,Grundlagen!$C$3:$C$10))</f>
        <v/>
      </c>
      <c r="P885" s="1" t="str">
        <f t="shared" si="239"/>
        <v/>
      </c>
      <c r="Q885" s="34" t="str">
        <f t="shared" si="252"/>
        <v/>
      </c>
      <c r="R885" s="34" t="str">
        <f>IF('Events einzeln'!I885="","",'Events einzeln'!I885)</f>
        <v/>
      </c>
      <c r="S885" s="34" t="str">
        <f>IF(R885="","",LOOKUP(R885,Grundlagen!$A$3:$A$10,Grundlagen!$B$3:$B$10))</f>
        <v/>
      </c>
      <c r="T885" s="34" t="str">
        <f t="shared" si="240"/>
        <v/>
      </c>
      <c r="U885" s="34" t="str">
        <f>IF(R885="","",LOOKUP(R885,Grundlagen!$A$3:$A$10,Grundlagen!$C$3:$C$10))</f>
        <v/>
      </c>
      <c r="V885" s="34" t="str">
        <f t="shared" si="241"/>
        <v/>
      </c>
      <c r="W885" s="34" t="str">
        <f t="shared" si="242"/>
        <v/>
      </c>
      <c r="X885" s="34" t="str">
        <f>IF('Events einzeln'!J885="","",'Events einzeln'!J885)</f>
        <v/>
      </c>
      <c r="Y885" s="1" t="str">
        <f>IF(X885="","",LOOKUP(X885,Grundlagen!$A$3:$A$10,Grundlagen!$B$3:$B$10))</f>
        <v/>
      </c>
      <c r="Z885" s="1" t="str">
        <f t="shared" si="243"/>
        <v/>
      </c>
      <c r="AA885" s="1" t="str">
        <f>IF(X885="","",LOOKUP(X885,Grundlagen!$A$3:$A$10,Grundlagen!$C$3:$C$10))</f>
        <v/>
      </c>
      <c r="AB885" s="1" t="str">
        <f t="shared" si="244"/>
        <v/>
      </c>
      <c r="AC885" s="34" t="str">
        <f t="shared" si="245"/>
        <v/>
      </c>
      <c r="AD885" s="34" t="str">
        <f>IF('Events einzeln'!K885="","",'Events einzeln'!K885)</f>
        <v/>
      </c>
      <c r="AE885" s="34" t="str">
        <f>IF(AD885="","",LOOKUP(AD885,Grundlagen!$A$3:$A$10,Grundlagen!$B$3:$B$10))</f>
        <v/>
      </c>
      <c r="AF885" s="34" t="str">
        <f t="shared" si="246"/>
        <v/>
      </c>
      <c r="AG885" s="34" t="str">
        <f>IF(AD885="","",LOOKUP(AD885,Grundlagen!$A$3:$A$10,Grundlagen!$C$3:$C$10))</f>
        <v/>
      </c>
      <c r="AH885" s="34" t="str">
        <f t="shared" si="247"/>
        <v/>
      </c>
      <c r="AI885" s="34" t="str">
        <f t="shared" si="248"/>
        <v/>
      </c>
      <c r="AJ885" s="34" t="str">
        <f>IF('Events einzeln'!L885="","",'Events einzeln'!L885)</f>
        <v/>
      </c>
      <c r="AK885" s="1" t="str">
        <f>IF(AJ885="","",LOOKUP(AJ885,Grundlagen!$A$3:$A$10,Grundlagen!$B$3:$B$10))</f>
        <v/>
      </c>
      <c r="AL885" s="1" t="str">
        <f t="shared" si="249"/>
        <v/>
      </c>
      <c r="AM885" s="1" t="str">
        <f>IF(AJ885="","",LOOKUP(AJ885,Grundlagen!$A$3:$A$10,Grundlagen!$C$3:$C$10))</f>
        <v/>
      </c>
      <c r="AN885" s="1" t="str">
        <f t="shared" si="250"/>
        <v/>
      </c>
      <c r="AO885" s="34" t="str">
        <f t="shared" si="251"/>
        <v/>
      </c>
    </row>
    <row r="886" spans="1:41" x14ac:dyDescent="0.25">
      <c r="A886" s="1" t="str">
        <f>IF('Events einzeln'!A886="","",'Events einzeln'!A886)</f>
        <v/>
      </c>
      <c r="B886" s="1" t="str">
        <f>IF('Events einzeln'!B886="","",'Events einzeln'!B886)</f>
        <v/>
      </c>
      <c r="C886" s="1" t="str">
        <f>IF('Events einzeln'!C886="","",'Events einzeln'!C886)</f>
        <v/>
      </c>
      <c r="D886" s="32" t="str">
        <f>IF('Events einzeln'!E886="","",'Events einzeln'!E886)</f>
        <v/>
      </c>
      <c r="E886" s="1" t="str">
        <f>IF('Events einzeln'!F886="","",'Events einzeln'!F886)</f>
        <v/>
      </c>
      <c r="F886" s="34" t="str">
        <f>IF('Events einzeln'!G886="","",'Events einzeln'!G886)</f>
        <v/>
      </c>
      <c r="G886" s="34" t="str">
        <f>IF(F886="","",LOOKUP(F886,Grundlagen!$A$3:$A$10,Grundlagen!$B$3:$B$10))</f>
        <v/>
      </c>
      <c r="H886" s="34" t="str">
        <f t="shared" si="236"/>
        <v/>
      </c>
      <c r="I886" s="34" t="str">
        <f>IF(F886="","",LOOKUP(F886,Grundlagen!$A$3:$A$10,Grundlagen!$C$3:$C$10))</f>
        <v/>
      </c>
      <c r="J886" s="34" t="str">
        <f t="shared" si="237"/>
        <v/>
      </c>
      <c r="K886" s="34" t="str">
        <f t="shared" si="235"/>
        <v/>
      </c>
      <c r="L886" s="34" t="str">
        <f>IF('Events einzeln'!H886="","",'Events einzeln'!H886)</f>
        <v/>
      </c>
      <c r="M886" s="1" t="str">
        <f>IF(L886="","",LOOKUP(L886,Grundlagen!$A$3:$A$10,Grundlagen!$B$3:$B$10))</f>
        <v/>
      </c>
      <c r="N886" s="1" t="str">
        <f t="shared" si="238"/>
        <v/>
      </c>
      <c r="O886" s="1" t="str">
        <f>IF(L886="","",LOOKUP(L886,Grundlagen!$A$3:$A$10,Grundlagen!$C$3:$C$10))</f>
        <v/>
      </c>
      <c r="P886" s="1" t="str">
        <f t="shared" si="239"/>
        <v/>
      </c>
      <c r="Q886" s="34" t="str">
        <f t="shared" si="252"/>
        <v/>
      </c>
      <c r="R886" s="34" t="str">
        <f>IF('Events einzeln'!I886="","",'Events einzeln'!I886)</f>
        <v/>
      </c>
      <c r="S886" s="34" t="str">
        <f>IF(R886="","",LOOKUP(R886,Grundlagen!$A$3:$A$10,Grundlagen!$B$3:$B$10))</f>
        <v/>
      </c>
      <c r="T886" s="34" t="str">
        <f t="shared" si="240"/>
        <v/>
      </c>
      <c r="U886" s="34" t="str">
        <f>IF(R886="","",LOOKUP(R886,Grundlagen!$A$3:$A$10,Grundlagen!$C$3:$C$10))</f>
        <v/>
      </c>
      <c r="V886" s="34" t="str">
        <f t="shared" si="241"/>
        <v/>
      </c>
      <c r="W886" s="34" t="str">
        <f t="shared" si="242"/>
        <v/>
      </c>
      <c r="X886" s="34" t="str">
        <f>IF('Events einzeln'!J886="","",'Events einzeln'!J886)</f>
        <v/>
      </c>
      <c r="Y886" s="1" t="str">
        <f>IF(X886="","",LOOKUP(X886,Grundlagen!$A$3:$A$10,Grundlagen!$B$3:$B$10))</f>
        <v/>
      </c>
      <c r="Z886" s="1" t="str">
        <f t="shared" si="243"/>
        <v/>
      </c>
      <c r="AA886" s="1" t="str">
        <f>IF(X886="","",LOOKUP(X886,Grundlagen!$A$3:$A$10,Grundlagen!$C$3:$C$10))</f>
        <v/>
      </c>
      <c r="AB886" s="1" t="str">
        <f t="shared" si="244"/>
        <v/>
      </c>
      <c r="AC886" s="34" t="str">
        <f t="shared" si="245"/>
        <v/>
      </c>
      <c r="AD886" s="34" t="str">
        <f>IF('Events einzeln'!K886="","",'Events einzeln'!K886)</f>
        <v/>
      </c>
      <c r="AE886" s="34" t="str">
        <f>IF(AD886="","",LOOKUP(AD886,Grundlagen!$A$3:$A$10,Grundlagen!$B$3:$B$10))</f>
        <v/>
      </c>
      <c r="AF886" s="34" t="str">
        <f t="shared" si="246"/>
        <v/>
      </c>
      <c r="AG886" s="34" t="str">
        <f>IF(AD886="","",LOOKUP(AD886,Grundlagen!$A$3:$A$10,Grundlagen!$C$3:$C$10))</f>
        <v/>
      </c>
      <c r="AH886" s="34" t="str">
        <f t="shared" si="247"/>
        <v/>
      </c>
      <c r="AI886" s="34" t="str">
        <f t="shared" si="248"/>
        <v/>
      </c>
      <c r="AJ886" s="34" t="str">
        <f>IF('Events einzeln'!L886="","",'Events einzeln'!L886)</f>
        <v/>
      </c>
      <c r="AK886" s="1" t="str">
        <f>IF(AJ886="","",LOOKUP(AJ886,Grundlagen!$A$3:$A$10,Grundlagen!$B$3:$B$10))</f>
        <v/>
      </c>
      <c r="AL886" s="1" t="str">
        <f t="shared" si="249"/>
        <v/>
      </c>
      <c r="AM886" s="1" t="str">
        <f>IF(AJ886="","",LOOKUP(AJ886,Grundlagen!$A$3:$A$10,Grundlagen!$C$3:$C$10))</f>
        <v/>
      </c>
      <c r="AN886" s="1" t="str">
        <f t="shared" si="250"/>
        <v/>
      </c>
      <c r="AO886" s="34" t="str">
        <f t="shared" si="251"/>
        <v/>
      </c>
    </row>
    <row r="887" spans="1:41" x14ac:dyDescent="0.25">
      <c r="A887" s="1" t="str">
        <f>IF('Events einzeln'!A887="","",'Events einzeln'!A887)</f>
        <v/>
      </c>
      <c r="B887" s="1" t="str">
        <f>IF('Events einzeln'!B887="","",'Events einzeln'!B887)</f>
        <v/>
      </c>
      <c r="C887" s="1" t="str">
        <f>IF('Events einzeln'!C887="","",'Events einzeln'!C887)</f>
        <v/>
      </c>
      <c r="D887" s="32" t="str">
        <f>IF('Events einzeln'!E887="","",'Events einzeln'!E887)</f>
        <v/>
      </c>
      <c r="E887" s="1" t="str">
        <f>IF('Events einzeln'!F887="","",'Events einzeln'!F887)</f>
        <v/>
      </c>
      <c r="F887" s="34" t="str">
        <f>IF('Events einzeln'!G887="","",'Events einzeln'!G887)</f>
        <v/>
      </c>
      <c r="G887" s="34" t="str">
        <f>IF(F887="","",LOOKUP(F887,Grundlagen!$A$3:$A$10,Grundlagen!$B$3:$B$10))</f>
        <v/>
      </c>
      <c r="H887" s="34" t="str">
        <f t="shared" si="236"/>
        <v/>
      </c>
      <c r="I887" s="34" t="str">
        <f>IF(F887="","",LOOKUP(F887,Grundlagen!$A$3:$A$10,Grundlagen!$C$3:$C$10))</f>
        <v/>
      </c>
      <c r="J887" s="34" t="str">
        <f t="shared" si="237"/>
        <v/>
      </c>
      <c r="K887" s="34" t="str">
        <f t="shared" si="235"/>
        <v/>
      </c>
      <c r="L887" s="34" t="str">
        <f>IF('Events einzeln'!H887="","",'Events einzeln'!H887)</f>
        <v/>
      </c>
      <c r="M887" s="1" t="str">
        <f>IF(L887="","",LOOKUP(L887,Grundlagen!$A$3:$A$10,Grundlagen!$B$3:$B$10))</f>
        <v/>
      </c>
      <c r="N887" s="1" t="str">
        <f t="shared" si="238"/>
        <v/>
      </c>
      <c r="O887" s="1" t="str">
        <f>IF(L887="","",LOOKUP(L887,Grundlagen!$A$3:$A$10,Grundlagen!$C$3:$C$10))</f>
        <v/>
      </c>
      <c r="P887" s="1" t="str">
        <f t="shared" si="239"/>
        <v/>
      </c>
      <c r="Q887" s="34" t="str">
        <f t="shared" si="252"/>
        <v/>
      </c>
      <c r="R887" s="34" t="str">
        <f>IF('Events einzeln'!I887="","",'Events einzeln'!I887)</f>
        <v/>
      </c>
      <c r="S887" s="34" t="str">
        <f>IF(R887="","",LOOKUP(R887,Grundlagen!$A$3:$A$10,Grundlagen!$B$3:$B$10))</f>
        <v/>
      </c>
      <c r="T887" s="34" t="str">
        <f t="shared" si="240"/>
        <v/>
      </c>
      <c r="U887" s="34" t="str">
        <f>IF(R887="","",LOOKUP(R887,Grundlagen!$A$3:$A$10,Grundlagen!$C$3:$C$10))</f>
        <v/>
      </c>
      <c r="V887" s="34" t="str">
        <f t="shared" si="241"/>
        <v/>
      </c>
      <c r="W887" s="34" t="str">
        <f t="shared" si="242"/>
        <v/>
      </c>
      <c r="X887" s="34" t="str">
        <f>IF('Events einzeln'!J887="","",'Events einzeln'!J887)</f>
        <v/>
      </c>
      <c r="Y887" s="1" t="str">
        <f>IF(X887="","",LOOKUP(X887,Grundlagen!$A$3:$A$10,Grundlagen!$B$3:$B$10))</f>
        <v/>
      </c>
      <c r="Z887" s="1" t="str">
        <f t="shared" si="243"/>
        <v/>
      </c>
      <c r="AA887" s="1" t="str">
        <f>IF(X887="","",LOOKUP(X887,Grundlagen!$A$3:$A$10,Grundlagen!$C$3:$C$10))</f>
        <v/>
      </c>
      <c r="AB887" s="1" t="str">
        <f t="shared" si="244"/>
        <v/>
      </c>
      <c r="AC887" s="34" t="str">
        <f t="shared" si="245"/>
        <v/>
      </c>
      <c r="AD887" s="34" t="str">
        <f>IF('Events einzeln'!K887="","",'Events einzeln'!K887)</f>
        <v/>
      </c>
      <c r="AE887" s="34" t="str">
        <f>IF(AD887="","",LOOKUP(AD887,Grundlagen!$A$3:$A$10,Grundlagen!$B$3:$B$10))</f>
        <v/>
      </c>
      <c r="AF887" s="34" t="str">
        <f t="shared" si="246"/>
        <v/>
      </c>
      <c r="AG887" s="34" t="str">
        <f>IF(AD887="","",LOOKUP(AD887,Grundlagen!$A$3:$A$10,Grundlagen!$C$3:$C$10))</f>
        <v/>
      </c>
      <c r="AH887" s="34" t="str">
        <f t="shared" si="247"/>
        <v/>
      </c>
      <c r="AI887" s="34" t="str">
        <f t="shared" si="248"/>
        <v/>
      </c>
      <c r="AJ887" s="34" t="str">
        <f>IF('Events einzeln'!L887="","",'Events einzeln'!L887)</f>
        <v/>
      </c>
      <c r="AK887" s="1" t="str">
        <f>IF(AJ887="","",LOOKUP(AJ887,Grundlagen!$A$3:$A$10,Grundlagen!$B$3:$B$10))</f>
        <v/>
      </c>
      <c r="AL887" s="1" t="str">
        <f t="shared" si="249"/>
        <v/>
      </c>
      <c r="AM887" s="1" t="str">
        <f>IF(AJ887="","",LOOKUP(AJ887,Grundlagen!$A$3:$A$10,Grundlagen!$C$3:$C$10))</f>
        <v/>
      </c>
      <c r="AN887" s="1" t="str">
        <f t="shared" si="250"/>
        <v/>
      </c>
      <c r="AO887" s="34" t="str">
        <f t="shared" si="251"/>
        <v/>
      </c>
    </row>
    <row r="888" spans="1:41" x14ac:dyDescent="0.25">
      <c r="A888" s="1" t="str">
        <f>IF('Events einzeln'!A888="","",'Events einzeln'!A888)</f>
        <v/>
      </c>
      <c r="B888" s="1" t="str">
        <f>IF('Events einzeln'!B888="","",'Events einzeln'!B888)</f>
        <v/>
      </c>
      <c r="C888" s="1" t="str">
        <f>IF('Events einzeln'!C888="","",'Events einzeln'!C888)</f>
        <v/>
      </c>
      <c r="D888" s="32" t="str">
        <f>IF('Events einzeln'!E888="","",'Events einzeln'!E888)</f>
        <v/>
      </c>
      <c r="E888" s="1" t="str">
        <f>IF('Events einzeln'!F888="","",'Events einzeln'!F888)</f>
        <v/>
      </c>
      <c r="F888" s="34" t="str">
        <f>IF('Events einzeln'!G888="","",'Events einzeln'!G888)</f>
        <v/>
      </c>
      <c r="G888" s="34" t="str">
        <f>IF(F888="","",LOOKUP(F888,Grundlagen!$A$3:$A$10,Grundlagen!$B$3:$B$10))</f>
        <v/>
      </c>
      <c r="H888" s="34" t="str">
        <f t="shared" si="236"/>
        <v/>
      </c>
      <c r="I888" s="34" t="str">
        <f>IF(F888="","",LOOKUP(F888,Grundlagen!$A$3:$A$10,Grundlagen!$C$3:$C$10))</f>
        <v/>
      </c>
      <c r="J888" s="34" t="str">
        <f t="shared" si="237"/>
        <v/>
      </c>
      <c r="K888" s="34" t="str">
        <f t="shared" si="235"/>
        <v/>
      </c>
      <c r="L888" s="34" t="str">
        <f>IF('Events einzeln'!H888="","",'Events einzeln'!H888)</f>
        <v/>
      </c>
      <c r="M888" s="1" t="str">
        <f>IF(L888="","",LOOKUP(L888,Grundlagen!$A$3:$A$10,Grundlagen!$B$3:$B$10))</f>
        <v/>
      </c>
      <c r="N888" s="1" t="str">
        <f t="shared" si="238"/>
        <v/>
      </c>
      <c r="O888" s="1" t="str">
        <f>IF(L888="","",LOOKUP(L888,Grundlagen!$A$3:$A$10,Grundlagen!$C$3:$C$10))</f>
        <v/>
      </c>
      <c r="P888" s="1" t="str">
        <f t="shared" si="239"/>
        <v/>
      </c>
      <c r="Q888" s="34" t="str">
        <f t="shared" si="252"/>
        <v/>
      </c>
      <c r="R888" s="34" t="str">
        <f>IF('Events einzeln'!I888="","",'Events einzeln'!I888)</f>
        <v/>
      </c>
      <c r="S888" s="34" t="str">
        <f>IF(R888="","",LOOKUP(R888,Grundlagen!$A$3:$A$10,Grundlagen!$B$3:$B$10))</f>
        <v/>
      </c>
      <c r="T888" s="34" t="str">
        <f t="shared" si="240"/>
        <v/>
      </c>
      <c r="U888" s="34" t="str">
        <f>IF(R888="","",LOOKUP(R888,Grundlagen!$A$3:$A$10,Grundlagen!$C$3:$C$10))</f>
        <v/>
      </c>
      <c r="V888" s="34" t="str">
        <f t="shared" si="241"/>
        <v/>
      </c>
      <c r="W888" s="34" t="str">
        <f t="shared" si="242"/>
        <v/>
      </c>
      <c r="X888" s="34" t="str">
        <f>IF('Events einzeln'!J888="","",'Events einzeln'!J888)</f>
        <v/>
      </c>
      <c r="Y888" s="1" t="str">
        <f>IF(X888="","",LOOKUP(X888,Grundlagen!$A$3:$A$10,Grundlagen!$B$3:$B$10))</f>
        <v/>
      </c>
      <c r="Z888" s="1" t="str">
        <f t="shared" si="243"/>
        <v/>
      </c>
      <c r="AA888" s="1" t="str">
        <f>IF(X888="","",LOOKUP(X888,Grundlagen!$A$3:$A$10,Grundlagen!$C$3:$C$10))</f>
        <v/>
      </c>
      <c r="AB888" s="1" t="str">
        <f t="shared" si="244"/>
        <v/>
      </c>
      <c r="AC888" s="34" t="str">
        <f t="shared" si="245"/>
        <v/>
      </c>
      <c r="AD888" s="34" t="str">
        <f>IF('Events einzeln'!K888="","",'Events einzeln'!K888)</f>
        <v/>
      </c>
      <c r="AE888" s="34" t="str">
        <f>IF(AD888="","",LOOKUP(AD888,Grundlagen!$A$3:$A$10,Grundlagen!$B$3:$B$10))</f>
        <v/>
      </c>
      <c r="AF888" s="34" t="str">
        <f t="shared" si="246"/>
        <v/>
      </c>
      <c r="AG888" s="34" t="str">
        <f>IF(AD888="","",LOOKUP(AD888,Grundlagen!$A$3:$A$10,Grundlagen!$C$3:$C$10))</f>
        <v/>
      </c>
      <c r="AH888" s="34" t="str">
        <f t="shared" si="247"/>
        <v/>
      </c>
      <c r="AI888" s="34" t="str">
        <f t="shared" si="248"/>
        <v/>
      </c>
      <c r="AJ888" s="34" t="str">
        <f>IF('Events einzeln'!L888="","",'Events einzeln'!L888)</f>
        <v/>
      </c>
      <c r="AK888" s="1" t="str">
        <f>IF(AJ888="","",LOOKUP(AJ888,Grundlagen!$A$3:$A$10,Grundlagen!$B$3:$B$10))</f>
        <v/>
      </c>
      <c r="AL888" s="1" t="str">
        <f t="shared" si="249"/>
        <v/>
      </c>
      <c r="AM888" s="1" t="str">
        <f>IF(AJ888="","",LOOKUP(AJ888,Grundlagen!$A$3:$A$10,Grundlagen!$C$3:$C$10))</f>
        <v/>
      </c>
      <c r="AN888" s="1" t="str">
        <f t="shared" si="250"/>
        <v/>
      </c>
      <c r="AO888" s="34" t="str">
        <f t="shared" si="251"/>
        <v/>
      </c>
    </row>
    <row r="889" spans="1:41" x14ac:dyDescent="0.25">
      <c r="A889" s="1" t="str">
        <f>IF('Events einzeln'!A889="","",'Events einzeln'!A889)</f>
        <v/>
      </c>
      <c r="B889" s="1" t="str">
        <f>IF('Events einzeln'!B889="","",'Events einzeln'!B889)</f>
        <v/>
      </c>
      <c r="C889" s="1" t="str">
        <f>IF('Events einzeln'!C889="","",'Events einzeln'!C889)</f>
        <v/>
      </c>
      <c r="D889" s="32" t="str">
        <f>IF('Events einzeln'!E889="","",'Events einzeln'!E889)</f>
        <v/>
      </c>
      <c r="E889" s="1" t="str">
        <f>IF('Events einzeln'!F889="","",'Events einzeln'!F889)</f>
        <v/>
      </c>
      <c r="F889" s="34" t="str">
        <f>IF('Events einzeln'!G889="","",'Events einzeln'!G889)</f>
        <v/>
      </c>
      <c r="G889" s="34" t="str">
        <f>IF(F889="","",LOOKUP(F889,Grundlagen!$A$3:$A$10,Grundlagen!$B$3:$B$10))</f>
        <v/>
      </c>
      <c r="H889" s="34" t="str">
        <f t="shared" si="236"/>
        <v/>
      </c>
      <c r="I889" s="34" t="str">
        <f>IF(F889="","",LOOKUP(F889,Grundlagen!$A$3:$A$10,Grundlagen!$C$3:$C$10))</f>
        <v/>
      </c>
      <c r="J889" s="34" t="str">
        <f t="shared" si="237"/>
        <v/>
      </c>
      <c r="K889" s="34" t="str">
        <f t="shared" si="235"/>
        <v/>
      </c>
      <c r="L889" s="34" t="str">
        <f>IF('Events einzeln'!H889="","",'Events einzeln'!H889)</f>
        <v/>
      </c>
      <c r="M889" s="1" t="str">
        <f>IF(L889="","",LOOKUP(L889,Grundlagen!$A$3:$A$10,Grundlagen!$B$3:$B$10))</f>
        <v/>
      </c>
      <c r="N889" s="1" t="str">
        <f t="shared" si="238"/>
        <v/>
      </c>
      <c r="O889" s="1" t="str">
        <f>IF(L889="","",LOOKUP(L889,Grundlagen!$A$3:$A$10,Grundlagen!$C$3:$C$10))</f>
        <v/>
      </c>
      <c r="P889" s="1" t="str">
        <f t="shared" si="239"/>
        <v/>
      </c>
      <c r="Q889" s="34" t="str">
        <f t="shared" si="252"/>
        <v/>
      </c>
      <c r="R889" s="34" t="str">
        <f>IF('Events einzeln'!I889="","",'Events einzeln'!I889)</f>
        <v/>
      </c>
      <c r="S889" s="34" t="str">
        <f>IF(R889="","",LOOKUP(R889,Grundlagen!$A$3:$A$10,Grundlagen!$B$3:$B$10))</f>
        <v/>
      </c>
      <c r="T889" s="34" t="str">
        <f t="shared" si="240"/>
        <v/>
      </c>
      <c r="U889" s="34" t="str">
        <f>IF(R889="","",LOOKUP(R889,Grundlagen!$A$3:$A$10,Grundlagen!$C$3:$C$10))</f>
        <v/>
      </c>
      <c r="V889" s="34" t="str">
        <f t="shared" si="241"/>
        <v/>
      </c>
      <c r="W889" s="34" t="str">
        <f t="shared" si="242"/>
        <v/>
      </c>
      <c r="X889" s="34" t="str">
        <f>IF('Events einzeln'!J889="","",'Events einzeln'!J889)</f>
        <v/>
      </c>
      <c r="Y889" s="1" t="str">
        <f>IF(X889="","",LOOKUP(X889,Grundlagen!$A$3:$A$10,Grundlagen!$B$3:$B$10))</f>
        <v/>
      </c>
      <c r="Z889" s="1" t="str">
        <f t="shared" si="243"/>
        <v/>
      </c>
      <c r="AA889" s="1" t="str">
        <f>IF(X889="","",LOOKUP(X889,Grundlagen!$A$3:$A$10,Grundlagen!$C$3:$C$10))</f>
        <v/>
      </c>
      <c r="AB889" s="1" t="str">
        <f t="shared" si="244"/>
        <v/>
      </c>
      <c r="AC889" s="34" t="str">
        <f t="shared" si="245"/>
        <v/>
      </c>
      <c r="AD889" s="34" t="str">
        <f>IF('Events einzeln'!K889="","",'Events einzeln'!K889)</f>
        <v/>
      </c>
      <c r="AE889" s="34" t="str">
        <f>IF(AD889="","",LOOKUP(AD889,Grundlagen!$A$3:$A$10,Grundlagen!$B$3:$B$10))</f>
        <v/>
      </c>
      <c r="AF889" s="34" t="str">
        <f t="shared" si="246"/>
        <v/>
      </c>
      <c r="AG889" s="34" t="str">
        <f>IF(AD889="","",LOOKUP(AD889,Grundlagen!$A$3:$A$10,Grundlagen!$C$3:$C$10))</f>
        <v/>
      </c>
      <c r="AH889" s="34" t="str">
        <f t="shared" si="247"/>
        <v/>
      </c>
      <c r="AI889" s="34" t="str">
        <f t="shared" si="248"/>
        <v/>
      </c>
      <c r="AJ889" s="34" t="str">
        <f>IF('Events einzeln'!L889="","",'Events einzeln'!L889)</f>
        <v/>
      </c>
      <c r="AK889" s="1" t="str">
        <f>IF(AJ889="","",LOOKUP(AJ889,Grundlagen!$A$3:$A$10,Grundlagen!$B$3:$B$10))</f>
        <v/>
      </c>
      <c r="AL889" s="1" t="str">
        <f t="shared" si="249"/>
        <v/>
      </c>
      <c r="AM889" s="1" t="str">
        <f>IF(AJ889="","",LOOKUP(AJ889,Grundlagen!$A$3:$A$10,Grundlagen!$C$3:$C$10))</f>
        <v/>
      </c>
      <c r="AN889" s="1" t="str">
        <f t="shared" si="250"/>
        <v/>
      </c>
      <c r="AO889" s="34" t="str">
        <f t="shared" si="251"/>
        <v/>
      </c>
    </row>
    <row r="890" spans="1:41" x14ac:dyDescent="0.25">
      <c r="A890" s="1" t="str">
        <f>IF('Events einzeln'!A890="","",'Events einzeln'!A890)</f>
        <v/>
      </c>
      <c r="B890" s="1" t="str">
        <f>IF('Events einzeln'!B890="","",'Events einzeln'!B890)</f>
        <v/>
      </c>
      <c r="C890" s="1" t="str">
        <f>IF('Events einzeln'!C890="","",'Events einzeln'!C890)</f>
        <v/>
      </c>
      <c r="D890" s="32" t="str">
        <f>IF('Events einzeln'!E890="","",'Events einzeln'!E890)</f>
        <v/>
      </c>
      <c r="E890" s="1" t="str">
        <f>IF('Events einzeln'!F890="","",'Events einzeln'!F890)</f>
        <v/>
      </c>
      <c r="F890" s="34" t="str">
        <f>IF('Events einzeln'!G890="","",'Events einzeln'!G890)</f>
        <v/>
      </c>
      <c r="G890" s="34" t="str">
        <f>IF(F890="","",LOOKUP(F890,Grundlagen!$A$3:$A$10,Grundlagen!$B$3:$B$10))</f>
        <v/>
      </c>
      <c r="H890" s="34" t="str">
        <f t="shared" si="236"/>
        <v/>
      </c>
      <c r="I890" s="34" t="str">
        <f>IF(F890="","",LOOKUP(F890,Grundlagen!$A$3:$A$10,Grundlagen!$C$3:$C$10))</f>
        <v/>
      </c>
      <c r="J890" s="34" t="str">
        <f t="shared" si="237"/>
        <v/>
      </c>
      <c r="K890" s="34" t="str">
        <f t="shared" si="235"/>
        <v/>
      </c>
      <c r="L890" s="34" t="str">
        <f>IF('Events einzeln'!H890="","",'Events einzeln'!H890)</f>
        <v/>
      </c>
      <c r="M890" s="1" t="str">
        <f>IF(L890="","",LOOKUP(L890,Grundlagen!$A$3:$A$10,Grundlagen!$B$3:$B$10))</f>
        <v/>
      </c>
      <c r="N890" s="1" t="str">
        <f t="shared" si="238"/>
        <v/>
      </c>
      <c r="O890" s="1" t="str">
        <f>IF(L890="","",LOOKUP(L890,Grundlagen!$A$3:$A$10,Grundlagen!$C$3:$C$10))</f>
        <v/>
      </c>
      <c r="P890" s="1" t="str">
        <f t="shared" si="239"/>
        <v/>
      </c>
      <c r="Q890" s="34" t="str">
        <f t="shared" si="252"/>
        <v/>
      </c>
      <c r="R890" s="34" t="str">
        <f>IF('Events einzeln'!I890="","",'Events einzeln'!I890)</f>
        <v/>
      </c>
      <c r="S890" s="34" t="str">
        <f>IF(R890="","",LOOKUP(R890,Grundlagen!$A$3:$A$10,Grundlagen!$B$3:$B$10))</f>
        <v/>
      </c>
      <c r="T890" s="34" t="str">
        <f t="shared" si="240"/>
        <v/>
      </c>
      <c r="U890" s="34" t="str">
        <f>IF(R890="","",LOOKUP(R890,Grundlagen!$A$3:$A$10,Grundlagen!$C$3:$C$10))</f>
        <v/>
      </c>
      <c r="V890" s="34" t="str">
        <f t="shared" si="241"/>
        <v/>
      </c>
      <c r="W890" s="34" t="str">
        <f t="shared" si="242"/>
        <v/>
      </c>
      <c r="X890" s="34" t="str">
        <f>IF('Events einzeln'!J890="","",'Events einzeln'!J890)</f>
        <v/>
      </c>
      <c r="Y890" s="1" t="str">
        <f>IF(X890="","",LOOKUP(X890,Grundlagen!$A$3:$A$10,Grundlagen!$B$3:$B$10))</f>
        <v/>
      </c>
      <c r="Z890" s="1" t="str">
        <f t="shared" si="243"/>
        <v/>
      </c>
      <c r="AA890" s="1" t="str">
        <f>IF(X890="","",LOOKUP(X890,Grundlagen!$A$3:$A$10,Grundlagen!$C$3:$C$10))</f>
        <v/>
      </c>
      <c r="AB890" s="1" t="str">
        <f t="shared" si="244"/>
        <v/>
      </c>
      <c r="AC890" s="34" t="str">
        <f t="shared" si="245"/>
        <v/>
      </c>
      <c r="AD890" s="34" t="str">
        <f>IF('Events einzeln'!K890="","",'Events einzeln'!K890)</f>
        <v/>
      </c>
      <c r="AE890" s="34" t="str">
        <f>IF(AD890="","",LOOKUP(AD890,Grundlagen!$A$3:$A$10,Grundlagen!$B$3:$B$10))</f>
        <v/>
      </c>
      <c r="AF890" s="34" t="str">
        <f t="shared" si="246"/>
        <v/>
      </c>
      <c r="AG890" s="34" t="str">
        <f>IF(AD890="","",LOOKUP(AD890,Grundlagen!$A$3:$A$10,Grundlagen!$C$3:$C$10))</f>
        <v/>
      </c>
      <c r="AH890" s="34" t="str">
        <f t="shared" si="247"/>
        <v/>
      </c>
      <c r="AI890" s="34" t="str">
        <f t="shared" si="248"/>
        <v/>
      </c>
      <c r="AJ890" s="34" t="str">
        <f>IF('Events einzeln'!L890="","",'Events einzeln'!L890)</f>
        <v/>
      </c>
      <c r="AK890" s="1" t="str">
        <f>IF(AJ890="","",LOOKUP(AJ890,Grundlagen!$A$3:$A$10,Grundlagen!$B$3:$B$10))</f>
        <v/>
      </c>
      <c r="AL890" s="1" t="str">
        <f t="shared" si="249"/>
        <v/>
      </c>
      <c r="AM890" s="1" t="str">
        <f>IF(AJ890="","",LOOKUP(AJ890,Grundlagen!$A$3:$A$10,Grundlagen!$C$3:$C$10))</f>
        <v/>
      </c>
      <c r="AN890" s="1" t="str">
        <f t="shared" si="250"/>
        <v/>
      </c>
      <c r="AO890" s="34" t="str">
        <f t="shared" si="251"/>
        <v/>
      </c>
    </row>
    <row r="891" spans="1:41" x14ac:dyDescent="0.25">
      <c r="A891" s="1" t="str">
        <f>IF('Events einzeln'!A891="","",'Events einzeln'!A891)</f>
        <v/>
      </c>
      <c r="B891" s="1" t="str">
        <f>IF('Events einzeln'!B891="","",'Events einzeln'!B891)</f>
        <v/>
      </c>
      <c r="C891" s="1" t="str">
        <f>IF('Events einzeln'!C891="","",'Events einzeln'!C891)</f>
        <v/>
      </c>
      <c r="D891" s="32" t="str">
        <f>IF('Events einzeln'!E891="","",'Events einzeln'!E891)</f>
        <v/>
      </c>
      <c r="E891" s="1" t="str">
        <f>IF('Events einzeln'!F891="","",'Events einzeln'!F891)</f>
        <v/>
      </c>
      <c r="F891" s="34" t="str">
        <f>IF('Events einzeln'!G891="","",'Events einzeln'!G891)</f>
        <v/>
      </c>
      <c r="G891" s="34" t="str">
        <f>IF(F891="","",LOOKUP(F891,Grundlagen!$A$3:$A$10,Grundlagen!$B$3:$B$10))</f>
        <v/>
      </c>
      <c r="H891" s="34" t="str">
        <f t="shared" si="236"/>
        <v/>
      </c>
      <c r="I891" s="34" t="str">
        <f>IF(F891="","",LOOKUP(F891,Grundlagen!$A$3:$A$10,Grundlagen!$C$3:$C$10))</f>
        <v/>
      </c>
      <c r="J891" s="34" t="str">
        <f t="shared" si="237"/>
        <v/>
      </c>
      <c r="K891" s="34" t="str">
        <f t="shared" si="235"/>
        <v/>
      </c>
      <c r="L891" s="34" t="str">
        <f>IF('Events einzeln'!H891="","",'Events einzeln'!H891)</f>
        <v/>
      </c>
      <c r="M891" s="1" t="str">
        <f>IF(L891="","",LOOKUP(L891,Grundlagen!$A$3:$A$10,Grundlagen!$B$3:$B$10))</f>
        <v/>
      </c>
      <c r="N891" s="1" t="str">
        <f t="shared" si="238"/>
        <v/>
      </c>
      <c r="O891" s="1" t="str">
        <f>IF(L891="","",LOOKUP(L891,Grundlagen!$A$3:$A$10,Grundlagen!$C$3:$C$10))</f>
        <v/>
      </c>
      <c r="P891" s="1" t="str">
        <f t="shared" si="239"/>
        <v/>
      </c>
      <c r="Q891" s="34" t="str">
        <f t="shared" si="252"/>
        <v/>
      </c>
      <c r="R891" s="34" t="str">
        <f>IF('Events einzeln'!I891="","",'Events einzeln'!I891)</f>
        <v/>
      </c>
      <c r="S891" s="34" t="str">
        <f>IF(R891="","",LOOKUP(R891,Grundlagen!$A$3:$A$10,Grundlagen!$B$3:$B$10))</f>
        <v/>
      </c>
      <c r="T891" s="34" t="str">
        <f t="shared" si="240"/>
        <v/>
      </c>
      <c r="U891" s="34" t="str">
        <f>IF(R891="","",LOOKUP(R891,Grundlagen!$A$3:$A$10,Grundlagen!$C$3:$C$10))</f>
        <v/>
      </c>
      <c r="V891" s="34" t="str">
        <f t="shared" si="241"/>
        <v/>
      </c>
      <c r="W891" s="34" t="str">
        <f t="shared" si="242"/>
        <v/>
      </c>
      <c r="X891" s="34" t="str">
        <f>IF('Events einzeln'!J891="","",'Events einzeln'!J891)</f>
        <v/>
      </c>
      <c r="Y891" s="1" t="str">
        <f>IF(X891="","",LOOKUP(X891,Grundlagen!$A$3:$A$10,Grundlagen!$B$3:$B$10))</f>
        <v/>
      </c>
      <c r="Z891" s="1" t="str">
        <f t="shared" si="243"/>
        <v/>
      </c>
      <c r="AA891" s="1" t="str">
        <f>IF(X891="","",LOOKUP(X891,Grundlagen!$A$3:$A$10,Grundlagen!$C$3:$C$10))</f>
        <v/>
      </c>
      <c r="AB891" s="1" t="str">
        <f t="shared" si="244"/>
        <v/>
      </c>
      <c r="AC891" s="34" t="str">
        <f t="shared" si="245"/>
        <v/>
      </c>
      <c r="AD891" s="34" t="str">
        <f>IF('Events einzeln'!K891="","",'Events einzeln'!K891)</f>
        <v/>
      </c>
      <c r="AE891" s="34" t="str">
        <f>IF(AD891="","",LOOKUP(AD891,Grundlagen!$A$3:$A$10,Grundlagen!$B$3:$B$10))</f>
        <v/>
      </c>
      <c r="AF891" s="34" t="str">
        <f t="shared" si="246"/>
        <v/>
      </c>
      <c r="AG891" s="34" t="str">
        <f>IF(AD891="","",LOOKUP(AD891,Grundlagen!$A$3:$A$10,Grundlagen!$C$3:$C$10))</f>
        <v/>
      </c>
      <c r="AH891" s="34" t="str">
        <f t="shared" si="247"/>
        <v/>
      </c>
      <c r="AI891" s="34" t="str">
        <f t="shared" si="248"/>
        <v/>
      </c>
      <c r="AJ891" s="34" t="str">
        <f>IF('Events einzeln'!L891="","",'Events einzeln'!L891)</f>
        <v/>
      </c>
      <c r="AK891" s="1" t="str">
        <f>IF(AJ891="","",LOOKUP(AJ891,Grundlagen!$A$3:$A$10,Grundlagen!$B$3:$B$10))</f>
        <v/>
      </c>
      <c r="AL891" s="1" t="str">
        <f t="shared" si="249"/>
        <v/>
      </c>
      <c r="AM891" s="1" t="str">
        <f>IF(AJ891="","",LOOKUP(AJ891,Grundlagen!$A$3:$A$10,Grundlagen!$C$3:$C$10))</f>
        <v/>
      </c>
      <c r="AN891" s="1" t="str">
        <f t="shared" si="250"/>
        <v/>
      </c>
      <c r="AO891" s="34" t="str">
        <f t="shared" si="251"/>
        <v/>
      </c>
    </row>
    <row r="892" spans="1:41" x14ac:dyDescent="0.25">
      <c r="A892" s="1" t="str">
        <f>IF('Events einzeln'!A892="","",'Events einzeln'!A892)</f>
        <v/>
      </c>
      <c r="B892" s="1" t="str">
        <f>IF('Events einzeln'!B892="","",'Events einzeln'!B892)</f>
        <v/>
      </c>
      <c r="C892" s="1" t="str">
        <f>IF('Events einzeln'!C892="","",'Events einzeln'!C892)</f>
        <v/>
      </c>
      <c r="D892" s="32" t="str">
        <f>IF('Events einzeln'!E892="","",'Events einzeln'!E892)</f>
        <v/>
      </c>
      <c r="E892" s="1" t="str">
        <f>IF('Events einzeln'!F892="","",'Events einzeln'!F892)</f>
        <v/>
      </c>
      <c r="F892" s="34" t="str">
        <f>IF('Events einzeln'!G892="","",'Events einzeln'!G892)</f>
        <v/>
      </c>
      <c r="G892" s="34" t="str">
        <f>IF(F892="","",LOOKUP(F892,Grundlagen!$A$3:$A$10,Grundlagen!$B$3:$B$10))</f>
        <v/>
      </c>
      <c r="H892" s="34" t="str">
        <f t="shared" si="236"/>
        <v/>
      </c>
      <c r="I892" s="34" t="str">
        <f>IF(F892="","",LOOKUP(F892,Grundlagen!$A$3:$A$10,Grundlagen!$C$3:$C$10))</f>
        <v/>
      </c>
      <c r="J892" s="34" t="str">
        <f t="shared" si="237"/>
        <v/>
      </c>
      <c r="K892" s="34" t="str">
        <f t="shared" si="235"/>
        <v/>
      </c>
      <c r="L892" s="34" t="str">
        <f>IF('Events einzeln'!H892="","",'Events einzeln'!H892)</f>
        <v/>
      </c>
      <c r="M892" s="1" t="str">
        <f>IF(L892="","",LOOKUP(L892,Grundlagen!$A$3:$A$10,Grundlagen!$B$3:$B$10))</f>
        <v/>
      </c>
      <c r="N892" s="1" t="str">
        <f t="shared" si="238"/>
        <v/>
      </c>
      <c r="O892" s="1" t="str">
        <f>IF(L892="","",LOOKUP(L892,Grundlagen!$A$3:$A$10,Grundlagen!$C$3:$C$10))</f>
        <v/>
      </c>
      <c r="P892" s="1" t="str">
        <f t="shared" si="239"/>
        <v/>
      </c>
      <c r="Q892" s="34" t="str">
        <f t="shared" si="252"/>
        <v/>
      </c>
      <c r="R892" s="34" t="str">
        <f>IF('Events einzeln'!I892="","",'Events einzeln'!I892)</f>
        <v/>
      </c>
      <c r="S892" s="34" t="str">
        <f>IF(R892="","",LOOKUP(R892,Grundlagen!$A$3:$A$10,Grundlagen!$B$3:$B$10))</f>
        <v/>
      </c>
      <c r="T892" s="34" t="str">
        <f t="shared" si="240"/>
        <v/>
      </c>
      <c r="U892" s="34" t="str">
        <f>IF(R892="","",LOOKUP(R892,Grundlagen!$A$3:$A$10,Grundlagen!$C$3:$C$10))</f>
        <v/>
      </c>
      <c r="V892" s="34" t="str">
        <f t="shared" si="241"/>
        <v/>
      </c>
      <c r="W892" s="34" t="str">
        <f t="shared" si="242"/>
        <v/>
      </c>
      <c r="X892" s="34" t="str">
        <f>IF('Events einzeln'!J892="","",'Events einzeln'!J892)</f>
        <v/>
      </c>
      <c r="Y892" s="1" t="str">
        <f>IF(X892="","",LOOKUP(X892,Grundlagen!$A$3:$A$10,Grundlagen!$B$3:$B$10))</f>
        <v/>
      </c>
      <c r="Z892" s="1" t="str">
        <f t="shared" si="243"/>
        <v/>
      </c>
      <c r="AA892" s="1" t="str">
        <f>IF(X892="","",LOOKUP(X892,Grundlagen!$A$3:$A$10,Grundlagen!$C$3:$C$10))</f>
        <v/>
      </c>
      <c r="AB892" s="1" t="str">
        <f t="shared" si="244"/>
        <v/>
      </c>
      <c r="AC892" s="34" t="str">
        <f t="shared" si="245"/>
        <v/>
      </c>
      <c r="AD892" s="34" t="str">
        <f>IF('Events einzeln'!K892="","",'Events einzeln'!K892)</f>
        <v/>
      </c>
      <c r="AE892" s="34" t="str">
        <f>IF(AD892="","",LOOKUP(AD892,Grundlagen!$A$3:$A$10,Grundlagen!$B$3:$B$10))</f>
        <v/>
      </c>
      <c r="AF892" s="34" t="str">
        <f t="shared" si="246"/>
        <v/>
      </c>
      <c r="AG892" s="34" t="str">
        <f>IF(AD892="","",LOOKUP(AD892,Grundlagen!$A$3:$A$10,Grundlagen!$C$3:$C$10))</f>
        <v/>
      </c>
      <c r="AH892" s="34" t="str">
        <f t="shared" si="247"/>
        <v/>
      </c>
      <c r="AI892" s="34" t="str">
        <f t="shared" si="248"/>
        <v/>
      </c>
      <c r="AJ892" s="34" t="str">
        <f>IF('Events einzeln'!L892="","",'Events einzeln'!L892)</f>
        <v/>
      </c>
      <c r="AK892" s="1" t="str">
        <f>IF(AJ892="","",LOOKUP(AJ892,Grundlagen!$A$3:$A$10,Grundlagen!$B$3:$B$10))</f>
        <v/>
      </c>
      <c r="AL892" s="1" t="str">
        <f t="shared" si="249"/>
        <v/>
      </c>
      <c r="AM892" s="1" t="str">
        <f>IF(AJ892="","",LOOKUP(AJ892,Grundlagen!$A$3:$A$10,Grundlagen!$C$3:$C$10))</f>
        <v/>
      </c>
      <c r="AN892" s="1" t="str">
        <f t="shared" si="250"/>
        <v/>
      </c>
      <c r="AO892" s="34" t="str">
        <f t="shared" si="251"/>
        <v/>
      </c>
    </row>
    <row r="893" spans="1:41" x14ac:dyDescent="0.25">
      <c r="A893" s="1" t="str">
        <f>IF('Events einzeln'!A893="","",'Events einzeln'!A893)</f>
        <v/>
      </c>
      <c r="B893" s="1" t="str">
        <f>IF('Events einzeln'!B893="","",'Events einzeln'!B893)</f>
        <v/>
      </c>
      <c r="C893" s="1" t="str">
        <f>IF('Events einzeln'!C893="","",'Events einzeln'!C893)</f>
        <v/>
      </c>
      <c r="D893" s="32" t="str">
        <f>IF('Events einzeln'!E893="","",'Events einzeln'!E893)</f>
        <v/>
      </c>
      <c r="E893" s="1" t="str">
        <f>IF('Events einzeln'!F893="","",'Events einzeln'!F893)</f>
        <v/>
      </c>
      <c r="F893" s="34" t="str">
        <f>IF('Events einzeln'!G893="","",'Events einzeln'!G893)</f>
        <v/>
      </c>
      <c r="G893" s="34" t="str">
        <f>IF(F893="","",LOOKUP(F893,Grundlagen!$A$3:$A$10,Grundlagen!$B$3:$B$10))</f>
        <v/>
      </c>
      <c r="H893" s="34" t="str">
        <f t="shared" si="236"/>
        <v/>
      </c>
      <c r="I893" s="34" t="str">
        <f>IF(F893="","",LOOKUP(F893,Grundlagen!$A$3:$A$10,Grundlagen!$C$3:$C$10))</f>
        <v/>
      </c>
      <c r="J893" s="34" t="str">
        <f t="shared" si="237"/>
        <v/>
      </c>
      <c r="K893" s="34" t="str">
        <f t="shared" si="235"/>
        <v/>
      </c>
      <c r="L893" s="34" t="str">
        <f>IF('Events einzeln'!H893="","",'Events einzeln'!H893)</f>
        <v/>
      </c>
      <c r="M893" s="1" t="str">
        <f>IF(L893="","",LOOKUP(L893,Grundlagen!$A$3:$A$10,Grundlagen!$B$3:$B$10))</f>
        <v/>
      </c>
      <c r="N893" s="1" t="str">
        <f t="shared" si="238"/>
        <v/>
      </c>
      <c r="O893" s="1" t="str">
        <f>IF(L893="","",LOOKUP(L893,Grundlagen!$A$3:$A$10,Grundlagen!$C$3:$C$10))</f>
        <v/>
      </c>
      <c r="P893" s="1" t="str">
        <f t="shared" si="239"/>
        <v/>
      </c>
      <c r="Q893" s="34" t="str">
        <f t="shared" si="252"/>
        <v/>
      </c>
      <c r="R893" s="34" t="str">
        <f>IF('Events einzeln'!I893="","",'Events einzeln'!I893)</f>
        <v/>
      </c>
      <c r="S893" s="34" t="str">
        <f>IF(R893="","",LOOKUP(R893,Grundlagen!$A$3:$A$10,Grundlagen!$B$3:$B$10))</f>
        <v/>
      </c>
      <c r="T893" s="34" t="str">
        <f t="shared" si="240"/>
        <v/>
      </c>
      <c r="U893" s="34" t="str">
        <f>IF(R893="","",LOOKUP(R893,Grundlagen!$A$3:$A$10,Grundlagen!$C$3:$C$10))</f>
        <v/>
      </c>
      <c r="V893" s="34" t="str">
        <f t="shared" si="241"/>
        <v/>
      </c>
      <c r="W893" s="34" t="str">
        <f t="shared" si="242"/>
        <v/>
      </c>
      <c r="X893" s="34" t="str">
        <f>IF('Events einzeln'!J893="","",'Events einzeln'!J893)</f>
        <v/>
      </c>
      <c r="Y893" s="1" t="str">
        <f>IF(X893="","",LOOKUP(X893,Grundlagen!$A$3:$A$10,Grundlagen!$B$3:$B$10))</f>
        <v/>
      </c>
      <c r="Z893" s="1" t="str">
        <f t="shared" si="243"/>
        <v/>
      </c>
      <c r="AA893" s="1" t="str">
        <f>IF(X893="","",LOOKUP(X893,Grundlagen!$A$3:$A$10,Grundlagen!$C$3:$C$10))</f>
        <v/>
      </c>
      <c r="AB893" s="1" t="str">
        <f t="shared" si="244"/>
        <v/>
      </c>
      <c r="AC893" s="34" t="str">
        <f t="shared" si="245"/>
        <v/>
      </c>
      <c r="AD893" s="34" t="str">
        <f>IF('Events einzeln'!K893="","",'Events einzeln'!K893)</f>
        <v/>
      </c>
      <c r="AE893" s="34" t="str">
        <f>IF(AD893="","",LOOKUP(AD893,Grundlagen!$A$3:$A$10,Grundlagen!$B$3:$B$10))</f>
        <v/>
      </c>
      <c r="AF893" s="34" t="str">
        <f t="shared" si="246"/>
        <v/>
      </c>
      <c r="AG893" s="34" t="str">
        <f>IF(AD893="","",LOOKUP(AD893,Grundlagen!$A$3:$A$10,Grundlagen!$C$3:$C$10))</f>
        <v/>
      </c>
      <c r="AH893" s="34" t="str">
        <f t="shared" si="247"/>
        <v/>
      </c>
      <c r="AI893" s="34" t="str">
        <f t="shared" si="248"/>
        <v/>
      </c>
      <c r="AJ893" s="34" t="str">
        <f>IF('Events einzeln'!L893="","",'Events einzeln'!L893)</f>
        <v/>
      </c>
      <c r="AK893" s="1" t="str">
        <f>IF(AJ893="","",LOOKUP(AJ893,Grundlagen!$A$3:$A$10,Grundlagen!$B$3:$B$10))</f>
        <v/>
      </c>
      <c r="AL893" s="1" t="str">
        <f t="shared" si="249"/>
        <v/>
      </c>
      <c r="AM893" s="1" t="str">
        <f>IF(AJ893="","",LOOKUP(AJ893,Grundlagen!$A$3:$A$10,Grundlagen!$C$3:$C$10))</f>
        <v/>
      </c>
      <c r="AN893" s="1" t="str">
        <f t="shared" si="250"/>
        <v/>
      </c>
      <c r="AO893" s="34" t="str">
        <f t="shared" si="251"/>
        <v/>
      </c>
    </row>
    <row r="894" spans="1:41" x14ac:dyDescent="0.25">
      <c r="A894" s="1" t="str">
        <f>IF('Events einzeln'!A894="","",'Events einzeln'!A894)</f>
        <v/>
      </c>
      <c r="B894" s="1" t="str">
        <f>IF('Events einzeln'!B894="","",'Events einzeln'!B894)</f>
        <v/>
      </c>
      <c r="C894" s="1" t="str">
        <f>IF('Events einzeln'!C894="","",'Events einzeln'!C894)</f>
        <v/>
      </c>
      <c r="D894" s="32" t="str">
        <f>IF('Events einzeln'!E894="","",'Events einzeln'!E894)</f>
        <v/>
      </c>
      <c r="E894" s="1" t="str">
        <f>IF('Events einzeln'!F894="","",'Events einzeln'!F894)</f>
        <v/>
      </c>
      <c r="F894" s="34" t="str">
        <f>IF('Events einzeln'!G894="","",'Events einzeln'!G894)</f>
        <v/>
      </c>
      <c r="G894" s="34" t="str">
        <f>IF(F894="","",LOOKUP(F894,Grundlagen!$A$3:$A$10,Grundlagen!$B$3:$B$10))</f>
        <v/>
      </c>
      <c r="H894" s="34" t="str">
        <f t="shared" si="236"/>
        <v/>
      </c>
      <c r="I894" s="34" t="str">
        <f>IF(F894="","",LOOKUP(F894,Grundlagen!$A$3:$A$10,Grundlagen!$C$3:$C$10))</f>
        <v/>
      </c>
      <c r="J894" s="34" t="str">
        <f t="shared" si="237"/>
        <v/>
      </c>
      <c r="K894" s="34" t="str">
        <f t="shared" si="235"/>
        <v/>
      </c>
      <c r="L894" s="34" t="str">
        <f>IF('Events einzeln'!H894="","",'Events einzeln'!H894)</f>
        <v/>
      </c>
      <c r="M894" s="1" t="str">
        <f>IF(L894="","",LOOKUP(L894,Grundlagen!$A$3:$A$10,Grundlagen!$B$3:$B$10))</f>
        <v/>
      </c>
      <c r="N894" s="1" t="str">
        <f t="shared" si="238"/>
        <v/>
      </c>
      <c r="O894" s="1" t="str">
        <f>IF(L894="","",LOOKUP(L894,Grundlagen!$A$3:$A$10,Grundlagen!$C$3:$C$10))</f>
        <v/>
      </c>
      <c r="P894" s="1" t="str">
        <f t="shared" si="239"/>
        <v/>
      </c>
      <c r="Q894" s="34" t="str">
        <f t="shared" si="252"/>
        <v/>
      </c>
      <c r="R894" s="34" t="str">
        <f>IF('Events einzeln'!I894="","",'Events einzeln'!I894)</f>
        <v/>
      </c>
      <c r="S894" s="34" t="str">
        <f>IF(R894="","",LOOKUP(R894,Grundlagen!$A$3:$A$10,Grundlagen!$B$3:$B$10))</f>
        <v/>
      </c>
      <c r="T894" s="34" t="str">
        <f t="shared" si="240"/>
        <v/>
      </c>
      <c r="U894" s="34" t="str">
        <f>IF(R894="","",LOOKUP(R894,Grundlagen!$A$3:$A$10,Grundlagen!$C$3:$C$10))</f>
        <v/>
      </c>
      <c r="V894" s="34" t="str">
        <f t="shared" si="241"/>
        <v/>
      </c>
      <c r="W894" s="34" t="str">
        <f t="shared" si="242"/>
        <v/>
      </c>
      <c r="X894" s="34" t="str">
        <f>IF('Events einzeln'!J894="","",'Events einzeln'!J894)</f>
        <v/>
      </c>
      <c r="Y894" s="1" t="str">
        <f>IF(X894="","",LOOKUP(X894,Grundlagen!$A$3:$A$10,Grundlagen!$B$3:$B$10))</f>
        <v/>
      </c>
      <c r="Z894" s="1" t="str">
        <f t="shared" si="243"/>
        <v/>
      </c>
      <c r="AA894" s="1" t="str">
        <f>IF(X894="","",LOOKUP(X894,Grundlagen!$A$3:$A$10,Grundlagen!$C$3:$C$10))</f>
        <v/>
      </c>
      <c r="AB894" s="1" t="str">
        <f t="shared" si="244"/>
        <v/>
      </c>
      <c r="AC894" s="34" t="str">
        <f t="shared" si="245"/>
        <v/>
      </c>
      <c r="AD894" s="34" t="str">
        <f>IF('Events einzeln'!K894="","",'Events einzeln'!K894)</f>
        <v/>
      </c>
      <c r="AE894" s="34" t="str">
        <f>IF(AD894="","",LOOKUP(AD894,Grundlagen!$A$3:$A$10,Grundlagen!$B$3:$B$10))</f>
        <v/>
      </c>
      <c r="AF894" s="34" t="str">
        <f t="shared" si="246"/>
        <v/>
      </c>
      <c r="AG894" s="34" t="str">
        <f>IF(AD894="","",LOOKUP(AD894,Grundlagen!$A$3:$A$10,Grundlagen!$C$3:$C$10))</f>
        <v/>
      </c>
      <c r="AH894" s="34" t="str">
        <f t="shared" si="247"/>
        <v/>
      </c>
      <c r="AI894" s="34" t="str">
        <f t="shared" si="248"/>
        <v/>
      </c>
      <c r="AJ894" s="34" t="str">
        <f>IF('Events einzeln'!L894="","",'Events einzeln'!L894)</f>
        <v/>
      </c>
      <c r="AK894" s="1" t="str">
        <f>IF(AJ894="","",LOOKUP(AJ894,Grundlagen!$A$3:$A$10,Grundlagen!$B$3:$B$10))</f>
        <v/>
      </c>
      <c r="AL894" s="1" t="str">
        <f t="shared" si="249"/>
        <v/>
      </c>
      <c r="AM894" s="1" t="str">
        <f>IF(AJ894="","",LOOKUP(AJ894,Grundlagen!$A$3:$A$10,Grundlagen!$C$3:$C$10))</f>
        <v/>
      </c>
      <c r="AN894" s="1" t="str">
        <f t="shared" si="250"/>
        <v/>
      </c>
      <c r="AO894" s="34" t="str">
        <f t="shared" si="251"/>
        <v/>
      </c>
    </row>
    <row r="895" spans="1:41" x14ac:dyDescent="0.25">
      <c r="A895" s="1" t="str">
        <f>IF('Events einzeln'!A895="","",'Events einzeln'!A895)</f>
        <v/>
      </c>
      <c r="B895" s="1" t="str">
        <f>IF('Events einzeln'!B895="","",'Events einzeln'!B895)</f>
        <v/>
      </c>
      <c r="C895" s="1" t="str">
        <f>IF('Events einzeln'!C895="","",'Events einzeln'!C895)</f>
        <v/>
      </c>
      <c r="D895" s="32" t="str">
        <f>IF('Events einzeln'!E895="","",'Events einzeln'!E895)</f>
        <v/>
      </c>
      <c r="E895" s="1" t="str">
        <f>IF('Events einzeln'!F895="","",'Events einzeln'!F895)</f>
        <v/>
      </c>
      <c r="F895" s="34" t="str">
        <f>IF('Events einzeln'!G895="","",'Events einzeln'!G895)</f>
        <v/>
      </c>
      <c r="G895" s="34" t="str">
        <f>IF(F895="","",LOOKUP(F895,Grundlagen!$A$3:$A$10,Grundlagen!$B$3:$B$10))</f>
        <v/>
      </c>
      <c r="H895" s="34" t="str">
        <f t="shared" si="236"/>
        <v/>
      </c>
      <c r="I895" s="34" t="str">
        <f>IF(F895="","",LOOKUP(F895,Grundlagen!$A$3:$A$10,Grundlagen!$C$3:$C$10))</f>
        <v/>
      </c>
      <c r="J895" s="34" t="str">
        <f t="shared" si="237"/>
        <v/>
      </c>
      <c r="K895" s="34" t="str">
        <f t="shared" si="235"/>
        <v/>
      </c>
      <c r="L895" s="34" t="str">
        <f>IF('Events einzeln'!H895="","",'Events einzeln'!H895)</f>
        <v/>
      </c>
      <c r="M895" s="1" t="str">
        <f>IF(L895="","",LOOKUP(L895,Grundlagen!$A$3:$A$10,Grundlagen!$B$3:$B$10))</f>
        <v/>
      </c>
      <c r="N895" s="1" t="str">
        <f t="shared" si="238"/>
        <v/>
      </c>
      <c r="O895" s="1" t="str">
        <f>IF(L895="","",LOOKUP(L895,Grundlagen!$A$3:$A$10,Grundlagen!$C$3:$C$10))</f>
        <v/>
      </c>
      <c r="P895" s="1" t="str">
        <f t="shared" si="239"/>
        <v/>
      </c>
      <c r="Q895" s="34" t="str">
        <f t="shared" si="252"/>
        <v/>
      </c>
      <c r="R895" s="34" t="str">
        <f>IF('Events einzeln'!I895="","",'Events einzeln'!I895)</f>
        <v/>
      </c>
      <c r="S895" s="34" t="str">
        <f>IF(R895="","",LOOKUP(R895,Grundlagen!$A$3:$A$10,Grundlagen!$B$3:$B$10))</f>
        <v/>
      </c>
      <c r="T895" s="34" t="str">
        <f t="shared" si="240"/>
        <v/>
      </c>
      <c r="U895" s="34" t="str">
        <f>IF(R895="","",LOOKUP(R895,Grundlagen!$A$3:$A$10,Grundlagen!$C$3:$C$10))</f>
        <v/>
      </c>
      <c r="V895" s="34" t="str">
        <f t="shared" si="241"/>
        <v/>
      </c>
      <c r="W895" s="34" t="str">
        <f t="shared" si="242"/>
        <v/>
      </c>
      <c r="X895" s="34" t="str">
        <f>IF('Events einzeln'!J895="","",'Events einzeln'!J895)</f>
        <v/>
      </c>
      <c r="Y895" s="1" t="str">
        <f>IF(X895="","",LOOKUP(X895,Grundlagen!$A$3:$A$10,Grundlagen!$B$3:$B$10))</f>
        <v/>
      </c>
      <c r="Z895" s="1" t="str">
        <f t="shared" si="243"/>
        <v/>
      </c>
      <c r="AA895" s="1" t="str">
        <f>IF(X895="","",LOOKUP(X895,Grundlagen!$A$3:$A$10,Grundlagen!$C$3:$C$10))</f>
        <v/>
      </c>
      <c r="AB895" s="1" t="str">
        <f t="shared" si="244"/>
        <v/>
      </c>
      <c r="AC895" s="34" t="str">
        <f t="shared" si="245"/>
        <v/>
      </c>
      <c r="AD895" s="34" t="str">
        <f>IF('Events einzeln'!K895="","",'Events einzeln'!K895)</f>
        <v/>
      </c>
      <c r="AE895" s="34" t="str">
        <f>IF(AD895="","",LOOKUP(AD895,Grundlagen!$A$3:$A$10,Grundlagen!$B$3:$B$10))</f>
        <v/>
      </c>
      <c r="AF895" s="34" t="str">
        <f t="shared" si="246"/>
        <v/>
      </c>
      <c r="AG895" s="34" t="str">
        <f>IF(AD895="","",LOOKUP(AD895,Grundlagen!$A$3:$A$10,Grundlagen!$C$3:$C$10))</f>
        <v/>
      </c>
      <c r="AH895" s="34" t="str">
        <f t="shared" si="247"/>
        <v/>
      </c>
      <c r="AI895" s="34" t="str">
        <f t="shared" si="248"/>
        <v/>
      </c>
      <c r="AJ895" s="34" t="str">
        <f>IF('Events einzeln'!L895="","",'Events einzeln'!L895)</f>
        <v/>
      </c>
      <c r="AK895" s="1" t="str">
        <f>IF(AJ895="","",LOOKUP(AJ895,Grundlagen!$A$3:$A$10,Grundlagen!$B$3:$B$10))</f>
        <v/>
      </c>
      <c r="AL895" s="1" t="str">
        <f t="shared" si="249"/>
        <v/>
      </c>
      <c r="AM895" s="1" t="str">
        <f>IF(AJ895="","",LOOKUP(AJ895,Grundlagen!$A$3:$A$10,Grundlagen!$C$3:$C$10))</f>
        <v/>
      </c>
      <c r="AN895" s="1" t="str">
        <f t="shared" si="250"/>
        <v/>
      </c>
      <c r="AO895" s="34" t="str">
        <f t="shared" si="251"/>
        <v/>
      </c>
    </row>
    <row r="896" spans="1:41" x14ac:dyDescent="0.25">
      <c r="A896" s="1" t="str">
        <f>IF('Events einzeln'!A896="","",'Events einzeln'!A896)</f>
        <v/>
      </c>
      <c r="B896" s="1" t="str">
        <f>IF('Events einzeln'!B896="","",'Events einzeln'!B896)</f>
        <v/>
      </c>
      <c r="C896" s="1" t="str">
        <f>IF('Events einzeln'!C896="","",'Events einzeln'!C896)</f>
        <v/>
      </c>
      <c r="D896" s="32" t="str">
        <f>IF('Events einzeln'!E896="","",'Events einzeln'!E896)</f>
        <v/>
      </c>
      <c r="E896" s="1" t="str">
        <f>IF('Events einzeln'!F896="","",'Events einzeln'!F896)</f>
        <v/>
      </c>
      <c r="F896" s="34" t="str">
        <f>IF('Events einzeln'!G896="","",'Events einzeln'!G896)</f>
        <v/>
      </c>
      <c r="G896" s="34" t="str">
        <f>IF(F896="","",LOOKUP(F896,Grundlagen!$A$3:$A$10,Grundlagen!$B$3:$B$10))</f>
        <v/>
      </c>
      <c r="H896" s="34" t="str">
        <f t="shared" si="236"/>
        <v/>
      </c>
      <c r="I896" s="34" t="str">
        <f>IF(F896="","",LOOKUP(F896,Grundlagen!$A$3:$A$10,Grundlagen!$C$3:$C$10))</f>
        <v/>
      </c>
      <c r="J896" s="34" t="str">
        <f t="shared" si="237"/>
        <v/>
      </c>
      <c r="K896" s="34" t="str">
        <f t="shared" si="235"/>
        <v/>
      </c>
      <c r="L896" s="34" t="str">
        <f>IF('Events einzeln'!H896="","",'Events einzeln'!H896)</f>
        <v/>
      </c>
      <c r="M896" s="1" t="str">
        <f>IF(L896="","",LOOKUP(L896,Grundlagen!$A$3:$A$10,Grundlagen!$B$3:$B$10))</f>
        <v/>
      </c>
      <c r="N896" s="1" t="str">
        <f t="shared" si="238"/>
        <v/>
      </c>
      <c r="O896" s="1" t="str">
        <f>IF(L896="","",LOOKUP(L896,Grundlagen!$A$3:$A$10,Grundlagen!$C$3:$C$10))</f>
        <v/>
      </c>
      <c r="P896" s="1" t="str">
        <f t="shared" si="239"/>
        <v/>
      </c>
      <c r="Q896" s="34" t="str">
        <f t="shared" si="252"/>
        <v/>
      </c>
      <c r="R896" s="34" t="str">
        <f>IF('Events einzeln'!I896="","",'Events einzeln'!I896)</f>
        <v/>
      </c>
      <c r="S896" s="34" t="str">
        <f>IF(R896="","",LOOKUP(R896,Grundlagen!$A$3:$A$10,Grundlagen!$B$3:$B$10))</f>
        <v/>
      </c>
      <c r="T896" s="34" t="str">
        <f t="shared" si="240"/>
        <v/>
      </c>
      <c r="U896" s="34" t="str">
        <f>IF(R896="","",LOOKUP(R896,Grundlagen!$A$3:$A$10,Grundlagen!$C$3:$C$10))</f>
        <v/>
      </c>
      <c r="V896" s="34" t="str">
        <f t="shared" si="241"/>
        <v/>
      </c>
      <c r="W896" s="34" t="str">
        <f t="shared" si="242"/>
        <v/>
      </c>
      <c r="X896" s="34" t="str">
        <f>IF('Events einzeln'!J896="","",'Events einzeln'!J896)</f>
        <v/>
      </c>
      <c r="Y896" s="1" t="str">
        <f>IF(X896="","",LOOKUP(X896,Grundlagen!$A$3:$A$10,Grundlagen!$B$3:$B$10))</f>
        <v/>
      </c>
      <c r="Z896" s="1" t="str">
        <f t="shared" si="243"/>
        <v/>
      </c>
      <c r="AA896" s="1" t="str">
        <f>IF(X896="","",LOOKUP(X896,Grundlagen!$A$3:$A$10,Grundlagen!$C$3:$C$10))</f>
        <v/>
      </c>
      <c r="AB896" s="1" t="str">
        <f t="shared" si="244"/>
        <v/>
      </c>
      <c r="AC896" s="34" t="str">
        <f t="shared" si="245"/>
        <v/>
      </c>
      <c r="AD896" s="34" t="str">
        <f>IF('Events einzeln'!K896="","",'Events einzeln'!K896)</f>
        <v/>
      </c>
      <c r="AE896" s="34" t="str">
        <f>IF(AD896="","",LOOKUP(AD896,Grundlagen!$A$3:$A$10,Grundlagen!$B$3:$B$10))</f>
        <v/>
      </c>
      <c r="AF896" s="34" t="str">
        <f t="shared" si="246"/>
        <v/>
      </c>
      <c r="AG896" s="34" t="str">
        <f>IF(AD896="","",LOOKUP(AD896,Grundlagen!$A$3:$A$10,Grundlagen!$C$3:$C$10))</f>
        <v/>
      </c>
      <c r="AH896" s="34" t="str">
        <f t="shared" si="247"/>
        <v/>
      </c>
      <c r="AI896" s="34" t="str">
        <f t="shared" si="248"/>
        <v/>
      </c>
      <c r="AJ896" s="34" t="str">
        <f>IF('Events einzeln'!L896="","",'Events einzeln'!L896)</f>
        <v/>
      </c>
      <c r="AK896" s="1" t="str">
        <f>IF(AJ896="","",LOOKUP(AJ896,Grundlagen!$A$3:$A$10,Grundlagen!$B$3:$B$10))</f>
        <v/>
      </c>
      <c r="AL896" s="1" t="str">
        <f t="shared" si="249"/>
        <v/>
      </c>
      <c r="AM896" s="1" t="str">
        <f>IF(AJ896="","",LOOKUP(AJ896,Grundlagen!$A$3:$A$10,Grundlagen!$C$3:$C$10))</f>
        <v/>
      </c>
      <c r="AN896" s="1" t="str">
        <f t="shared" si="250"/>
        <v/>
      </c>
      <c r="AO896" s="34" t="str">
        <f t="shared" si="251"/>
        <v/>
      </c>
    </row>
    <row r="897" spans="1:41" x14ac:dyDescent="0.25">
      <c r="A897" s="1" t="str">
        <f>IF('Events einzeln'!A897="","",'Events einzeln'!A897)</f>
        <v/>
      </c>
      <c r="B897" s="1" t="str">
        <f>IF('Events einzeln'!B897="","",'Events einzeln'!B897)</f>
        <v/>
      </c>
      <c r="C897" s="1" t="str">
        <f>IF('Events einzeln'!C897="","",'Events einzeln'!C897)</f>
        <v/>
      </c>
      <c r="D897" s="32" t="str">
        <f>IF('Events einzeln'!E897="","",'Events einzeln'!E897)</f>
        <v/>
      </c>
      <c r="E897" s="1" t="str">
        <f>IF('Events einzeln'!F897="","",'Events einzeln'!F897)</f>
        <v/>
      </c>
      <c r="F897" s="34" t="str">
        <f>IF('Events einzeln'!G897="","",'Events einzeln'!G897)</f>
        <v/>
      </c>
      <c r="G897" s="34" t="str">
        <f>IF(F897="","",LOOKUP(F897,Grundlagen!$A$3:$A$10,Grundlagen!$B$3:$B$10))</f>
        <v/>
      </c>
      <c r="H897" s="34" t="str">
        <f t="shared" si="236"/>
        <v/>
      </c>
      <c r="I897" s="34" t="str">
        <f>IF(F897="","",LOOKUP(F897,Grundlagen!$A$3:$A$10,Grundlagen!$C$3:$C$10))</f>
        <v/>
      </c>
      <c r="J897" s="34" t="str">
        <f t="shared" si="237"/>
        <v/>
      </c>
      <c r="K897" s="34" t="str">
        <f t="shared" si="235"/>
        <v/>
      </c>
      <c r="L897" s="34" t="str">
        <f>IF('Events einzeln'!H897="","",'Events einzeln'!H897)</f>
        <v/>
      </c>
      <c r="M897" s="1" t="str">
        <f>IF(L897="","",LOOKUP(L897,Grundlagen!$A$3:$A$10,Grundlagen!$B$3:$B$10))</f>
        <v/>
      </c>
      <c r="N897" s="1" t="str">
        <f t="shared" si="238"/>
        <v/>
      </c>
      <c r="O897" s="1" t="str">
        <f>IF(L897="","",LOOKUP(L897,Grundlagen!$A$3:$A$10,Grundlagen!$C$3:$C$10))</f>
        <v/>
      </c>
      <c r="P897" s="1" t="str">
        <f t="shared" si="239"/>
        <v/>
      </c>
      <c r="Q897" s="34" t="str">
        <f t="shared" si="252"/>
        <v/>
      </c>
      <c r="R897" s="34" t="str">
        <f>IF('Events einzeln'!I897="","",'Events einzeln'!I897)</f>
        <v/>
      </c>
      <c r="S897" s="34" t="str">
        <f>IF(R897="","",LOOKUP(R897,Grundlagen!$A$3:$A$10,Grundlagen!$B$3:$B$10))</f>
        <v/>
      </c>
      <c r="T897" s="34" t="str">
        <f t="shared" si="240"/>
        <v/>
      </c>
      <c r="U897" s="34" t="str">
        <f>IF(R897="","",LOOKUP(R897,Grundlagen!$A$3:$A$10,Grundlagen!$C$3:$C$10))</f>
        <v/>
      </c>
      <c r="V897" s="34" t="str">
        <f t="shared" si="241"/>
        <v/>
      </c>
      <c r="W897" s="34" t="str">
        <f t="shared" si="242"/>
        <v/>
      </c>
      <c r="X897" s="34" t="str">
        <f>IF('Events einzeln'!J897="","",'Events einzeln'!J897)</f>
        <v/>
      </c>
      <c r="Y897" s="1" t="str">
        <f>IF(X897="","",LOOKUP(X897,Grundlagen!$A$3:$A$10,Grundlagen!$B$3:$B$10))</f>
        <v/>
      </c>
      <c r="Z897" s="1" t="str">
        <f t="shared" si="243"/>
        <v/>
      </c>
      <c r="AA897" s="1" t="str">
        <f>IF(X897="","",LOOKUP(X897,Grundlagen!$A$3:$A$10,Grundlagen!$C$3:$C$10))</f>
        <v/>
      </c>
      <c r="AB897" s="1" t="str">
        <f t="shared" si="244"/>
        <v/>
      </c>
      <c r="AC897" s="34" t="str">
        <f t="shared" si="245"/>
        <v/>
      </c>
      <c r="AD897" s="34" t="str">
        <f>IF('Events einzeln'!K897="","",'Events einzeln'!K897)</f>
        <v/>
      </c>
      <c r="AE897" s="34" t="str">
        <f>IF(AD897="","",LOOKUP(AD897,Grundlagen!$A$3:$A$10,Grundlagen!$B$3:$B$10))</f>
        <v/>
      </c>
      <c r="AF897" s="34" t="str">
        <f t="shared" si="246"/>
        <v/>
      </c>
      <c r="AG897" s="34" t="str">
        <f>IF(AD897="","",LOOKUP(AD897,Grundlagen!$A$3:$A$10,Grundlagen!$C$3:$C$10))</f>
        <v/>
      </c>
      <c r="AH897" s="34" t="str">
        <f t="shared" si="247"/>
        <v/>
      </c>
      <c r="AI897" s="34" t="str">
        <f t="shared" si="248"/>
        <v/>
      </c>
      <c r="AJ897" s="34" t="str">
        <f>IF('Events einzeln'!L897="","",'Events einzeln'!L897)</f>
        <v/>
      </c>
      <c r="AK897" s="1" t="str">
        <f>IF(AJ897="","",LOOKUP(AJ897,Grundlagen!$A$3:$A$10,Grundlagen!$B$3:$B$10))</f>
        <v/>
      </c>
      <c r="AL897" s="1" t="str">
        <f t="shared" si="249"/>
        <v/>
      </c>
      <c r="AM897" s="1" t="str">
        <f>IF(AJ897="","",LOOKUP(AJ897,Grundlagen!$A$3:$A$10,Grundlagen!$C$3:$C$10))</f>
        <v/>
      </c>
      <c r="AN897" s="1" t="str">
        <f t="shared" si="250"/>
        <v/>
      </c>
      <c r="AO897" s="34" t="str">
        <f t="shared" si="251"/>
        <v/>
      </c>
    </row>
    <row r="898" spans="1:41" x14ac:dyDescent="0.25">
      <c r="A898" s="1" t="str">
        <f>IF('Events einzeln'!A898="","",'Events einzeln'!A898)</f>
        <v/>
      </c>
      <c r="B898" s="1" t="str">
        <f>IF('Events einzeln'!B898="","",'Events einzeln'!B898)</f>
        <v/>
      </c>
      <c r="C898" s="1" t="str">
        <f>IF('Events einzeln'!C898="","",'Events einzeln'!C898)</f>
        <v/>
      </c>
      <c r="D898" s="32" t="str">
        <f>IF('Events einzeln'!E898="","",'Events einzeln'!E898)</f>
        <v/>
      </c>
      <c r="E898" s="1" t="str">
        <f>IF('Events einzeln'!F898="","",'Events einzeln'!F898)</f>
        <v/>
      </c>
      <c r="F898" s="34" t="str">
        <f>IF('Events einzeln'!G898="","",'Events einzeln'!G898)</f>
        <v/>
      </c>
      <c r="G898" s="34" t="str">
        <f>IF(F898="","",LOOKUP(F898,Grundlagen!$A$3:$A$10,Grundlagen!$B$3:$B$10))</f>
        <v/>
      </c>
      <c r="H898" s="34" t="str">
        <f t="shared" si="236"/>
        <v/>
      </c>
      <c r="I898" s="34" t="str">
        <f>IF(F898="","",LOOKUP(F898,Grundlagen!$A$3:$A$10,Grundlagen!$C$3:$C$10))</f>
        <v/>
      </c>
      <c r="J898" s="34" t="str">
        <f t="shared" si="237"/>
        <v/>
      </c>
      <c r="K898" s="34" t="str">
        <f t="shared" si="235"/>
        <v/>
      </c>
      <c r="L898" s="34" t="str">
        <f>IF('Events einzeln'!H898="","",'Events einzeln'!H898)</f>
        <v/>
      </c>
      <c r="M898" s="1" t="str">
        <f>IF(L898="","",LOOKUP(L898,Grundlagen!$A$3:$A$10,Grundlagen!$B$3:$B$10))</f>
        <v/>
      </c>
      <c r="N898" s="1" t="str">
        <f t="shared" si="238"/>
        <v/>
      </c>
      <c r="O898" s="1" t="str">
        <f>IF(L898="","",LOOKUP(L898,Grundlagen!$A$3:$A$10,Grundlagen!$C$3:$C$10))</f>
        <v/>
      </c>
      <c r="P898" s="1" t="str">
        <f t="shared" si="239"/>
        <v/>
      </c>
      <c r="Q898" s="34" t="str">
        <f t="shared" si="252"/>
        <v/>
      </c>
      <c r="R898" s="34" t="str">
        <f>IF('Events einzeln'!I898="","",'Events einzeln'!I898)</f>
        <v/>
      </c>
      <c r="S898" s="34" t="str">
        <f>IF(R898="","",LOOKUP(R898,Grundlagen!$A$3:$A$10,Grundlagen!$B$3:$B$10))</f>
        <v/>
      </c>
      <c r="T898" s="34" t="str">
        <f t="shared" si="240"/>
        <v/>
      </c>
      <c r="U898" s="34" t="str">
        <f>IF(R898="","",LOOKUP(R898,Grundlagen!$A$3:$A$10,Grundlagen!$C$3:$C$10))</f>
        <v/>
      </c>
      <c r="V898" s="34" t="str">
        <f t="shared" si="241"/>
        <v/>
      </c>
      <c r="W898" s="34" t="str">
        <f t="shared" si="242"/>
        <v/>
      </c>
      <c r="X898" s="34" t="str">
        <f>IF('Events einzeln'!J898="","",'Events einzeln'!J898)</f>
        <v/>
      </c>
      <c r="Y898" s="1" t="str">
        <f>IF(X898="","",LOOKUP(X898,Grundlagen!$A$3:$A$10,Grundlagen!$B$3:$B$10))</f>
        <v/>
      </c>
      <c r="Z898" s="1" t="str">
        <f t="shared" si="243"/>
        <v/>
      </c>
      <c r="AA898" s="1" t="str">
        <f>IF(X898="","",LOOKUP(X898,Grundlagen!$A$3:$A$10,Grundlagen!$C$3:$C$10))</f>
        <v/>
      </c>
      <c r="AB898" s="1" t="str">
        <f t="shared" si="244"/>
        <v/>
      </c>
      <c r="AC898" s="34" t="str">
        <f t="shared" si="245"/>
        <v/>
      </c>
      <c r="AD898" s="34" t="str">
        <f>IF('Events einzeln'!K898="","",'Events einzeln'!K898)</f>
        <v/>
      </c>
      <c r="AE898" s="34" t="str">
        <f>IF(AD898="","",LOOKUP(AD898,Grundlagen!$A$3:$A$10,Grundlagen!$B$3:$B$10))</f>
        <v/>
      </c>
      <c r="AF898" s="34" t="str">
        <f t="shared" si="246"/>
        <v/>
      </c>
      <c r="AG898" s="34" t="str">
        <f>IF(AD898="","",LOOKUP(AD898,Grundlagen!$A$3:$A$10,Grundlagen!$C$3:$C$10))</f>
        <v/>
      </c>
      <c r="AH898" s="34" t="str">
        <f t="shared" si="247"/>
        <v/>
      </c>
      <c r="AI898" s="34" t="str">
        <f t="shared" si="248"/>
        <v/>
      </c>
      <c r="AJ898" s="34" t="str">
        <f>IF('Events einzeln'!L898="","",'Events einzeln'!L898)</f>
        <v/>
      </c>
      <c r="AK898" s="1" t="str">
        <f>IF(AJ898="","",LOOKUP(AJ898,Grundlagen!$A$3:$A$10,Grundlagen!$B$3:$B$10))</f>
        <v/>
      </c>
      <c r="AL898" s="1" t="str">
        <f t="shared" si="249"/>
        <v/>
      </c>
      <c r="AM898" s="1" t="str">
        <f>IF(AJ898="","",LOOKUP(AJ898,Grundlagen!$A$3:$A$10,Grundlagen!$C$3:$C$10))</f>
        <v/>
      </c>
      <c r="AN898" s="1" t="str">
        <f t="shared" si="250"/>
        <v/>
      </c>
      <c r="AO898" s="34" t="str">
        <f t="shared" si="251"/>
        <v/>
      </c>
    </row>
    <row r="899" spans="1:41" x14ac:dyDescent="0.25">
      <c r="A899" s="1" t="str">
        <f>IF('Events einzeln'!A899="","",'Events einzeln'!A899)</f>
        <v/>
      </c>
      <c r="B899" s="1" t="str">
        <f>IF('Events einzeln'!B899="","",'Events einzeln'!B899)</f>
        <v/>
      </c>
      <c r="C899" s="1" t="str">
        <f>IF('Events einzeln'!C899="","",'Events einzeln'!C899)</f>
        <v/>
      </c>
      <c r="D899" s="32" t="str">
        <f>IF('Events einzeln'!E899="","",'Events einzeln'!E899)</f>
        <v/>
      </c>
      <c r="E899" s="1" t="str">
        <f>IF('Events einzeln'!F899="","",'Events einzeln'!F899)</f>
        <v/>
      </c>
      <c r="F899" s="34" t="str">
        <f>IF('Events einzeln'!G899="","",'Events einzeln'!G899)</f>
        <v/>
      </c>
      <c r="G899" s="34" t="str">
        <f>IF(F899="","",LOOKUP(F899,Grundlagen!$A$3:$A$10,Grundlagen!$B$3:$B$10))</f>
        <v/>
      </c>
      <c r="H899" s="34" t="str">
        <f t="shared" si="236"/>
        <v/>
      </c>
      <c r="I899" s="34" t="str">
        <f>IF(F899="","",LOOKUP(F899,Grundlagen!$A$3:$A$10,Grundlagen!$C$3:$C$10))</f>
        <v/>
      </c>
      <c r="J899" s="34" t="str">
        <f t="shared" si="237"/>
        <v/>
      </c>
      <c r="K899" s="34" t="str">
        <f t="shared" si="235"/>
        <v/>
      </c>
      <c r="L899" s="34" t="str">
        <f>IF('Events einzeln'!H899="","",'Events einzeln'!H899)</f>
        <v/>
      </c>
      <c r="M899" s="1" t="str">
        <f>IF(L899="","",LOOKUP(L899,Grundlagen!$A$3:$A$10,Grundlagen!$B$3:$B$10))</f>
        <v/>
      </c>
      <c r="N899" s="1" t="str">
        <f t="shared" si="238"/>
        <v/>
      </c>
      <c r="O899" s="1" t="str">
        <f>IF(L899="","",LOOKUP(L899,Grundlagen!$A$3:$A$10,Grundlagen!$C$3:$C$10))</f>
        <v/>
      </c>
      <c r="P899" s="1" t="str">
        <f t="shared" si="239"/>
        <v/>
      </c>
      <c r="Q899" s="34" t="str">
        <f t="shared" si="252"/>
        <v/>
      </c>
      <c r="R899" s="34" t="str">
        <f>IF('Events einzeln'!I899="","",'Events einzeln'!I899)</f>
        <v/>
      </c>
      <c r="S899" s="34" t="str">
        <f>IF(R899="","",LOOKUP(R899,Grundlagen!$A$3:$A$10,Grundlagen!$B$3:$B$10))</f>
        <v/>
      </c>
      <c r="T899" s="34" t="str">
        <f t="shared" si="240"/>
        <v/>
      </c>
      <c r="U899" s="34" t="str">
        <f>IF(R899="","",LOOKUP(R899,Grundlagen!$A$3:$A$10,Grundlagen!$C$3:$C$10))</f>
        <v/>
      </c>
      <c r="V899" s="34" t="str">
        <f t="shared" si="241"/>
        <v/>
      </c>
      <c r="W899" s="34" t="str">
        <f t="shared" si="242"/>
        <v/>
      </c>
      <c r="X899" s="34" t="str">
        <f>IF('Events einzeln'!J899="","",'Events einzeln'!J899)</f>
        <v/>
      </c>
      <c r="Y899" s="1" t="str">
        <f>IF(X899="","",LOOKUP(X899,Grundlagen!$A$3:$A$10,Grundlagen!$B$3:$B$10))</f>
        <v/>
      </c>
      <c r="Z899" s="1" t="str">
        <f t="shared" si="243"/>
        <v/>
      </c>
      <c r="AA899" s="1" t="str">
        <f>IF(X899="","",LOOKUP(X899,Grundlagen!$A$3:$A$10,Grundlagen!$C$3:$C$10))</f>
        <v/>
      </c>
      <c r="AB899" s="1" t="str">
        <f t="shared" si="244"/>
        <v/>
      </c>
      <c r="AC899" s="34" t="str">
        <f t="shared" si="245"/>
        <v/>
      </c>
      <c r="AD899" s="34" t="str">
        <f>IF('Events einzeln'!K899="","",'Events einzeln'!K899)</f>
        <v/>
      </c>
      <c r="AE899" s="34" t="str">
        <f>IF(AD899="","",LOOKUP(AD899,Grundlagen!$A$3:$A$10,Grundlagen!$B$3:$B$10))</f>
        <v/>
      </c>
      <c r="AF899" s="34" t="str">
        <f t="shared" si="246"/>
        <v/>
      </c>
      <c r="AG899" s="34" t="str">
        <f>IF(AD899="","",LOOKUP(AD899,Grundlagen!$A$3:$A$10,Grundlagen!$C$3:$C$10))</f>
        <v/>
      </c>
      <c r="AH899" s="34" t="str">
        <f t="shared" si="247"/>
        <v/>
      </c>
      <c r="AI899" s="34" t="str">
        <f t="shared" si="248"/>
        <v/>
      </c>
      <c r="AJ899" s="34" t="str">
        <f>IF('Events einzeln'!L899="","",'Events einzeln'!L899)</f>
        <v/>
      </c>
      <c r="AK899" s="1" t="str">
        <f>IF(AJ899="","",LOOKUP(AJ899,Grundlagen!$A$3:$A$10,Grundlagen!$B$3:$B$10))</f>
        <v/>
      </c>
      <c r="AL899" s="1" t="str">
        <f t="shared" si="249"/>
        <v/>
      </c>
      <c r="AM899" s="1" t="str">
        <f>IF(AJ899="","",LOOKUP(AJ899,Grundlagen!$A$3:$A$10,Grundlagen!$C$3:$C$10))</f>
        <v/>
      </c>
      <c r="AN899" s="1" t="str">
        <f t="shared" si="250"/>
        <v/>
      </c>
      <c r="AO899" s="34" t="str">
        <f t="shared" si="251"/>
        <v/>
      </c>
    </row>
    <row r="900" spans="1:41" x14ac:dyDescent="0.25">
      <c r="A900" s="1" t="str">
        <f>IF('Events einzeln'!A900="","",'Events einzeln'!A900)</f>
        <v/>
      </c>
      <c r="B900" s="1" t="str">
        <f>IF('Events einzeln'!B900="","",'Events einzeln'!B900)</f>
        <v/>
      </c>
      <c r="C900" s="1" t="str">
        <f>IF('Events einzeln'!C900="","",'Events einzeln'!C900)</f>
        <v/>
      </c>
      <c r="D900" s="32" t="str">
        <f>IF('Events einzeln'!E900="","",'Events einzeln'!E900)</f>
        <v/>
      </c>
      <c r="E900" s="1" t="str">
        <f>IF('Events einzeln'!F900="","",'Events einzeln'!F900)</f>
        <v/>
      </c>
      <c r="F900" s="34" t="str">
        <f>IF('Events einzeln'!G900="","",'Events einzeln'!G900)</f>
        <v/>
      </c>
      <c r="G900" s="34" t="str">
        <f>IF(F900="","",LOOKUP(F900,Grundlagen!$A$3:$A$10,Grundlagen!$B$3:$B$10))</f>
        <v/>
      </c>
      <c r="H900" s="34" t="str">
        <f t="shared" si="236"/>
        <v/>
      </c>
      <c r="I900" s="34" t="str">
        <f>IF(F900="","",LOOKUP(F900,Grundlagen!$A$3:$A$10,Grundlagen!$C$3:$C$10))</f>
        <v/>
      </c>
      <c r="J900" s="34" t="str">
        <f t="shared" si="237"/>
        <v/>
      </c>
      <c r="K900" s="34" t="str">
        <f t="shared" ref="K900:K963" si="253">IF(G900="","",SUM(K899,I900))</f>
        <v/>
      </c>
      <c r="L900" s="34" t="str">
        <f>IF('Events einzeln'!H900="","",'Events einzeln'!H900)</f>
        <v/>
      </c>
      <c r="M900" s="1" t="str">
        <f>IF(L900="","",LOOKUP(L900,Grundlagen!$A$3:$A$10,Grundlagen!$B$3:$B$10))</f>
        <v/>
      </c>
      <c r="N900" s="1" t="str">
        <f t="shared" si="238"/>
        <v/>
      </c>
      <c r="O900" s="1" t="str">
        <f>IF(L900="","",LOOKUP(L900,Grundlagen!$A$3:$A$10,Grundlagen!$C$3:$C$10))</f>
        <v/>
      </c>
      <c r="P900" s="1" t="str">
        <f t="shared" si="239"/>
        <v/>
      </c>
      <c r="Q900" s="34" t="str">
        <f t="shared" si="252"/>
        <v/>
      </c>
      <c r="R900" s="34" t="str">
        <f>IF('Events einzeln'!I900="","",'Events einzeln'!I900)</f>
        <v/>
      </c>
      <c r="S900" s="34" t="str">
        <f>IF(R900="","",LOOKUP(R900,Grundlagen!$A$3:$A$10,Grundlagen!$B$3:$B$10))</f>
        <v/>
      </c>
      <c r="T900" s="34" t="str">
        <f t="shared" si="240"/>
        <v/>
      </c>
      <c r="U900" s="34" t="str">
        <f>IF(R900="","",LOOKUP(R900,Grundlagen!$A$3:$A$10,Grundlagen!$C$3:$C$10))</f>
        <v/>
      </c>
      <c r="V900" s="34" t="str">
        <f t="shared" si="241"/>
        <v/>
      </c>
      <c r="W900" s="34" t="str">
        <f t="shared" si="242"/>
        <v/>
      </c>
      <c r="X900" s="34" t="str">
        <f>IF('Events einzeln'!J900="","",'Events einzeln'!J900)</f>
        <v/>
      </c>
      <c r="Y900" s="1" t="str">
        <f>IF(X900="","",LOOKUP(X900,Grundlagen!$A$3:$A$10,Grundlagen!$B$3:$B$10))</f>
        <v/>
      </c>
      <c r="Z900" s="1" t="str">
        <f t="shared" si="243"/>
        <v/>
      </c>
      <c r="AA900" s="1" t="str">
        <f>IF(X900="","",LOOKUP(X900,Grundlagen!$A$3:$A$10,Grundlagen!$C$3:$C$10))</f>
        <v/>
      </c>
      <c r="AB900" s="1" t="str">
        <f t="shared" si="244"/>
        <v/>
      </c>
      <c r="AC900" s="34" t="str">
        <f t="shared" si="245"/>
        <v/>
      </c>
      <c r="AD900" s="34" t="str">
        <f>IF('Events einzeln'!K900="","",'Events einzeln'!K900)</f>
        <v/>
      </c>
      <c r="AE900" s="34" t="str">
        <f>IF(AD900="","",LOOKUP(AD900,Grundlagen!$A$3:$A$10,Grundlagen!$B$3:$B$10))</f>
        <v/>
      </c>
      <c r="AF900" s="34" t="str">
        <f t="shared" si="246"/>
        <v/>
      </c>
      <c r="AG900" s="34" t="str">
        <f>IF(AD900="","",LOOKUP(AD900,Grundlagen!$A$3:$A$10,Grundlagen!$C$3:$C$10))</f>
        <v/>
      </c>
      <c r="AH900" s="34" t="str">
        <f t="shared" si="247"/>
        <v/>
      </c>
      <c r="AI900" s="34" t="str">
        <f t="shared" si="248"/>
        <v/>
      </c>
      <c r="AJ900" s="34" t="str">
        <f>IF('Events einzeln'!L900="","",'Events einzeln'!L900)</f>
        <v/>
      </c>
      <c r="AK900" s="1" t="str">
        <f>IF(AJ900="","",LOOKUP(AJ900,Grundlagen!$A$3:$A$10,Grundlagen!$B$3:$B$10))</f>
        <v/>
      </c>
      <c r="AL900" s="1" t="str">
        <f t="shared" si="249"/>
        <v/>
      </c>
      <c r="AM900" s="1" t="str">
        <f>IF(AJ900="","",LOOKUP(AJ900,Grundlagen!$A$3:$A$10,Grundlagen!$C$3:$C$10))</f>
        <v/>
      </c>
      <c r="AN900" s="1" t="str">
        <f t="shared" si="250"/>
        <v/>
      </c>
      <c r="AO900" s="34" t="str">
        <f t="shared" si="251"/>
        <v/>
      </c>
    </row>
    <row r="901" spans="1:41" x14ac:dyDescent="0.25">
      <c r="A901" s="1" t="str">
        <f>IF('Events einzeln'!A901="","",'Events einzeln'!A901)</f>
        <v/>
      </c>
      <c r="B901" s="1" t="str">
        <f>IF('Events einzeln'!B901="","",'Events einzeln'!B901)</f>
        <v/>
      </c>
      <c r="C901" s="1" t="str">
        <f>IF('Events einzeln'!C901="","",'Events einzeln'!C901)</f>
        <v/>
      </c>
      <c r="D901" s="32" t="str">
        <f>IF('Events einzeln'!E901="","",'Events einzeln'!E901)</f>
        <v/>
      </c>
      <c r="E901" s="1" t="str">
        <f>IF('Events einzeln'!F901="","",'Events einzeln'!F901)</f>
        <v/>
      </c>
      <c r="F901" s="34" t="str">
        <f>IF('Events einzeln'!G901="","",'Events einzeln'!G901)</f>
        <v/>
      </c>
      <c r="G901" s="34" t="str">
        <f>IF(F901="","",LOOKUP(F901,Grundlagen!$A$3:$A$10,Grundlagen!$B$3:$B$10))</f>
        <v/>
      </c>
      <c r="H901" s="34" t="str">
        <f t="shared" ref="H901:H964" si="254">IF(F901="","",SUM(H900,G901))</f>
        <v/>
      </c>
      <c r="I901" s="34" t="str">
        <f>IF(F901="","",LOOKUP(F901,Grundlagen!$A$3:$A$10,Grundlagen!$C$3:$C$10))</f>
        <v/>
      </c>
      <c r="J901" s="34" t="str">
        <f t="shared" ref="J901:J964" si="255">IF(F901="","",SUM(J900,I901))</f>
        <v/>
      </c>
      <c r="K901" s="34" t="str">
        <f t="shared" si="253"/>
        <v/>
      </c>
      <c r="L901" s="34" t="str">
        <f>IF('Events einzeln'!H901="","",'Events einzeln'!H901)</f>
        <v/>
      </c>
      <c r="M901" s="1" t="str">
        <f>IF(L901="","",LOOKUP(L901,Grundlagen!$A$3:$A$10,Grundlagen!$B$3:$B$10))</f>
        <v/>
      </c>
      <c r="N901" s="1" t="str">
        <f t="shared" ref="N901:N964" si="256">IF(L901="","",SUM(N900,M901))</f>
        <v/>
      </c>
      <c r="O901" s="1" t="str">
        <f>IF(L901="","",LOOKUP(L901,Grundlagen!$A$3:$A$10,Grundlagen!$C$3:$C$10))</f>
        <v/>
      </c>
      <c r="P901" s="1" t="str">
        <f t="shared" ref="P901:P964" si="257">IF(L901="","",SUM(P900,O901))</f>
        <v/>
      </c>
      <c r="Q901" s="34" t="str">
        <f t="shared" si="252"/>
        <v/>
      </c>
      <c r="R901" s="34" t="str">
        <f>IF('Events einzeln'!I901="","",'Events einzeln'!I901)</f>
        <v/>
      </c>
      <c r="S901" s="34" t="str">
        <f>IF(R901="","",LOOKUP(R901,Grundlagen!$A$3:$A$10,Grundlagen!$B$3:$B$10))</f>
        <v/>
      </c>
      <c r="T901" s="34" t="str">
        <f t="shared" ref="T901:T964" si="258">IF(R901="","",SUM(T900,S901))</f>
        <v/>
      </c>
      <c r="U901" s="34" t="str">
        <f>IF(R901="","",LOOKUP(R901,Grundlagen!$A$3:$A$10,Grundlagen!$C$3:$C$10))</f>
        <v/>
      </c>
      <c r="V901" s="34" t="str">
        <f t="shared" ref="V901:V964" si="259">IF(R901="","",SUM(V900,U901))</f>
        <v/>
      </c>
      <c r="W901" s="34" t="str">
        <f t="shared" ref="W901:W964" si="260">IF(S901="","",SUM(W900,U901))</f>
        <v/>
      </c>
      <c r="X901" s="34" t="str">
        <f>IF('Events einzeln'!J901="","",'Events einzeln'!J901)</f>
        <v/>
      </c>
      <c r="Y901" s="1" t="str">
        <f>IF(X901="","",LOOKUP(X901,Grundlagen!$A$3:$A$10,Grundlagen!$B$3:$B$10))</f>
        <v/>
      </c>
      <c r="Z901" s="1" t="str">
        <f t="shared" ref="Z901:Z964" si="261">IF(X901="","",SUM(Z900,Y901))</f>
        <v/>
      </c>
      <c r="AA901" s="1" t="str">
        <f>IF(X901="","",LOOKUP(X901,Grundlagen!$A$3:$A$10,Grundlagen!$C$3:$C$10))</f>
        <v/>
      </c>
      <c r="AB901" s="1" t="str">
        <f t="shared" ref="AB901:AB964" si="262">IF(X901="","",SUM(AB900,AA901))</f>
        <v/>
      </c>
      <c r="AC901" s="34" t="str">
        <f t="shared" ref="AC901:AC964" si="263">IF(Y901="","",SUM(AC900,AA901))</f>
        <v/>
      </c>
      <c r="AD901" s="34" t="str">
        <f>IF('Events einzeln'!K901="","",'Events einzeln'!K901)</f>
        <v/>
      </c>
      <c r="AE901" s="34" t="str">
        <f>IF(AD901="","",LOOKUP(AD901,Grundlagen!$A$3:$A$10,Grundlagen!$B$3:$B$10))</f>
        <v/>
      </c>
      <c r="AF901" s="34" t="str">
        <f t="shared" ref="AF901:AF964" si="264">IF(AD901="","",SUM(AF900,AE901))</f>
        <v/>
      </c>
      <c r="AG901" s="34" t="str">
        <f>IF(AD901="","",LOOKUP(AD901,Grundlagen!$A$3:$A$10,Grundlagen!$C$3:$C$10))</f>
        <v/>
      </c>
      <c r="AH901" s="34" t="str">
        <f t="shared" ref="AH901:AH964" si="265">IF(AD901="","",SUM(AH900,AG901))</f>
        <v/>
      </c>
      <c r="AI901" s="34" t="str">
        <f t="shared" ref="AI901:AI964" si="266">IF(AE901="","",SUM(AI900,AG901))</f>
        <v/>
      </c>
      <c r="AJ901" s="34" t="str">
        <f>IF('Events einzeln'!L901="","",'Events einzeln'!L901)</f>
        <v/>
      </c>
      <c r="AK901" s="1" t="str">
        <f>IF(AJ901="","",LOOKUP(AJ901,Grundlagen!$A$3:$A$10,Grundlagen!$B$3:$B$10))</f>
        <v/>
      </c>
      <c r="AL901" s="1" t="str">
        <f t="shared" ref="AL901:AL964" si="267">IF(AJ901="","",SUM(AL900,AK901))</f>
        <v/>
      </c>
      <c r="AM901" s="1" t="str">
        <f>IF(AJ901="","",LOOKUP(AJ901,Grundlagen!$A$3:$A$10,Grundlagen!$C$3:$C$10))</f>
        <v/>
      </c>
      <c r="AN901" s="1" t="str">
        <f t="shared" ref="AN901:AN964" si="268">IF(AJ901="","",SUM(AN900,AM901))</f>
        <v/>
      </c>
      <c r="AO901" s="34" t="str">
        <f t="shared" ref="AO901:AO964" si="269">IF(AK901="","",SUM(AO900,AM901))</f>
        <v/>
      </c>
    </row>
    <row r="902" spans="1:41" x14ac:dyDescent="0.25">
      <c r="A902" s="1" t="str">
        <f>IF('Events einzeln'!A902="","",'Events einzeln'!A902)</f>
        <v/>
      </c>
      <c r="B902" s="1" t="str">
        <f>IF('Events einzeln'!B902="","",'Events einzeln'!B902)</f>
        <v/>
      </c>
      <c r="C902" s="1" t="str">
        <f>IF('Events einzeln'!C902="","",'Events einzeln'!C902)</f>
        <v/>
      </c>
      <c r="D902" s="32" t="str">
        <f>IF('Events einzeln'!E902="","",'Events einzeln'!E902)</f>
        <v/>
      </c>
      <c r="E902" s="1" t="str">
        <f>IF('Events einzeln'!F902="","",'Events einzeln'!F902)</f>
        <v/>
      </c>
      <c r="F902" s="34" t="str">
        <f>IF('Events einzeln'!G902="","",'Events einzeln'!G902)</f>
        <v/>
      </c>
      <c r="G902" s="34" t="str">
        <f>IF(F902="","",LOOKUP(F902,Grundlagen!$A$3:$A$10,Grundlagen!$B$3:$B$10))</f>
        <v/>
      </c>
      <c r="H902" s="34" t="str">
        <f t="shared" si="254"/>
        <v/>
      </c>
      <c r="I902" s="34" t="str">
        <f>IF(F902="","",LOOKUP(F902,Grundlagen!$A$3:$A$10,Grundlagen!$C$3:$C$10))</f>
        <v/>
      </c>
      <c r="J902" s="34" t="str">
        <f t="shared" si="255"/>
        <v/>
      </c>
      <c r="K902" s="34" t="str">
        <f t="shared" si="253"/>
        <v/>
      </c>
      <c r="L902" s="34" t="str">
        <f>IF('Events einzeln'!H902="","",'Events einzeln'!H902)</f>
        <v/>
      </c>
      <c r="M902" s="1" t="str">
        <f>IF(L902="","",LOOKUP(L902,Grundlagen!$A$3:$A$10,Grundlagen!$B$3:$B$10))</f>
        <v/>
      </c>
      <c r="N902" s="1" t="str">
        <f t="shared" si="256"/>
        <v/>
      </c>
      <c r="O902" s="1" t="str">
        <f>IF(L902="","",LOOKUP(L902,Grundlagen!$A$3:$A$10,Grundlagen!$C$3:$C$10))</f>
        <v/>
      </c>
      <c r="P902" s="1" t="str">
        <f t="shared" si="257"/>
        <v/>
      </c>
      <c r="Q902" s="34" t="str">
        <f t="shared" si="252"/>
        <v/>
      </c>
      <c r="R902" s="34" t="str">
        <f>IF('Events einzeln'!I902="","",'Events einzeln'!I902)</f>
        <v/>
      </c>
      <c r="S902" s="34" t="str">
        <f>IF(R902="","",LOOKUP(R902,Grundlagen!$A$3:$A$10,Grundlagen!$B$3:$B$10))</f>
        <v/>
      </c>
      <c r="T902" s="34" t="str">
        <f t="shared" si="258"/>
        <v/>
      </c>
      <c r="U902" s="34" t="str">
        <f>IF(R902="","",LOOKUP(R902,Grundlagen!$A$3:$A$10,Grundlagen!$C$3:$C$10))</f>
        <v/>
      </c>
      <c r="V902" s="34" t="str">
        <f t="shared" si="259"/>
        <v/>
      </c>
      <c r="W902" s="34" t="str">
        <f t="shared" si="260"/>
        <v/>
      </c>
      <c r="X902" s="34" t="str">
        <f>IF('Events einzeln'!J902="","",'Events einzeln'!J902)</f>
        <v/>
      </c>
      <c r="Y902" s="1" t="str">
        <f>IF(X902="","",LOOKUP(X902,Grundlagen!$A$3:$A$10,Grundlagen!$B$3:$B$10))</f>
        <v/>
      </c>
      <c r="Z902" s="1" t="str">
        <f t="shared" si="261"/>
        <v/>
      </c>
      <c r="AA902" s="1" t="str">
        <f>IF(X902="","",LOOKUP(X902,Grundlagen!$A$3:$A$10,Grundlagen!$C$3:$C$10))</f>
        <v/>
      </c>
      <c r="AB902" s="1" t="str">
        <f t="shared" si="262"/>
        <v/>
      </c>
      <c r="AC902" s="34" t="str">
        <f t="shared" si="263"/>
        <v/>
      </c>
      <c r="AD902" s="34" t="str">
        <f>IF('Events einzeln'!K902="","",'Events einzeln'!K902)</f>
        <v/>
      </c>
      <c r="AE902" s="34" t="str">
        <f>IF(AD902="","",LOOKUP(AD902,Grundlagen!$A$3:$A$10,Grundlagen!$B$3:$B$10))</f>
        <v/>
      </c>
      <c r="AF902" s="34" t="str">
        <f t="shared" si="264"/>
        <v/>
      </c>
      <c r="AG902" s="34" t="str">
        <f>IF(AD902="","",LOOKUP(AD902,Grundlagen!$A$3:$A$10,Grundlagen!$C$3:$C$10))</f>
        <v/>
      </c>
      <c r="AH902" s="34" t="str">
        <f t="shared" si="265"/>
        <v/>
      </c>
      <c r="AI902" s="34" t="str">
        <f t="shared" si="266"/>
        <v/>
      </c>
      <c r="AJ902" s="34" t="str">
        <f>IF('Events einzeln'!L902="","",'Events einzeln'!L902)</f>
        <v/>
      </c>
      <c r="AK902" s="1" t="str">
        <f>IF(AJ902="","",LOOKUP(AJ902,Grundlagen!$A$3:$A$10,Grundlagen!$B$3:$B$10))</f>
        <v/>
      </c>
      <c r="AL902" s="1" t="str">
        <f t="shared" si="267"/>
        <v/>
      </c>
      <c r="AM902" s="1" t="str">
        <f>IF(AJ902="","",LOOKUP(AJ902,Grundlagen!$A$3:$A$10,Grundlagen!$C$3:$C$10))</f>
        <v/>
      </c>
      <c r="AN902" s="1" t="str">
        <f t="shared" si="268"/>
        <v/>
      </c>
      <c r="AO902" s="34" t="str">
        <f t="shared" si="269"/>
        <v/>
      </c>
    </row>
    <row r="903" spans="1:41" x14ac:dyDescent="0.25">
      <c r="A903" s="1" t="str">
        <f>IF('Events einzeln'!A903="","",'Events einzeln'!A903)</f>
        <v/>
      </c>
      <c r="B903" s="1" t="str">
        <f>IF('Events einzeln'!B903="","",'Events einzeln'!B903)</f>
        <v/>
      </c>
      <c r="C903" s="1" t="str">
        <f>IF('Events einzeln'!C903="","",'Events einzeln'!C903)</f>
        <v/>
      </c>
      <c r="D903" s="32" t="str">
        <f>IF('Events einzeln'!E903="","",'Events einzeln'!E903)</f>
        <v/>
      </c>
      <c r="E903" s="1" t="str">
        <f>IF('Events einzeln'!F903="","",'Events einzeln'!F903)</f>
        <v/>
      </c>
      <c r="F903" s="34" t="str">
        <f>IF('Events einzeln'!G903="","",'Events einzeln'!G903)</f>
        <v/>
      </c>
      <c r="G903" s="34" t="str">
        <f>IF(F903="","",LOOKUP(F903,Grundlagen!$A$3:$A$10,Grundlagen!$B$3:$B$10))</f>
        <v/>
      </c>
      <c r="H903" s="34" t="str">
        <f t="shared" si="254"/>
        <v/>
      </c>
      <c r="I903" s="34" t="str">
        <f>IF(F903="","",LOOKUP(F903,Grundlagen!$A$3:$A$10,Grundlagen!$C$3:$C$10))</f>
        <v/>
      </c>
      <c r="J903" s="34" t="str">
        <f t="shared" si="255"/>
        <v/>
      </c>
      <c r="K903" s="34" t="str">
        <f t="shared" si="253"/>
        <v/>
      </c>
      <c r="L903" s="34" t="str">
        <f>IF('Events einzeln'!H903="","",'Events einzeln'!H903)</f>
        <v/>
      </c>
      <c r="M903" s="1" t="str">
        <f>IF(L903="","",LOOKUP(L903,Grundlagen!$A$3:$A$10,Grundlagen!$B$3:$B$10))</f>
        <v/>
      </c>
      <c r="N903" s="1" t="str">
        <f t="shared" si="256"/>
        <v/>
      </c>
      <c r="O903" s="1" t="str">
        <f>IF(L903="","",LOOKUP(L903,Grundlagen!$A$3:$A$10,Grundlagen!$C$3:$C$10))</f>
        <v/>
      </c>
      <c r="P903" s="1" t="str">
        <f t="shared" si="257"/>
        <v/>
      </c>
      <c r="Q903" s="34" t="str">
        <f t="shared" si="252"/>
        <v/>
      </c>
      <c r="R903" s="34" t="str">
        <f>IF('Events einzeln'!I903="","",'Events einzeln'!I903)</f>
        <v/>
      </c>
      <c r="S903" s="34" t="str">
        <f>IF(R903="","",LOOKUP(R903,Grundlagen!$A$3:$A$10,Grundlagen!$B$3:$B$10))</f>
        <v/>
      </c>
      <c r="T903" s="34" t="str">
        <f t="shared" si="258"/>
        <v/>
      </c>
      <c r="U903" s="34" t="str">
        <f>IF(R903="","",LOOKUP(R903,Grundlagen!$A$3:$A$10,Grundlagen!$C$3:$C$10))</f>
        <v/>
      </c>
      <c r="V903" s="34" t="str">
        <f t="shared" si="259"/>
        <v/>
      </c>
      <c r="W903" s="34" t="str">
        <f t="shared" si="260"/>
        <v/>
      </c>
      <c r="X903" s="34" t="str">
        <f>IF('Events einzeln'!J903="","",'Events einzeln'!J903)</f>
        <v/>
      </c>
      <c r="Y903" s="1" t="str">
        <f>IF(X903="","",LOOKUP(X903,Grundlagen!$A$3:$A$10,Grundlagen!$B$3:$B$10))</f>
        <v/>
      </c>
      <c r="Z903" s="1" t="str">
        <f t="shared" si="261"/>
        <v/>
      </c>
      <c r="AA903" s="1" t="str">
        <f>IF(X903="","",LOOKUP(X903,Grundlagen!$A$3:$A$10,Grundlagen!$C$3:$C$10))</f>
        <v/>
      </c>
      <c r="AB903" s="1" t="str">
        <f t="shared" si="262"/>
        <v/>
      </c>
      <c r="AC903" s="34" t="str">
        <f t="shared" si="263"/>
        <v/>
      </c>
      <c r="AD903" s="34" t="str">
        <f>IF('Events einzeln'!K903="","",'Events einzeln'!K903)</f>
        <v/>
      </c>
      <c r="AE903" s="34" t="str">
        <f>IF(AD903="","",LOOKUP(AD903,Grundlagen!$A$3:$A$10,Grundlagen!$B$3:$B$10))</f>
        <v/>
      </c>
      <c r="AF903" s="34" t="str">
        <f t="shared" si="264"/>
        <v/>
      </c>
      <c r="AG903" s="34" t="str">
        <f>IF(AD903="","",LOOKUP(AD903,Grundlagen!$A$3:$A$10,Grundlagen!$C$3:$C$10))</f>
        <v/>
      </c>
      <c r="AH903" s="34" t="str">
        <f t="shared" si="265"/>
        <v/>
      </c>
      <c r="AI903" s="34" t="str">
        <f t="shared" si="266"/>
        <v/>
      </c>
      <c r="AJ903" s="34" t="str">
        <f>IF('Events einzeln'!L903="","",'Events einzeln'!L903)</f>
        <v/>
      </c>
      <c r="AK903" s="1" t="str">
        <f>IF(AJ903="","",LOOKUP(AJ903,Grundlagen!$A$3:$A$10,Grundlagen!$B$3:$B$10))</f>
        <v/>
      </c>
      <c r="AL903" s="1" t="str">
        <f t="shared" si="267"/>
        <v/>
      </c>
      <c r="AM903" s="1" t="str">
        <f>IF(AJ903="","",LOOKUP(AJ903,Grundlagen!$A$3:$A$10,Grundlagen!$C$3:$C$10))</f>
        <v/>
      </c>
      <c r="AN903" s="1" t="str">
        <f t="shared" si="268"/>
        <v/>
      </c>
      <c r="AO903" s="34" t="str">
        <f t="shared" si="269"/>
        <v/>
      </c>
    </row>
    <row r="904" spans="1:41" x14ac:dyDescent="0.25">
      <c r="A904" s="1" t="str">
        <f>IF('Events einzeln'!A904="","",'Events einzeln'!A904)</f>
        <v/>
      </c>
      <c r="B904" s="1" t="str">
        <f>IF('Events einzeln'!B904="","",'Events einzeln'!B904)</f>
        <v/>
      </c>
      <c r="C904" s="1" t="str">
        <f>IF('Events einzeln'!C904="","",'Events einzeln'!C904)</f>
        <v/>
      </c>
      <c r="D904" s="32" t="str">
        <f>IF('Events einzeln'!E904="","",'Events einzeln'!E904)</f>
        <v/>
      </c>
      <c r="E904" s="1" t="str">
        <f>IF('Events einzeln'!F904="","",'Events einzeln'!F904)</f>
        <v/>
      </c>
      <c r="F904" s="34" t="str">
        <f>IF('Events einzeln'!G904="","",'Events einzeln'!G904)</f>
        <v/>
      </c>
      <c r="G904" s="34" t="str">
        <f>IF(F904="","",LOOKUP(F904,Grundlagen!$A$3:$A$10,Grundlagen!$B$3:$B$10))</f>
        <v/>
      </c>
      <c r="H904" s="34" t="str">
        <f t="shared" si="254"/>
        <v/>
      </c>
      <c r="I904" s="34" t="str">
        <f>IF(F904="","",LOOKUP(F904,Grundlagen!$A$3:$A$10,Grundlagen!$C$3:$C$10))</f>
        <v/>
      </c>
      <c r="J904" s="34" t="str">
        <f t="shared" si="255"/>
        <v/>
      </c>
      <c r="K904" s="34" t="str">
        <f t="shared" si="253"/>
        <v/>
      </c>
      <c r="L904" s="34" t="str">
        <f>IF('Events einzeln'!H904="","",'Events einzeln'!H904)</f>
        <v/>
      </c>
      <c r="M904" s="1" t="str">
        <f>IF(L904="","",LOOKUP(L904,Grundlagen!$A$3:$A$10,Grundlagen!$B$3:$B$10))</f>
        <v/>
      </c>
      <c r="N904" s="1" t="str">
        <f t="shared" si="256"/>
        <v/>
      </c>
      <c r="O904" s="1" t="str">
        <f>IF(L904="","",LOOKUP(L904,Grundlagen!$A$3:$A$10,Grundlagen!$C$3:$C$10))</f>
        <v/>
      </c>
      <c r="P904" s="1" t="str">
        <f t="shared" si="257"/>
        <v/>
      </c>
      <c r="Q904" s="34" t="str">
        <f t="shared" si="252"/>
        <v/>
      </c>
      <c r="R904" s="34" t="str">
        <f>IF('Events einzeln'!I904="","",'Events einzeln'!I904)</f>
        <v/>
      </c>
      <c r="S904" s="34" t="str">
        <f>IF(R904="","",LOOKUP(R904,Grundlagen!$A$3:$A$10,Grundlagen!$B$3:$B$10))</f>
        <v/>
      </c>
      <c r="T904" s="34" t="str">
        <f t="shared" si="258"/>
        <v/>
      </c>
      <c r="U904" s="34" t="str">
        <f>IF(R904="","",LOOKUP(R904,Grundlagen!$A$3:$A$10,Grundlagen!$C$3:$C$10))</f>
        <v/>
      </c>
      <c r="V904" s="34" t="str">
        <f t="shared" si="259"/>
        <v/>
      </c>
      <c r="W904" s="34" t="str">
        <f t="shared" si="260"/>
        <v/>
      </c>
      <c r="X904" s="34" t="str">
        <f>IF('Events einzeln'!J904="","",'Events einzeln'!J904)</f>
        <v/>
      </c>
      <c r="Y904" s="1" t="str">
        <f>IF(X904="","",LOOKUP(X904,Grundlagen!$A$3:$A$10,Grundlagen!$B$3:$B$10))</f>
        <v/>
      </c>
      <c r="Z904" s="1" t="str">
        <f t="shared" si="261"/>
        <v/>
      </c>
      <c r="AA904" s="1" t="str">
        <f>IF(X904="","",LOOKUP(X904,Grundlagen!$A$3:$A$10,Grundlagen!$C$3:$C$10))</f>
        <v/>
      </c>
      <c r="AB904" s="1" t="str">
        <f t="shared" si="262"/>
        <v/>
      </c>
      <c r="AC904" s="34" t="str">
        <f t="shared" si="263"/>
        <v/>
      </c>
      <c r="AD904" s="34" t="str">
        <f>IF('Events einzeln'!K904="","",'Events einzeln'!K904)</f>
        <v/>
      </c>
      <c r="AE904" s="34" t="str">
        <f>IF(AD904="","",LOOKUP(AD904,Grundlagen!$A$3:$A$10,Grundlagen!$B$3:$B$10))</f>
        <v/>
      </c>
      <c r="AF904" s="34" t="str">
        <f t="shared" si="264"/>
        <v/>
      </c>
      <c r="AG904" s="34" t="str">
        <f>IF(AD904="","",LOOKUP(AD904,Grundlagen!$A$3:$A$10,Grundlagen!$C$3:$C$10))</f>
        <v/>
      </c>
      <c r="AH904" s="34" t="str">
        <f t="shared" si="265"/>
        <v/>
      </c>
      <c r="AI904" s="34" t="str">
        <f t="shared" si="266"/>
        <v/>
      </c>
      <c r="AJ904" s="34" t="str">
        <f>IF('Events einzeln'!L904="","",'Events einzeln'!L904)</f>
        <v/>
      </c>
      <c r="AK904" s="1" t="str">
        <f>IF(AJ904="","",LOOKUP(AJ904,Grundlagen!$A$3:$A$10,Grundlagen!$B$3:$B$10))</f>
        <v/>
      </c>
      <c r="AL904" s="1" t="str">
        <f t="shared" si="267"/>
        <v/>
      </c>
      <c r="AM904" s="1" t="str">
        <f>IF(AJ904="","",LOOKUP(AJ904,Grundlagen!$A$3:$A$10,Grundlagen!$C$3:$C$10))</f>
        <v/>
      </c>
      <c r="AN904" s="1" t="str">
        <f t="shared" si="268"/>
        <v/>
      </c>
      <c r="AO904" s="34" t="str">
        <f t="shared" si="269"/>
        <v/>
      </c>
    </row>
    <row r="905" spans="1:41" x14ac:dyDescent="0.25">
      <c r="A905" s="1" t="str">
        <f>IF('Events einzeln'!A905="","",'Events einzeln'!A905)</f>
        <v/>
      </c>
      <c r="B905" s="1" t="str">
        <f>IF('Events einzeln'!B905="","",'Events einzeln'!B905)</f>
        <v/>
      </c>
      <c r="C905" s="1" t="str">
        <f>IF('Events einzeln'!C905="","",'Events einzeln'!C905)</f>
        <v/>
      </c>
      <c r="D905" s="32" t="str">
        <f>IF('Events einzeln'!E905="","",'Events einzeln'!E905)</f>
        <v/>
      </c>
      <c r="E905" s="1" t="str">
        <f>IF('Events einzeln'!F905="","",'Events einzeln'!F905)</f>
        <v/>
      </c>
      <c r="F905" s="34" t="str">
        <f>IF('Events einzeln'!G905="","",'Events einzeln'!G905)</f>
        <v/>
      </c>
      <c r="G905" s="34" t="str">
        <f>IF(F905="","",LOOKUP(F905,Grundlagen!$A$3:$A$10,Grundlagen!$B$3:$B$10))</f>
        <v/>
      </c>
      <c r="H905" s="34" t="str">
        <f t="shared" si="254"/>
        <v/>
      </c>
      <c r="I905" s="34" t="str">
        <f>IF(F905="","",LOOKUP(F905,Grundlagen!$A$3:$A$10,Grundlagen!$C$3:$C$10))</f>
        <v/>
      </c>
      <c r="J905" s="34" t="str">
        <f t="shared" si="255"/>
        <v/>
      </c>
      <c r="K905" s="34" t="str">
        <f t="shared" si="253"/>
        <v/>
      </c>
      <c r="L905" s="34" t="str">
        <f>IF('Events einzeln'!H905="","",'Events einzeln'!H905)</f>
        <v/>
      </c>
      <c r="M905" s="1" t="str">
        <f>IF(L905="","",LOOKUP(L905,Grundlagen!$A$3:$A$10,Grundlagen!$B$3:$B$10))</f>
        <v/>
      </c>
      <c r="N905" s="1" t="str">
        <f t="shared" si="256"/>
        <v/>
      </c>
      <c r="O905" s="1" t="str">
        <f>IF(L905="","",LOOKUP(L905,Grundlagen!$A$3:$A$10,Grundlagen!$C$3:$C$10))</f>
        <v/>
      </c>
      <c r="P905" s="1" t="str">
        <f t="shared" si="257"/>
        <v/>
      </c>
      <c r="Q905" s="34" t="str">
        <f t="shared" si="252"/>
        <v/>
      </c>
      <c r="R905" s="34" t="str">
        <f>IF('Events einzeln'!I905="","",'Events einzeln'!I905)</f>
        <v/>
      </c>
      <c r="S905" s="34" t="str">
        <f>IF(R905="","",LOOKUP(R905,Grundlagen!$A$3:$A$10,Grundlagen!$B$3:$B$10))</f>
        <v/>
      </c>
      <c r="T905" s="34" t="str">
        <f t="shared" si="258"/>
        <v/>
      </c>
      <c r="U905" s="34" t="str">
        <f>IF(R905="","",LOOKUP(R905,Grundlagen!$A$3:$A$10,Grundlagen!$C$3:$C$10))</f>
        <v/>
      </c>
      <c r="V905" s="34" t="str">
        <f t="shared" si="259"/>
        <v/>
      </c>
      <c r="W905" s="34" t="str">
        <f t="shared" si="260"/>
        <v/>
      </c>
      <c r="X905" s="34" t="str">
        <f>IF('Events einzeln'!J905="","",'Events einzeln'!J905)</f>
        <v/>
      </c>
      <c r="Y905" s="1" t="str">
        <f>IF(X905="","",LOOKUP(X905,Grundlagen!$A$3:$A$10,Grundlagen!$B$3:$B$10))</f>
        <v/>
      </c>
      <c r="Z905" s="1" t="str">
        <f t="shared" si="261"/>
        <v/>
      </c>
      <c r="AA905" s="1" t="str">
        <f>IF(X905="","",LOOKUP(X905,Grundlagen!$A$3:$A$10,Grundlagen!$C$3:$C$10))</f>
        <v/>
      </c>
      <c r="AB905" s="1" t="str">
        <f t="shared" si="262"/>
        <v/>
      </c>
      <c r="AC905" s="34" t="str">
        <f t="shared" si="263"/>
        <v/>
      </c>
      <c r="AD905" s="34" t="str">
        <f>IF('Events einzeln'!K905="","",'Events einzeln'!K905)</f>
        <v/>
      </c>
      <c r="AE905" s="34" t="str">
        <f>IF(AD905="","",LOOKUP(AD905,Grundlagen!$A$3:$A$10,Grundlagen!$B$3:$B$10))</f>
        <v/>
      </c>
      <c r="AF905" s="34" t="str">
        <f t="shared" si="264"/>
        <v/>
      </c>
      <c r="AG905" s="34" t="str">
        <f>IF(AD905="","",LOOKUP(AD905,Grundlagen!$A$3:$A$10,Grundlagen!$C$3:$C$10))</f>
        <v/>
      </c>
      <c r="AH905" s="34" t="str">
        <f t="shared" si="265"/>
        <v/>
      </c>
      <c r="AI905" s="34" t="str">
        <f t="shared" si="266"/>
        <v/>
      </c>
      <c r="AJ905" s="34" t="str">
        <f>IF('Events einzeln'!L905="","",'Events einzeln'!L905)</f>
        <v/>
      </c>
      <c r="AK905" s="1" t="str">
        <f>IF(AJ905="","",LOOKUP(AJ905,Grundlagen!$A$3:$A$10,Grundlagen!$B$3:$B$10))</f>
        <v/>
      </c>
      <c r="AL905" s="1" t="str">
        <f t="shared" si="267"/>
        <v/>
      </c>
      <c r="AM905" s="1" t="str">
        <f>IF(AJ905="","",LOOKUP(AJ905,Grundlagen!$A$3:$A$10,Grundlagen!$C$3:$C$10))</f>
        <v/>
      </c>
      <c r="AN905" s="1" t="str">
        <f t="shared" si="268"/>
        <v/>
      </c>
      <c r="AO905" s="34" t="str">
        <f t="shared" si="269"/>
        <v/>
      </c>
    </row>
    <row r="906" spans="1:41" x14ac:dyDescent="0.25">
      <c r="A906" s="1" t="str">
        <f>IF('Events einzeln'!A906="","",'Events einzeln'!A906)</f>
        <v/>
      </c>
      <c r="B906" s="1" t="str">
        <f>IF('Events einzeln'!B906="","",'Events einzeln'!B906)</f>
        <v/>
      </c>
      <c r="C906" s="1" t="str">
        <f>IF('Events einzeln'!C906="","",'Events einzeln'!C906)</f>
        <v/>
      </c>
      <c r="D906" s="32" t="str">
        <f>IF('Events einzeln'!E906="","",'Events einzeln'!E906)</f>
        <v/>
      </c>
      <c r="E906" s="1" t="str">
        <f>IF('Events einzeln'!F906="","",'Events einzeln'!F906)</f>
        <v/>
      </c>
      <c r="F906" s="34" t="str">
        <f>IF('Events einzeln'!G906="","",'Events einzeln'!G906)</f>
        <v/>
      </c>
      <c r="G906" s="34" t="str">
        <f>IF(F906="","",LOOKUP(F906,Grundlagen!$A$3:$A$10,Grundlagen!$B$3:$B$10))</f>
        <v/>
      </c>
      <c r="H906" s="34" t="str">
        <f t="shared" si="254"/>
        <v/>
      </c>
      <c r="I906" s="34" t="str">
        <f>IF(F906="","",LOOKUP(F906,Grundlagen!$A$3:$A$10,Grundlagen!$C$3:$C$10))</f>
        <v/>
      </c>
      <c r="J906" s="34" t="str">
        <f t="shared" si="255"/>
        <v/>
      </c>
      <c r="K906" s="34" t="str">
        <f t="shared" si="253"/>
        <v/>
      </c>
      <c r="L906" s="34" t="str">
        <f>IF('Events einzeln'!H906="","",'Events einzeln'!H906)</f>
        <v/>
      </c>
      <c r="M906" s="1" t="str">
        <f>IF(L906="","",LOOKUP(L906,Grundlagen!$A$3:$A$10,Grundlagen!$B$3:$B$10))</f>
        <v/>
      </c>
      <c r="N906" s="1" t="str">
        <f t="shared" si="256"/>
        <v/>
      </c>
      <c r="O906" s="1" t="str">
        <f>IF(L906="","",LOOKUP(L906,Grundlagen!$A$3:$A$10,Grundlagen!$C$3:$C$10))</f>
        <v/>
      </c>
      <c r="P906" s="1" t="str">
        <f t="shared" si="257"/>
        <v/>
      </c>
      <c r="Q906" s="34" t="str">
        <f t="shared" si="252"/>
        <v/>
      </c>
      <c r="R906" s="34" t="str">
        <f>IF('Events einzeln'!I906="","",'Events einzeln'!I906)</f>
        <v/>
      </c>
      <c r="S906" s="34" t="str">
        <f>IF(R906="","",LOOKUP(R906,Grundlagen!$A$3:$A$10,Grundlagen!$B$3:$B$10))</f>
        <v/>
      </c>
      <c r="T906" s="34" t="str">
        <f t="shared" si="258"/>
        <v/>
      </c>
      <c r="U906" s="34" t="str">
        <f>IF(R906="","",LOOKUP(R906,Grundlagen!$A$3:$A$10,Grundlagen!$C$3:$C$10))</f>
        <v/>
      </c>
      <c r="V906" s="34" t="str">
        <f t="shared" si="259"/>
        <v/>
      </c>
      <c r="W906" s="34" t="str">
        <f t="shared" si="260"/>
        <v/>
      </c>
      <c r="X906" s="34" t="str">
        <f>IF('Events einzeln'!J906="","",'Events einzeln'!J906)</f>
        <v/>
      </c>
      <c r="Y906" s="1" t="str">
        <f>IF(X906="","",LOOKUP(X906,Grundlagen!$A$3:$A$10,Grundlagen!$B$3:$B$10))</f>
        <v/>
      </c>
      <c r="Z906" s="1" t="str">
        <f t="shared" si="261"/>
        <v/>
      </c>
      <c r="AA906" s="1" t="str">
        <f>IF(X906="","",LOOKUP(X906,Grundlagen!$A$3:$A$10,Grundlagen!$C$3:$C$10))</f>
        <v/>
      </c>
      <c r="AB906" s="1" t="str">
        <f t="shared" si="262"/>
        <v/>
      </c>
      <c r="AC906" s="34" t="str">
        <f t="shared" si="263"/>
        <v/>
      </c>
      <c r="AD906" s="34" t="str">
        <f>IF('Events einzeln'!K906="","",'Events einzeln'!K906)</f>
        <v/>
      </c>
      <c r="AE906" s="34" t="str">
        <f>IF(AD906="","",LOOKUP(AD906,Grundlagen!$A$3:$A$10,Grundlagen!$B$3:$B$10))</f>
        <v/>
      </c>
      <c r="AF906" s="34" t="str">
        <f t="shared" si="264"/>
        <v/>
      </c>
      <c r="AG906" s="34" t="str">
        <f>IF(AD906="","",LOOKUP(AD906,Grundlagen!$A$3:$A$10,Grundlagen!$C$3:$C$10))</f>
        <v/>
      </c>
      <c r="AH906" s="34" t="str">
        <f t="shared" si="265"/>
        <v/>
      </c>
      <c r="AI906" s="34" t="str">
        <f t="shared" si="266"/>
        <v/>
      </c>
      <c r="AJ906" s="34" t="str">
        <f>IF('Events einzeln'!L906="","",'Events einzeln'!L906)</f>
        <v/>
      </c>
      <c r="AK906" s="1" t="str">
        <f>IF(AJ906="","",LOOKUP(AJ906,Grundlagen!$A$3:$A$10,Grundlagen!$B$3:$B$10))</f>
        <v/>
      </c>
      <c r="AL906" s="1" t="str">
        <f t="shared" si="267"/>
        <v/>
      </c>
      <c r="AM906" s="1" t="str">
        <f>IF(AJ906="","",LOOKUP(AJ906,Grundlagen!$A$3:$A$10,Grundlagen!$C$3:$C$10))</f>
        <v/>
      </c>
      <c r="AN906" s="1" t="str">
        <f t="shared" si="268"/>
        <v/>
      </c>
      <c r="AO906" s="34" t="str">
        <f t="shared" si="269"/>
        <v/>
      </c>
    </row>
    <row r="907" spans="1:41" x14ac:dyDescent="0.25">
      <c r="A907" s="1" t="str">
        <f>IF('Events einzeln'!A907="","",'Events einzeln'!A907)</f>
        <v/>
      </c>
      <c r="B907" s="1" t="str">
        <f>IF('Events einzeln'!B907="","",'Events einzeln'!B907)</f>
        <v/>
      </c>
      <c r="C907" s="1" t="str">
        <f>IF('Events einzeln'!C907="","",'Events einzeln'!C907)</f>
        <v/>
      </c>
      <c r="D907" s="32" t="str">
        <f>IF('Events einzeln'!E907="","",'Events einzeln'!E907)</f>
        <v/>
      </c>
      <c r="E907" s="1" t="str">
        <f>IF('Events einzeln'!F907="","",'Events einzeln'!F907)</f>
        <v/>
      </c>
      <c r="F907" s="34" t="str">
        <f>IF('Events einzeln'!G907="","",'Events einzeln'!G907)</f>
        <v/>
      </c>
      <c r="G907" s="34" t="str">
        <f>IF(F907="","",LOOKUP(F907,Grundlagen!$A$3:$A$10,Grundlagen!$B$3:$B$10))</f>
        <v/>
      </c>
      <c r="H907" s="34" t="str">
        <f t="shared" si="254"/>
        <v/>
      </c>
      <c r="I907" s="34" t="str">
        <f>IF(F907="","",LOOKUP(F907,Grundlagen!$A$3:$A$10,Grundlagen!$C$3:$C$10))</f>
        <v/>
      </c>
      <c r="J907" s="34" t="str">
        <f t="shared" si="255"/>
        <v/>
      </c>
      <c r="K907" s="34" t="str">
        <f t="shared" si="253"/>
        <v/>
      </c>
      <c r="L907" s="34" t="str">
        <f>IF('Events einzeln'!H907="","",'Events einzeln'!H907)</f>
        <v/>
      </c>
      <c r="M907" s="1" t="str">
        <f>IF(L907="","",LOOKUP(L907,Grundlagen!$A$3:$A$10,Grundlagen!$B$3:$B$10))</f>
        <v/>
      </c>
      <c r="N907" s="1" t="str">
        <f t="shared" si="256"/>
        <v/>
      </c>
      <c r="O907" s="1" t="str">
        <f>IF(L907="","",LOOKUP(L907,Grundlagen!$A$3:$A$10,Grundlagen!$C$3:$C$10))</f>
        <v/>
      </c>
      <c r="P907" s="1" t="str">
        <f t="shared" si="257"/>
        <v/>
      </c>
      <c r="Q907" s="34" t="str">
        <f t="shared" si="252"/>
        <v/>
      </c>
      <c r="R907" s="34" t="str">
        <f>IF('Events einzeln'!I907="","",'Events einzeln'!I907)</f>
        <v/>
      </c>
      <c r="S907" s="34" t="str">
        <f>IF(R907="","",LOOKUP(R907,Grundlagen!$A$3:$A$10,Grundlagen!$B$3:$B$10))</f>
        <v/>
      </c>
      <c r="T907" s="34" t="str">
        <f t="shared" si="258"/>
        <v/>
      </c>
      <c r="U907" s="34" t="str">
        <f>IF(R907="","",LOOKUP(R907,Grundlagen!$A$3:$A$10,Grundlagen!$C$3:$C$10))</f>
        <v/>
      </c>
      <c r="V907" s="34" t="str">
        <f t="shared" si="259"/>
        <v/>
      </c>
      <c r="W907" s="34" t="str">
        <f t="shared" si="260"/>
        <v/>
      </c>
      <c r="X907" s="34" t="str">
        <f>IF('Events einzeln'!J907="","",'Events einzeln'!J907)</f>
        <v/>
      </c>
      <c r="Y907" s="1" t="str">
        <f>IF(X907="","",LOOKUP(X907,Grundlagen!$A$3:$A$10,Grundlagen!$B$3:$B$10))</f>
        <v/>
      </c>
      <c r="Z907" s="1" t="str">
        <f t="shared" si="261"/>
        <v/>
      </c>
      <c r="AA907" s="1" t="str">
        <f>IF(X907="","",LOOKUP(X907,Grundlagen!$A$3:$A$10,Grundlagen!$C$3:$C$10))</f>
        <v/>
      </c>
      <c r="AB907" s="1" t="str">
        <f t="shared" si="262"/>
        <v/>
      </c>
      <c r="AC907" s="34" t="str">
        <f t="shared" si="263"/>
        <v/>
      </c>
      <c r="AD907" s="34" t="str">
        <f>IF('Events einzeln'!K907="","",'Events einzeln'!K907)</f>
        <v/>
      </c>
      <c r="AE907" s="34" t="str">
        <f>IF(AD907="","",LOOKUP(AD907,Grundlagen!$A$3:$A$10,Grundlagen!$B$3:$B$10))</f>
        <v/>
      </c>
      <c r="AF907" s="34" t="str">
        <f t="shared" si="264"/>
        <v/>
      </c>
      <c r="AG907" s="34" t="str">
        <f>IF(AD907="","",LOOKUP(AD907,Grundlagen!$A$3:$A$10,Grundlagen!$C$3:$C$10))</f>
        <v/>
      </c>
      <c r="AH907" s="34" t="str">
        <f t="shared" si="265"/>
        <v/>
      </c>
      <c r="AI907" s="34" t="str">
        <f t="shared" si="266"/>
        <v/>
      </c>
      <c r="AJ907" s="34" t="str">
        <f>IF('Events einzeln'!L907="","",'Events einzeln'!L907)</f>
        <v/>
      </c>
      <c r="AK907" s="1" t="str">
        <f>IF(AJ907="","",LOOKUP(AJ907,Grundlagen!$A$3:$A$10,Grundlagen!$B$3:$B$10))</f>
        <v/>
      </c>
      <c r="AL907" s="1" t="str">
        <f t="shared" si="267"/>
        <v/>
      </c>
      <c r="AM907" s="1" t="str">
        <f>IF(AJ907="","",LOOKUP(AJ907,Grundlagen!$A$3:$A$10,Grundlagen!$C$3:$C$10))</f>
        <v/>
      </c>
      <c r="AN907" s="1" t="str">
        <f t="shared" si="268"/>
        <v/>
      </c>
      <c r="AO907" s="34" t="str">
        <f t="shared" si="269"/>
        <v/>
      </c>
    </row>
    <row r="908" spans="1:41" x14ac:dyDescent="0.25">
      <c r="A908" s="1" t="str">
        <f>IF('Events einzeln'!A908="","",'Events einzeln'!A908)</f>
        <v/>
      </c>
      <c r="B908" s="1" t="str">
        <f>IF('Events einzeln'!B908="","",'Events einzeln'!B908)</f>
        <v/>
      </c>
      <c r="C908" s="1" t="str">
        <f>IF('Events einzeln'!C908="","",'Events einzeln'!C908)</f>
        <v/>
      </c>
      <c r="D908" s="32" t="str">
        <f>IF('Events einzeln'!E908="","",'Events einzeln'!E908)</f>
        <v/>
      </c>
      <c r="E908" s="1" t="str">
        <f>IF('Events einzeln'!F908="","",'Events einzeln'!F908)</f>
        <v/>
      </c>
      <c r="F908" s="34" t="str">
        <f>IF('Events einzeln'!G908="","",'Events einzeln'!G908)</f>
        <v/>
      </c>
      <c r="G908" s="34" t="str">
        <f>IF(F908="","",LOOKUP(F908,Grundlagen!$A$3:$A$10,Grundlagen!$B$3:$B$10))</f>
        <v/>
      </c>
      <c r="H908" s="34" t="str">
        <f t="shared" si="254"/>
        <v/>
      </c>
      <c r="I908" s="34" t="str">
        <f>IF(F908="","",LOOKUP(F908,Grundlagen!$A$3:$A$10,Grundlagen!$C$3:$C$10))</f>
        <v/>
      </c>
      <c r="J908" s="34" t="str">
        <f t="shared" si="255"/>
        <v/>
      </c>
      <c r="K908" s="34" t="str">
        <f t="shared" si="253"/>
        <v/>
      </c>
      <c r="L908" s="34" t="str">
        <f>IF('Events einzeln'!H908="","",'Events einzeln'!H908)</f>
        <v/>
      </c>
      <c r="M908" s="1" t="str">
        <f>IF(L908="","",LOOKUP(L908,Grundlagen!$A$3:$A$10,Grundlagen!$B$3:$B$10))</f>
        <v/>
      </c>
      <c r="N908" s="1" t="str">
        <f t="shared" si="256"/>
        <v/>
      </c>
      <c r="O908" s="1" t="str">
        <f>IF(L908="","",LOOKUP(L908,Grundlagen!$A$3:$A$10,Grundlagen!$C$3:$C$10))</f>
        <v/>
      </c>
      <c r="P908" s="1" t="str">
        <f t="shared" si="257"/>
        <v/>
      </c>
      <c r="Q908" s="34" t="str">
        <f t="shared" si="252"/>
        <v/>
      </c>
      <c r="R908" s="34" t="str">
        <f>IF('Events einzeln'!I908="","",'Events einzeln'!I908)</f>
        <v/>
      </c>
      <c r="S908" s="34" t="str">
        <f>IF(R908="","",LOOKUP(R908,Grundlagen!$A$3:$A$10,Grundlagen!$B$3:$B$10))</f>
        <v/>
      </c>
      <c r="T908" s="34" t="str">
        <f t="shared" si="258"/>
        <v/>
      </c>
      <c r="U908" s="34" t="str">
        <f>IF(R908="","",LOOKUP(R908,Grundlagen!$A$3:$A$10,Grundlagen!$C$3:$C$10))</f>
        <v/>
      </c>
      <c r="V908" s="34" t="str">
        <f t="shared" si="259"/>
        <v/>
      </c>
      <c r="W908" s="34" t="str">
        <f t="shared" si="260"/>
        <v/>
      </c>
      <c r="X908" s="34" t="str">
        <f>IF('Events einzeln'!J908="","",'Events einzeln'!J908)</f>
        <v/>
      </c>
      <c r="Y908" s="1" t="str">
        <f>IF(X908="","",LOOKUP(X908,Grundlagen!$A$3:$A$10,Grundlagen!$B$3:$B$10))</f>
        <v/>
      </c>
      <c r="Z908" s="1" t="str">
        <f t="shared" si="261"/>
        <v/>
      </c>
      <c r="AA908" s="1" t="str">
        <f>IF(X908="","",LOOKUP(X908,Grundlagen!$A$3:$A$10,Grundlagen!$C$3:$C$10))</f>
        <v/>
      </c>
      <c r="AB908" s="1" t="str">
        <f t="shared" si="262"/>
        <v/>
      </c>
      <c r="AC908" s="34" t="str">
        <f t="shared" si="263"/>
        <v/>
      </c>
      <c r="AD908" s="34" t="str">
        <f>IF('Events einzeln'!K908="","",'Events einzeln'!K908)</f>
        <v/>
      </c>
      <c r="AE908" s="34" t="str">
        <f>IF(AD908="","",LOOKUP(AD908,Grundlagen!$A$3:$A$10,Grundlagen!$B$3:$B$10))</f>
        <v/>
      </c>
      <c r="AF908" s="34" t="str">
        <f t="shared" si="264"/>
        <v/>
      </c>
      <c r="AG908" s="34" t="str">
        <f>IF(AD908="","",LOOKUP(AD908,Grundlagen!$A$3:$A$10,Grundlagen!$C$3:$C$10))</f>
        <v/>
      </c>
      <c r="AH908" s="34" t="str">
        <f t="shared" si="265"/>
        <v/>
      </c>
      <c r="AI908" s="34" t="str">
        <f t="shared" si="266"/>
        <v/>
      </c>
      <c r="AJ908" s="34" t="str">
        <f>IF('Events einzeln'!L908="","",'Events einzeln'!L908)</f>
        <v/>
      </c>
      <c r="AK908" s="1" t="str">
        <f>IF(AJ908="","",LOOKUP(AJ908,Grundlagen!$A$3:$A$10,Grundlagen!$B$3:$B$10))</f>
        <v/>
      </c>
      <c r="AL908" s="1" t="str">
        <f t="shared" si="267"/>
        <v/>
      </c>
      <c r="AM908" s="1" t="str">
        <f>IF(AJ908="","",LOOKUP(AJ908,Grundlagen!$A$3:$A$10,Grundlagen!$C$3:$C$10))</f>
        <v/>
      </c>
      <c r="AN908" s="1" t="str">
        <f t="shared" si="268"/>
        <v/>
      </c>
      <c r="AO908" s="34" t="str">
        <f t="shared" si="269"/>
        <v/>
      </c>
    </row>
    <row r="909" spans="1:41" x14ac:dyDescent="0.25">
      <c r="A909" s="1" t="str">
        <f>IF('Events einzeln'!A909="","",'Events einzeln'!A909)</f>
        <v/>
      </c>
      <c r="B909" s="1" t="str">
        <f>IF('Events einzeln'!B909="","",'Events einzeln'!B909)</f>
        <v/>
      </c>
      <c r="C909" s="1" t="str">
        <f>IF('Events einzeln'!C909="","",'Events einzeln'!C909)</f>
        <v/>
      </c>
      <c r="D909" s="32" t="str">
        <f>IF('Events einzeln'!E909="","",'Events einzeln'!E909)</f>
        <v/>
      </c>
      <c r="E909" s="1" t="str">
        <f>IF('Events einzeln'!F909="","",'Events einzeln'!F909)</f>
        <v/>
      </c>
      <c r="F909" s="34" t="str">
        <f>IF('Events einzeln'!G909="","",'Events einzeln'!G909)</f>
        <v/>
      </c>
      <c r="G909" s="34" t="str">
        <f>IF(F909="","",LOOKUP(F909,Grundlagen!$A$3:$A$10,Grundlagen!$B$3:$B$10))</f>
        <v/>
      </c>
      <c r="H909" s="34" t="str">
        <f t="shared" si="254"/>
        <v/>
      </c>
      <c r="I909" s="34" t="str">
        <f>IF(F909="","",LOOKUP(F909,Grundlagen!$A$3:$A$10,Grundlagen!$C$3:$C$10))</f>
        <v/>
      </c>
      <c r="J909" s="34" t="str">
        <f t="shared" si="255"/>
        <v/>
      </c>
      <c r="K909" s="34" t="str">
        <f t="shared" si="253"/>
        <v/>
      </c>
      <c r="L909" s="34" t="str">
        <f>IF('Events einzeln'!H909="","",'Events einzeln'!H909)</f>
        <v/>
      </c>
      <c r="M909" s="1" t="str">
        <f>IF(L909="","",LOOKUP(L909,Grundlagen!$A$3:$A$10,Grundlagen!$B$3:$B$10))</f>
        <v/>
      </c>
      <c r="N909" s="1" t="str">
        <f t="shared" si="256"/>
        <v/>
      </c>
      <c r="O909" s="1" t="str">
        <f>IF(L909="","",LOOKUP(L909,Grundlagen!$A$3:$A$10,Grundlagen!$C$3:$C$10))</f>
        <v/>
      </c>
      <c r="P909" s="1" t="str">
        <f t="shared" si="257"/>
        <v/>
      </c>
      <c r="Q909" s="34" t="str">
        <f t="shared" si="252"/>
        <v/>
      </c>
      <c r="R909" s="34" t="str">
        <f>IF('Events einzeln'!I909="","",'Events einzeln'!I909)</f>
        <v/>
      </c>
      <c r="S909" s="34" t="str">
        <f>IF(R909="","",LOOKUP(R909,Grundlagen!$A$3:$A$10,Grundlagen!$B$3:$B$10))</f>
        <v/>
      </c>
      <c r="T909" s="34" t="str">
        <f t="shared" si="258"/>
        <v/>
      </c>
      <c r="U909" s="34" t="str">
        <f>IF(R909="","",LOOKUP(R909,Grundlagen!$A$3:$A$10,Grundlagen!$C$3:$C$10))</f>
        <v/>
      </c>
      <c r="V909" s="34" t="str">
        <f t="shared" si="259"/>
        <v/>
      </c>
      <c r="W909" s="34" t="str">
        <f t="shared" si="260"/>
        <v/>
      </c>
      <c r="X909" s="34" t="str">
        <f>IF('Events einzeln'!J909="","",'Events einzeln'!J909)</f>
        <v/>
      </c>
      <c r="Y909" s="1" t="str">
        <f>IF(X909="","",LOOKUP(X909,Grundlagen!$A$3:$A$10,Grundlagen!$B$3:$B$10))</f>
        <v/>
      </c>
      <c r="Z909" s="1" t="str">
        <f t="shared" si="261"/>
        <v/>
      </c>
      <c r="AA909" s="1" t="str">
        <f>IF(X909="","",LOOKUP(X909,Grundlagen!$A$3:$A$10,Grundlagen!$C$3:$C$10))</f>
        <v/>
      </c>
      <c r="AB909" s="1" t="str">
        <f t="shared" si="262"/>
        <v/>
      </c>
      <c r="AC909" s="34" t="str">
        <f t="shared" si="263"/>
        <v/>
      </c>
      <c r="AD909" s="34" t="str">
        <f>IF('Events einzeln'!K909="","",'Events einzeln'!K909)</f>
        <v/>
      </c>
      <c r="AE909" s="34" t="str">
        <f>IF(AD909="","",LOOKUP(AD909,Grundlagen!$A$3:$A$10,Grundlagen!$B$3:$B$10))</f>
        <v/>
      </c>
      <c r="AF909" s="34" t="str">
        <f t="shared" si="264"/>
        <v/>
      </c>
      <c r="AG909" s="34" t="str">
        <f>IF(AD909="","",LOOKUP(AD909,Grundlagen!$A$3:$A$10,Grundlagen!$C$3:$C$10))</f>
        <v/>
      </c>
      <c r="AH909" s="34" t="str">
        <f t="shared" si="265"/>
        <v/>
      </c>
      <c r="AI909" s="34" t="str">
        <f t="shared" si="266"/>
        <v/>
      </c>
      <c r="AJ909" s="34" t="str">
        <f>IF('Events einzeln'!L909="","",'Events einzeln'!L909)</f>
        <v/>
      </c>
      <c r="AK909" s="1" t="str">
        <f>IF(AJ909="","",LOOKUP(AJ909,Grundlagen!$A$3:$A$10,Grundlagen!$B$3:$B$10))</f>
        <v/>
      </c>
      <c r="AL909" s="1" t="str">
        <f t="shared" si="267"/>
        <v/>
      </c>
      <c r="AM909" s="1" t="str">
        <f>IF(AJ909="","",LOOKUP(AJ909,Grundlagen!$A$3:$A$10,Grundlagen!$C$3:$C$10))</f>
        <v/>
      </c>
      <c r="AN909" s="1" t="str">
        <f t="shared" si="268"/>
        <v/>
      </c>
      <c r="AO909" s="34" t="str">
        <f t="shared" si="269"/>
        <v/>
      </c>
    </row>
    <row r="910" spans="1:41" x14ac:dyDescent="0.25">
      <c r="A910" s="1" t="str">
        <f>IF('Events einzeln'!A910="","",'Events einzeln'!A910)</f>
        <v/>
      </c>
      <c r="B910" s="1" t="str">
        <f>IF('Events einzeln'!B910="","",'Events einzeln'!B910)</f>
        <v/>
      </c>
      <c r="C910" s="1" t="str">
        <f>IF('Events einzeln'!C910="","",'Events einzeln'!C910)</f>
        <v/>
      </c>
      <c r="D910" s="32" t="str">
        <f>IF('Events einzeln'!E910="","",'Events einzeln'!E910)</f>
        <v/>
      </c>
      <c r="E910" s="1" t="str">
        <f>IF('Events einzeln'!F910="","",'Events einzeln'!F910)</f>
        <v/>
      </c>
      <c r="F910" s="34" t="str">
        <f>IF('Events einzeln'!G910="","",'Events einzeln'!G910)</f>
        <v/>
      </c>
      <c r="G910" s="34" t="str">
        <f>IF(F910="","",LOOKUP(F910,Grundlagen!$A$3:$A$10,Grundlagen!$B$3:$B$10))</f>
        <v/>
      </c>
      <c r="H910" s="34" t="str">
        <f t="shared" si="254"/>
        <v/>
      </c>
      <c r="I910" s="34" t="str">
        <f>IF(F910="","",LOOKUP(F910,Grundlagen!$A$3:$A$10,Grundlagen!$C$3:$C$10))</f>
        <v/>
      </c>
      <c r="J910" s="34" t="str">
        <f t="shared" si="255"/>
        <v/>
      </c>
      <c r="K910" s="34" t="str">
        <f t="shared" si="253"/>
        <v/>
      </c>
      <c r="L910" s="34" t="str">
        <f>IF('Events einzeln'!H910="","",'Events einzeln'!H910)</f>
        <v/>
      </c>
      <c r="M910" s="1" t="str">
        <f>IF(L910="","",LOOKUP(L910,Grundlagen!$A$3:$A$10,Grundlagen!$B$3:$B$10))</f>
        <v/>
      </c>
      <c r="N910" s="1" t="str">
        <f t="shared" si="256"/>
        <v/>
      </c>
      <c r="O910" s="1" t="str">
        <f>IF(L910="","",LOOKUP(L910,Grundlagen!$A$3:$A$10,Grundlagen!$C$3:$C$10))</f>
        <v/>
      </c>
      <c r="P910" s="1" t="str">
        <f t="shared" si="257"/>
        <v/>
      </c>
      <c r="Q910" s="34" t="str">
        <f t="shared" si="252"/>
        <v/>
      </c>
      <c r="R910" s="34" t="str">
        <f>IF('Events einzeln'!I910="","",'Events einzeln'!I910)</f>
        <v/>
      </c>
      <c r="S910" s="34" t="str">
        <f>IF(R910="","",LOOKUP(R910,Grundlagen!$A$3:$A$10,Grundlagen!$B$3:$B$10))</f>
        <v/>
      </c>
      <c r="T910" s="34" t="str">
        <f t="shared" si="258"/>
        <v/>
      </c>
      <c r="U910" s="34" t="str">
        <f>IF(R910="","",LOOKUP(R910,Grundlagen!$A$3:$A$10,Grundlagen!$C$3:$C$10))</f>
        <v/>
      </c>
      <c r="V910" s="34" t="str">
        <f t="shared" si="259"/>
        <v/>
      </c>
      <c r="W910" s="34" t="str">
        <f t="shared" si="260"/>
        <v/>
      </c>
      <c r="X910" s="34" t="str">
        <f>IF('Events einzeln'!J910="","",'Events einzeln'!J910)</f>
        <v/>
      </c>
      <c r="Y910" s="1" t="str">
        <f>IF(X910="","",LOOKUP(X910,Grundlagen!$A$3:$A$10,Grundlagen!$B$3:$B$10))</f>
        <v/>
      </c>
      <c r="Z910" s="1" t="str">
        <f t="shared" si="261"/>
        <v/>
      </c>
      <c r="AA910" s="1" t="str">
        <f>IF(X910="","",LOOKUP(X910,Grundlagen!$A$3:$A$10,Grundlagen!$C$3:$C$10))</f>
        <v/>
      </c>
      <c r="AB910" s="1" t="str">
        <f t="shared" si="262"/>
        <v/>
      </c>
      <c r="AC910" s="34" t="str">
        <f t="shared" si="263"/>
        <v/>
      </c>
      <c r="AD910" s="34" t="str">
        <f>IF('Events einzeln'!K910="","",'Events einzeln'!K910)</f>
        <v/>
      </c>
      <c r="AE910" s="34" t="str">
        <f>IF(AD910="","",LOOKUP(AD910,Grundlagen!$A$3:$A$10,Grundlagen!$B$3:$B$10))</f>
        <v/>
      </c>
      <c r="AF910" s="34" t="str">
        <f t="shared" si="264"/>
        <v/>
      </c>
      <c r="AG910" s="34" t="str">
        <f>IF(AD910="","",LOOKUP(AD910,Grundlagen!$A$3:$A$10,Grundlagen!$C$3:$C$10))</f>
        <v/>
      </c>
      <c r="AH910" s="34" t="str">
        <f t="shared" si="265"/>
        <v/>
      </c>
      <c r="AI910" s="34" t="str">
        <f t="shared" si="266"/>
        <v/>
      </c>
      <c r="AJ910" s="34" t="str">
        <f>IF('Events einzeln'!L910="","",'Events einzeln'!L910)</f>
        <v/>
      </c>
      <c r="AK910" s="1" t="str">
        <f>IF(AJ910="","",LOOKUP(AJ910,Grundlagen!$A$3:$A$10,Grundlagen!$B$3:$B$10))</f>
        <v/>
      </c>
      <c r="AL910" s="1" t="str">
        <f t="shared" si="267"/>
        <v/>
      </c>
      <c r="AM910" s="1" t="str">
        <f>IF(AJ910="","",LOOKUP(AJ910,Grundlagen!$A$3:$A$10,Grundlagen!$C$3:$C$10))</f>
        <v/>
      </c>
      <c r="AN910" s="1" t="str">
        <f t="shared" si="268"/>
        <v/>
      </c>
      <c r="AO910" s="34" t="str">
        <f t="shared" si="269"/>
        <v/>
      </c>
    </row>
    <row r="911" spans="1:41" x14ac:dyDescent="0.25">
      <c r="A911" s="1" t="str">
        <f>IF('Events einzeln'!A911="","",'Events einzeln'!A911)</f>
        <v/>
      </c>
      <c r="B911" s="1" t="str">
        <f>IF('Events einzeln'!B911="","",'Events einzeln'!B911)</f>
        <v/>
      </c>
      <c r="C911" s="1" t="str">
        <f>IF('Events einzeln'!C911="","",'Events einzeln'!C911)</f>
        <v/>
      </c>
      <c r="D911" s="32" t="str">
        <f>IF('Events einzeln'!E911="","",'Events einzeln'!E911)</f>
        <v/>
      </c>
      <c r="E911" s="1" t="str">
        <f>IF('Events einzeln'!F911="","",'Events einzeln'!F911)</f>
        <v/>
      </c>
      <c r="F911" s="34" t="str">
        <f>IF('Events einzeln'!G911="","",'Events einzeln'!G911)</f>
        <v/>
      </c>
      <c r="G911" s="34" t="str">
        <f>IF(F911="","",LOOKUP(F911,Grundlagen!$A$3:$A$10,Grundlagen!$B$3:$B$10))</f>
        <v/>
      </c>
      <c r="H911" s="34" t="str">
        <f t="shared" si="254"/>
        <v/>
      </c>
      <c r="I911" s="34" t="str">
        <f>IF(F911="","",LOOKUP(F911,Grundlagen!$A$3:$A$10,Grundlagen!$C$3:$C$10))</f>
        <v/>
      </c>
      <c r="J911" s="34" t="str">
        <f t="shared" si="255"/>
        <v/>
      </c>
      <c r="K911" s="34" t="str">
        <f t="shared" si="253"/>
        <v/>
      </c>
      <c r="L911" s="34" t="str">
        <f>IF('Events einzeln'!H911="","",'Events einzeln'!H911)</f>
        <v/>
      </c>
      <c r="M911" s="1" t="str">
        <f>IF(L911="","",LOOKUP(L911,Grundlagen!$A$3:$A$10,Grundlagen!$B$3:$B$10))</f>
        <v/>
      </c>
      <c r="N911" s="1" t="str">
        <f t="shared" si="256"/>
        <v/>
      </c>
      <c r="O911" s="1" t="str">
        <f>IF(L911="","",LOOKUP(L911,Grundlagen!$A$3:$A$10,Grundlagen!$C$3:$C$10))</f>
        <v/>
      </c>
      <c r="P911" s="1" t="str">
        <f t="shared" si="257"/>
        <v/>
      </c>
      <c r="Q911" s="34" t="str">
        <f t="shared" si="252"/>
        <v/>
      </c>
      <c r="R911" s="34" t="str">
        <f>IF('Events einzeln'!I911="","",'Events einzeln'!I911)</f>
        <v/>
      </c>
      <c r="S911" s="34" t="str">
        <f>IF(R911="","",LOOKUP(R911,Grundlagen!$A$3:$A$10,Grundlagen!$B$3:$B$10))</f>
        <v/>
      </c>
      <c r="T911" s="34" t="str">
        <f t="shared" si="258"/>
        <v/>
      </c>
      <c r="U911" s="34" t="str">
        <f>IF(R911="","",LOOKUP(R911,Grundlagen!$A$3:$A$10,Grundlagen!$C$3:$C$10))</f>
        <v/>
      </c>
      <c r="V911" s="34" t="str">
        <f t="shared" si="259"/>
        <v/>
      </c>
      <c r="W911" s="34" t="str">
        <f t="shared" si="260"/>
        <v/>
      </c>
      <c r="X911" s="34" t="str">
        <f>IF('Events einzeln'!J911="","",'Events einzeln'!J911)</f>
        <v/>
      </c>
      <c r="Y911" s="1" t="str">
        <f>IF(X911="","",LOOKUP(X911,Grundlagen!$A$3:$A$10,Grundlagen!$B$3:$B$10))</f>
        <v/>
      </c>
      <c r="Z911" s="1" t="str">
        <f t="shared" si="261"/>
        <v/>
      </c>
      <c r="AA911" s="1" t="str">
        <f>IF(X911="","",LOOKUP(X911,Grundlagen!$A$3:$A$10,Grundlagen!$C$3:$C$10))</f>
        <v/>
      </c>
      <c r="AB911" s="1" t="str">
        <f t="shared" si="262"/>
        <v/>
      </c>
      <c r="AC911" s="34" t="str">
        <f t="shared" si="263"/>
        <v/>
      </c>
      <c r="AD911" s="34" t="str">
        <f>IF('Events einzeln'!K911="","",'Events einzeln'!K911)</f>
        <v/>
      </c>
      <c r="AE911" s="34" t="str">
        <f>IF(AD911="","",LOOKUP(AD911,Grundlagen!$A$3:$A$10,Grundlagen!$B$3:$B$10))</f>
        <v/>
      </c>
      <c r="AF911" s="34" t="str">
        <f t="shared" si="264"/>
        <v/>
      </c>
      <c r="AG911" s="34" t="str">
        <f>IF(AD911="","",LOOKUP(AD911,Grundlagen!$A$3:$A$10,Grundlagen!$C$3:$C$10))</f>
        <v/>
      </c>
      <c r="AH911" s="34" t="str">
        <f t="shared" si="265"/>
        <v/>
      </c>
      <c r="AI911" s="34" t="str">
        <f t="shared" si="266"/>
        <v/>
      </c>
      <c r="AJ911" s="34" t="str">
        <f>IF('Events einzeln'!L911="","",'Events einzeln'!L911)</f>
        <v/>
      </c>
      <c r="AK911" s="1" t="str">
        <f>IF(AJ911="","",LOOKUP(AJ911,Grundlagen!$A$3:$A$10,Grundlagen!$B$3:$B$10))</f>
        <v/>
      </c>
      <c r="AL911" s="1" t="str">
        <f t="shared" si="267"/>
        <v/>
      </c>
      <c r="AM911" s="1" t="str">
        <f>IF(AJ911="","",LOOKUP(AJ911,Grundlagen!$A$3:$A$10,Grundlagen!$C$3:$C$10))</f>
        <v/>
      </c>
      <c r="AN911" s="1" t="str">
        <f t="shared" si="268"/>
        <v/>
      </c>
      <c r="AO911" s="34" t="str">
        <f t="shared" si="269"/>
        <v/>
      </c>
    </row>
    <row r="912" spans="1:41" x14ac:dyDescent="0.25">
      <c r="A912" s="1" t="str">
        <f>IF('Events einzeln'!A912="","",'Events einzeln'!A912)</f>
        <v/>
      </c>
      <c r="B912" s="1" t="str">
        <f>IF('Events einzeln'!B912="","",'Events einzeln'!B912)</f>
        <v/>
      </c>
      <c r="C912" s="1" t="str">
        <f>IF('Events einzeln'!C912="","",'Events einzeln'!C912)</f>
        <v/>
      </c>
      <c r="D912" s="32" t="str">
        <f>IF('Events einzeln'!E912="","",'Events einzeln'!E912)</f>
        <v/>
      </c>
      <c r="E912" s="1" t="str">
        <f>IF('Events einzeln'!F912="","",'Events einzeln'!F912)</f>
        <v/>
      </c>
      <c r="F912" s="34" t="str">
        <f>IF('Events einzeln'!G912="","",'Events einzeln'!G912)</f>
        <v/>
      </c>
      <c r="G912" s="34" t="str">
        <f>IF(F912="","",LOOKUP(F912,Grundlagen!$A$3:$A$10,Grundlagen!$B$3:$B$10))</f>
        <v/>
      </c>
      <c r="H912" s="34" t="str">
        <f t="shared" si="254"/>
        <v/>
      </c>
      <c r="I912" s="34" t="str">
        <f>IF(F912="","",LOOKUP(F912,Grundlagen!$A$3:$A$10,Grundlagen!$C$3:$C$10))</f>
        <v/>
      </c>
      <c r="J912" s="34" t="str">
        <f t="shared" si="255"/>
        <v/>
      </c>
      <c r="K912" s="34" t="str">
        <f t="shared" si="253"/>
        <v/>
      </c>
      <c r="L912" s="34" t="str">
        <f>IF('Events einzeln'!H912="","",'Events einzeln'!H912)</f>
        <v/>
      </c>
      <c r="M912" s="1" t="str">
        <f>IF(L912="","",LOOKUP(L912,Grundlagen!$A$3:$A$10,Grundlagen!$B$3:$B$10))</f>
        <v/>
      </c>
      <c r="N912" s="1" t="str">
        <f t="shared" si="256"/>
        <v/>
      </c>
      <c r="O912" s="1" t="str">
        <f>IF(L912="","",LOOKUP(L912,Grundlagen!$A$3:$A$10,Grundlagen!$C$3:$C$10))</f>
        <v/>
      </c>
      <c r="P912" s="1" t="str">
        <f t="shared" si="257"/>
        <v/>
      </c>
      <c r="Q912" s="34" t="str">
        <f t="shared" si="252"/>
        <v/>
      </c>
      <c r="R912" s="34" t="str">
        <f>IF('Events einzeln'!I912="","",'Events einzeln'!I912)</f>
        <v/>
      </c>
      <c r="S912" s="34" t="str">
        <f>IF(R912="","",LOOKUP(R912,Grundlagen!$A$3:$A$10,Grundlagen!$B$3:$B$10))</f>
        <v/>
      </c>
      <c r="T912" s="34" t="str">
        <f t="shared" si="258"/>
        <v/>
      </c>
      <c r="U912" s="34" t="str">
        <f>IF(R912="","",LOOKUP(R912,Grundlagen!$A$3:$A$10,Grundlagen!$C$3:$C$10))</f>
        <v/>
      </c>
      <c r="V912" s="34" t="str">
        <f t="shared" si="259"/>
        <v/>
      </c>
      <c r="W912" s="34" t="str">
        <f t="shared" si="260"/>
        <v/>
      </c>
      <c r="X912" s="34" t="str">
        <f>IF('Events einzeln'!J912="","",'Events einzeln'!J912)</f>
        <v/>
      </c>
      <c r="Y912" s="1" t="str">
        <f>IF(X912="","",LOOKUP(X912,Grundlagen!$A$3:$A$10,Grundlagen!$B$3:$B$10))</f>
        <v/>
      </c>
      <c r="Z912" s="1" t="str">
        <f t="shared" si="261"/>
        <v/>
      </c>
      <c r="AA912" s="1" t="str">
        <f>IF(X912="","",LOOKUP(X912,Grundlagen!$A$3:$A$10,Grundlagen!$C$3:$C$10))</f>
        <v/>
      </c>
      <c r="AB912" s="1" t="str">
        <f t="shared" si="262"/>
        <v/>
      </c>
      <c r="AC912" s="34" t="str">
        <f t="shared" si="263"/>
        <v/>
      </c>
      <c r="AD912" s="34" t="str">
        <f>IF('Events einzeln'!K912="","",'Events einzeln'!K912)</f>
        <v/>
      </c>
      <c r="AE912" s="34" t="str">
        <f>IF(AD912="","",LOOKUP(AD912,Grundlagen!$A$3:$A$10,Grundlagen!$B$3:$B$10))</f>
        <v/>
      </c>
      <c r="AF912" s="34" t="str">
        <f t="shared" si="264"/>
        <v/>
      </c>
      <c r="AG912" s="34" t="str">
        <f>IF(AD912="","",LOOKUP(AD912,Grundlagen!$A$3:$A$10,Grundlagen!$C$3:$C$10))</f>
        <v/>
      </c>
      <c r="AH912" s="34" t="str">
        <f t="shared" si="265"/>
        <v/>
      </c>
      <c r="AI912" s="34" t="str">
        <f t="shared" si="266"/>
        <v/>
      </c>
      <c r="AJ912" s="34" t="str">
        <f>IF('Events einzeln'!L912="","",'Events einzeln'!L912)</f>
        <v/>
      </c>
      <c r="AK912" s="1" t="str">
        <f>IF(AJ912="","",LOOKUP(AJ912,Grundlagen!$A$3:$A$10,Grundlagen!$B$3:$B$10))</f>
        <v/>
      </c>
      <c r="AL912" s="1" t="str">
        <f t="shared" si="267"/>
        <v/>
      </c>
      <c r="AM912" s="1" t="str">
        <f>IF(AJ912="","",LOOKUP(AJ912,Grundlagen!$A$3:$A$10,Grundlagen!$C$3:$C$10))</f>
        <v/>
      </c>
      <c r="AN912" s="1" t="str">
        <f t="shared" si="268"/>
        <v/>
      </c>
      <c r="AO912" s="34" t="str">
        <f t="shared" si="269"/>
        <v/>
      </c>
    </row>
    <row r="913" spans="1:41" x14ac:dyDescent="0.25">
      <c r="A913" s="1" t="str">
        <f>IF('Events einzeln'!A913="","",'Events einzeln'!A913)</f>
        <v/>
      </c>
      <c r="B913" s="1" t="str">
        <f>IF('Events einzeln'!B913="","",'Events einzeln'!B913)</f>
        <v/>
      </c>
      <c r="C913" s="1" t="str">
        <f>IF('Events einzeln'!C913="","",'Events einzeln'!C913)</f>
        <v/>
      </c>
      <c r="D913" s="32" t="str">
        <f>IF('Events einzeln'!E913="","",'Events einzeln'!E913)</f>
        <v/>
      </c>
      <c r="E913" s="1" t="str">
        <f>IF('Events einzeln'!F913="","",'Events einzeln'!F913)</f>
        <v/>
      </c>
      <c r="F913" s="34" t="str">
        <f>IF('Events einzeln'!G913="","",'Events einzeln'!G913)</f>
        <v/>
      </c>
      <c r="G913" s="34" t="str">
        <f>IF(F913="","",LOOKUP(F913,Grundlagen!$A$3:$A$10,Grundlagen!$B$3:$B$10))</f>
        <v/>
      </c>
      <c r="H913" s="34" t="str">
        <f t="shared" si="254"/>
        <v/>
      </c>
      <c r="I913" s="34" t="str">
        <f>IF(F913="","",LOOKUP(F913,Grundlagen!$A$3:$A$10,Grundlagen!$C$3:$C$10))</f>
        <v/>
      </c>
      <c r="J913" s="34" t="str">
        <f t="shared" si="255"/>
        <v/>
      </c>
      <c r="K913" s="34" t="str">
        <f t="shared" si="253"/>
        <v/>
      </c>
      <c r="L913" s="34" t="str">
        <f>IF('Events einzeln'!H913="","",'Events einzeln'!H913)</f>
        <v/>
      </c>
      <c r="M913" s="1" t="str">
        <f>IF(L913="","",LOOKUP(L913,Grundlagen!$A$3:$A$10,Grundlagen!$B$3:$B$10))</f>
        <v/>
      </c>
      <c r="N913" s="1" t="str">
        <f t="shared" si="256"/>
        <v/>
      </c>
      <c r="O913" s="1" t="str">
        <f>IF(L913="","",LOOKUP(L913,Grundlagen!$A$3:$A$10,Grundlagen!$C$3:$C$10))</f>
        <v/>
      </c>
      <c r="P913" s="1" t="str">
        <f t="shared" si="257"/>
        <v/>
      </c>
      <c r="Q913" s="34" t="str">
        <f t="shared" ref="Q913:Q976" si="270">IF(M913="","",SUM(Q912,O913))</f>
        <v/>
      </c>
      <c r="R913" s="34" t="str">
        <f>IF('Events einzeln'!I913="","",'Events einzeln'!I913)</f>
        <v/>
      </c>
      <c r="S913" s="34" t="str">
        <f>IF(R913="","",LOOKUP(R913,Grundlagen!$A$3:$A$10,Grundlagen!$B$3:$B$10))</f>
        <v/>
      </c>
      <c r="T913" s="34" t="str">
        <f t="shared" si="258"/>
        <v/>
      </c>
      <c r="U913" s="34" t="str">
        <f>IF(R913="","",LOOKUP(R913,Grundlagen!$A$3:$A$10,Grundlagen!$C$3:$C$10))</f>
        <v/>
      </c>
      <c r="V913" s="34" t="str">
        <f t="shared" si="259"/>
        <v/>
      </c>
      <c r="W913" s="34" t="str">
        <f t="shared" si="260"/>
        <v/>
      </c>
      <c r="X913" s="34" t="str">
        <f>IF('Events einzeln'!J913="","",'Events einzeln'!J913)</f>
        <v/>
      </c>
      <c r="Y913" s="1" t="str">
        <f>IF(X913="","",LOOKUP(X913,Grundlagen!$A$3:$A$10,Grundlagen!$B$3:$B$10))</f>
        <v/>
      </c>
      <c r="Z913" s="1" t="str">
        <f t="shared" si="261"/>
        <v/>
      </c>
      <c r="AA913" s="1" t="str">
        <f>IF(X913="","",LOOKUP(X913,Grundlagen!$A$3:$A$10,Grundlagen!$C$3:$C$10))</f>
        <v/>
      </c>
      <c r="AB913" s="1" t="str">
        <f t="shared" si="262"/>
        <v/>
      </c>
      <c r="AC913" s="34" t="str">
        <f t="shared" si="263"/>
        <v/>
      </c>
      <c r="AD913" s="34" t="str">
        <f>IF('Events einzeln'!K913="","",'Events einzeln'!K913)</f>
        <v/>
      </c>
      <c r="AE913" s="34" t="str">
        <f>IF(AD913="","",LOOKUP(AD913,Grundlagen!$A$3:$A$10,Grundlagen!$B$3:$B$10))</f>
        <v/>
      </c>
      <c r="AF913" s="34" t="str">
        <f t="shared" si="264"/>
        <v/>
      </c>
      <c r="AG913" s="34" t="str">
        <f>IF(AD913="","",LOOKUP(AD913,Grundlagen!$A$3:$A$10,Grundlagen!$C$3:$C$10))</f>
        <v/>
      </c>
      <c r="AH913" s="34" t="str">
        <f t="shared" si="265"/>
        <v/>
      </c>
      <c r="AI913" s="34" t="str">
        <f t="shared" si="266"/>
        <v/>
      </c>
      <c r="AJ913" s="34" t="str">
        <f>IF('Events einzeln'!L913="","",'Events einzeln'!L913)</f>
        <v/>
      </c>
      <c r="AK913" s="1" t="str">
        <f>IF(AJ913="","",LOOKUP(AJ913,Grundlagen!$A$3:$A$10,Grundlagen!$B$3:$B$10))</f>
        <v/>
      </c>
      <c r="AL913" s="1" t="str">
        <f t="shared" si="267"/>
        <v/>
      </c>
      <c r="AM913" s="1" t="str">
        <f>IF(AJ913="","",LOOKUP(AJ913,Grundlagen!$A$3:$A$10,Grundlagen!$C$3:$C$10))</f>
        <v/>
      </c>
      <c r="AN913" s="1" t="str">
        <f t="shared" si="268"/>
        <v/>
      </c>
      <c r="AO913" s="34" t="str">
        <f t="shared" si="269"/>
        <v/>
      </c>
    </row>
    <row r="914" spans="1:41" x14ac:dyDescent="0.25">
      <c r="A914" s="1" t="str">
        <f>IF('Events einzeln'!A914="","",'Events einzeln'!A914)</f>
        <v/>
      </c>
      <c r="B914" s="1" t="str">
        <f>IF('Events einzeln'!B914="","",'Events einzeln'!B914)</f>
        <v/>
      </c>
      <c r="C914" s="1" t="str">
        <f>IF('Events einzeln'!C914="","",'Events einzeln'!C914)</f>
        <v/>
      </c>
      <c r="D914" s="32" t="str">
        <f>IF('Events einzeln'!E914="","",'Events einzeln'!E914)</f>
        <v/>
      </c>
      <c r="E914" s="1" t="str">
        <f>IF('Events einzeln'!F914="","",'Events einzeln'!F914)</f>
        <v/>
      </c>
      <c r="F914" s="34" t="str">
        <f>IF('Events einzeln'!G914="","",'Events einzeln'!G914)</f>
        <v/>
      </c>
      <c r="G914" s="34" t="str">
        <f>IF(F914="","",LOOKUP(F914,Grundlagen!$A$3:$A$10,Grundlagen!$B$3:$B$10))</f>
        <v/>
      </c>
      <c r="H914" s="34" t="str">
        <f t="shared" si="254"/>
        <v/>
      </c>
      <c r="I914" s="34" t="str">
        <f>IF(F914="","",LOOKUP(F914,Grundlagen!$A$3:$A$10,Grundlagen!$C$3:$C$10))</f>
        <v/>
      </c>
      <c r="J914" s="34" t="str">
        <f t="shared" si="255"/>
        <v/>
      </c>
      <c r="K914" s="34" t="str">
        <f t="shared" si="253"/>
        <v/>
      </c>
      <c r="L914" s="34" t="str">
        <f>IF('Events einzeln'!H914="","",'Events einzeln'!H914)</f>
        <v/>
      </c>
      <c r="M914" s="1" t="str">
        <f>IF(L914="","",LOOKUP(L914,Grundlagen!$A$3:$A$10,Grundlagen!$B$3:$B$10))</f>
        <v/>
      </c>
      <c r="N914" s="1" t="str">
        <f t="shared" si="256"/>
        <v/>
      </c>
      <c r="O914" s="1" t="str">
        <f>IF(L914="","",LOOKUP(L914,Grundlagen!$A$3:$A$10,Grundlagen!$C$3:$C$10))</f>
        <v/>
      </c>
      <c r="P914" s="1" t="str">
        <f t="shared" si="257"/>
        <v/>
      </c>
      <c r="Q914" s="34" t="str">
        <f t="shared" si="270"/>
        <v/>
      </c>
      <c r="R914" s="34" t="str">
        <f>IF('Events einzeln'!I914="","",'Events einzeln'!I914)</f>
        <v/>
      </c>
      <c r="S914" s="34" t="str">
        <f>IF(R914="","",LOOKUP(R914,Grundlagen!$A$3:$A$10,Grundlagen!$B$3:$B$10))</f>
        <v/>
      </c>
      <c r="T914" s="34" t="str">
        <f t="shared" si="258"/>
        <v/>
      </c>
      <c r="U914" s="34" t="str">
        <f>IF(R914="","",LOOKUP(R914,Grundlagen!$A$3:$A$10,Grundlagen!$C$3:$C$10))</f>
        <v/>
      </c>
      <c r="V914" s="34" t="str">
        <f t="shared" si="259"/>
        <v/>
      </c>
      <c r="W914" s="34" t="str">
        <f t="shared" si="260"/>
        <v/>
      </c>
      <c r="X914" s="34" t="str">
        <f>IF('Events einzeln'!J914="","",'Events einzeln'!J914)</f>
        <v/>
      </c>
      <c r="Y914" s="1" t="str">
        <f>IF(X914="","",LOOKUP(X914,Grundlagen!$A$3:$A$10,Grundlagen!$B$3:$B$10))</f>
        <v/>
      </c>
      <c r="Z914" s="1" t="str">
        <f t="shared" si="261"/>
        <v/>
      </c>
      <c r="AA914" s="1" t="str">
        <f>IF(X914="","",LOOKUP(X914,Grundlagen!$A$3:$A$10,Grundlagen!$C$3:$C$10))</f>
        <v/>
      </c>
      <c r="AB914" s="1" t="str">
        <f t="shared" si="262"/>
        <v/>
      </c>
      <c r="AC914" s="34" t="str">
        <f t="shared" si="263"/>
        <v/>
      </c>
      <c r="AD914" s="34" t="str">
        <f>IF('Events einzeln'!K914="","",'Events einzeln'!K914)</f>
        <v/>
      </c>
      <c r="AE914" s="34" t="str">
        <f>IF(AD914="","",LOOKUP(AD914,Grundlagen!$A$3:$A$10,Grundlagen!$B$3:$B$10))</f>
        <v/>
      </c>
      <c r="AF914" s="34" t="str">
        <f t="shared" si="264"/>
        <v/>
      </c>
      <c r="AG914" s="34" t="str">
        <f>IF(AD914="","",LOOKUP(AD914,Grundlagen!$A$3:$A$10,Grundlagen!$C$3:$C$10))</f>
        <v/>
      </c>
      <c r="AH914" s="34" t="str">
        <f t="shared" si="265"/>
        <v/>
      </c>
      <c r="AI914" s="34" t="str">
        <f t="shared" si="266"/>
        <v/>
      </c>
      <c r="AJ914" s="34" t="str">
        <f>IF('Events einzeln'!L914="","",'Events einzeln'!L914)</f>
        <v/>
      </c>
      <c r="AK914" s="1" t="str">
        <f>IF(AJ914="","",LOOKUP(AJ914,Grundlagen!$A$3:$A$10,Grundlagen!$B$3:$B$10))</f>
        <v/>
      </c>
      <c r="AL914" s="1" t="str">
        <f t="shared" si="267"/>
        <v/>
      </c>
      <c r="AM914" s="1" t="str">
        <f>IF(AJ914="","",LOOKUP(AJ914,Grundlagen!$A$3:$A$10,Grundlagen!$C$3:$C$10))</f>
        <v/>
      </c>
      <c r="AN914" s="1" t="str">
        <f t="shared" si="268"/>
        <v/>
      </c>
      <c r="AO914" s="34" t="str">
        <f t="shared" si="269"/>
        <v/>
      </c>
    </row>
    <row r="915" spans="1:41" x14ac:dyDescent="0.25">
      <c r="A915" s="1" t="str">
        <f>IF('Events einzeln'!A915="","",'Events einzeln'!A915)</f>
        <v/>
      </c>
      <c r="B915" s="1" t="str">
        <f>IF('Events einzeln'!B915="","",'Events einzeln'!B915)</f>
        <v/>
      </c>
      <c r="C915" s="1" t="str">
        <f>IF('Events einzeln'!C915="","",'Events einzeln'!C915)</f>
        <v/>
      </c>
      <c r="D915" s="32" t="str">
        <f>IF('Events einzeln'!E915="","",'Events einzeln'!E915)</f>
        <v/>
      </c>
      <c r="E915" s="1" t="str">
        <f>IF('Events einzeln'!F915="","",'Events einzeln'!F915)</f>
        <v/>
      </c>
      <c r="F915" s="34" t="str">
        <f>IF('Events einzeln'!G915="","",'Events einzeln'!G915)</f>
        <v/>
      </c>
      <c r="G915" s="34" t="str">
        <f>IF(F915="","",LOOKUP(F915,Grundlagen!$A$3:$A$10,Grundlagen!$B$3:$B$10))</f>
        <v/>
      </c>
      <c r="H915" s="34" t="str">
        <f t="shared" si="254"/>
        <v/>
      </c>
      <c r="I915" s="34" t="str">
        <f>IF(F915="","",LOOKUP(F915,Grundlagen!$A$3:$A$10,Grundlagen!$C$3:$C$10))</f>
        <v/>
      </c>
      <c r="J915" s="34" t="str">
        <f t="shared" si="255"/>
        <v/>
      </c>
      <c r="K915" s="34" t="str">
        <f t="shared" si="253"/>
        <v/>
      </c>
      <c r="L915" s="34" t="str">
        <f>IF('Events einzeln'!H915="","",'Events einzeln'!H915)</f>
        <v/>
      </c>
      <c r="M915" s="1" t="str">
        <f>IF(L915="","",LOOKUP(L915,Grundlagen!$A$3:$A$10,Grundlagen!$B$3:$B$10))</f>
        <v/>
      </c>
      <c r="N915" s="1" t="str">
        <f t="shared" si="256"/>
        <v/>
      </c>
      <c r="O915" s="1" t="str">
        <f>IF(L915="","",LOOKUP(L915,Grundlagen!$A$3:$A$10,Grundlagen!$C$3:$C$10))</f>
        <v/>
      </c>
      <c r="P915" s="1" t="str">
        <f t="shared" si="257"/>
        <v/>
      </c>
      <c r="Q915" s="34" t="str">
        <f t="shared" si="270"/>
        <v/>
      </c>
      <c r="R915" s="34" t="str">
        <f>IF('Events einzeln'!I915="","",'Events einzeln'!I915)</f>
        <v/>
      </c>
      <c r="S915" s="34" t="str">
        <f>IF(R915="","",LOOKUP(R915,Grundlagen!$A$3:$A$10,Grundlagen!$B$3:$B$10))</f>
        <v/>
      </c>
      <c r="T915" s="34" t="str">
        <f t="shared" si="258"/>
        <v/>
      </c>
      <c r="U915" s="34" t="str">
        <f>IF(R915="","",LOOKUP(R915,Grundlagen!$A$3:$A$10,Grundlagen!$C$3:$C$10))</f>
        <v/>
      </c>
      <c r="V915" s="34" t="str">
        <f t="shared" si="259"/>
        <v/>
      </c>
      <c r="W915" s="34" t="str">
        <f t="shared" si="260"/>
        <v/>
      </c>
      <c r="X915" s="34" t="str">
        <f>IF('Events einzeln'!J915="","",'Events einzeln'!J915)</f>
        <v/>
      </c>
      <c r="Y915" s="1" t="str">
        <f>IF(X915="","",LOOKUP(X915,Grundlagen!$A$3:$A$10,Grundlagen!$B$3:$B$10))</f>
        <v/>
      </c>
      <c r="Z915" s="1" t="str">
        <f t="shared" si="261"/>
        <v/>
      </c>
      <c r="AA915" s="1" t="str">
        <f>IF(X915="","",LOOKUP(X915,Grundlagen!$A$3:$A$10,Grundlagen!$C$3:$C$10))</f>
        <v/>
      </c>
      <c r="AB915" s="1" t="str">
        <f t="shared" si="262"/>
        <v/>
      </c>
      <c r="AC915" s="34" t="str">
        <f t="shared" si="263"/>
        <v/>
      </c>
      <c r="AD915" s="34" t="str">
        <f>IF('Events einzeln'!K915="","",'Events einzeln'!K915)</f>
        <v/>
      </c>
      <c r="AE915" s="34" t="str">
        <f>IF(AD915="","",LOOKUP(AD915,Grundlagen!$A$3:$A$10,Grundlagen!$B$3:$B$10))</f>
        <v/>
      </c>
      <c r="AF915" s="34" t="str">
        <f t="shared" si="264"/>
        <v/>
      </c>
      <c r="AG915" s="34" t="str">
        <f>IF(AD915="","",LOOKUP(AD915,Grundlagen!$A$3:$A$10,Grundlagen!$C$3:$C$10))</f>
        <v/>
      </c>
      <c r="AH915" s="34" t="str">
        <f t="shared" si="265"/>
        <v/>
      </c>
      <c r="AI915" s="34" t="str">
        <f t="shared" si="266"/>
        <v/>
      </c>
      <c r="AJ915" s="34" t="str">
        <f>IF('Events einzeln'!L915="","",'Events einzeln'!L915)</f>
        <v/>
      </c>
      <c r="AK915" s="1" t="str">
        <f>IF(AJ915="","",LOOKUP(AJ915,Grundlagen!$A$3:$A$10,Grundlagen!$B$3:$B$10))</f>
        <v/>
      </c>
      <c r="AL915" s="1" t="str">
        <f t="shared" si="267"/>
        <v/>
      </c>
      <c r="AM915" s="1" t="str">
        <f>IF(AJ915="","",LOOKUP(AJ915,Grundlagen!$A$3:$A$10,Grundlagen!$C$3:$C$10))</f>
        <v/>
      </c>
      <c r="AN915" s="1" t="str">
        <f t="shared" si="268"/>
        <v/>
      </c>
      <c r="AO915" s="34" t="str">
        <f t="shared" si="269"/>
        <v/>
      </c>
    </row>
    <row r="916" spans="1:41" x14ac:dyDescent="0.25">
      <c r="A916" s="1" t="str">
        <f>IF('Events einzeln'!A916="","",'Events einzeln'!A916)</f>
        <v/>
      </c>
      <c r="B916" s="1" t="str">
        <f>IF('Events einzeln'!B916="","",'Events einzeln'!B916)</f>
        <v/>
      </c>
      <c r="C916" s="1" t="str">
        <f>IF('Events einzeln'!C916="","",'Events einzeln'!C916)</f>
        <v/>
      </c>
      <c r="D916" s="32" t="str">
        <f>IF('Events einzeln'!E916="","",'Events einzeln'!E916)</f>
        <v/>
      </c>
      <c r="E916" s="1" t="str">
        <f>IF('Events einzeln'!F916="","",'Events einzeln'!F916)</f>
        <v/>
      </c>
      <c r="F916" s="34" t="str">
        <f>IF('Events einzeln'!G916="","",'Events einzeln'!G916)</f>
        <v/>
      </c>
      <c r="G916" s="34" t="str">
        <f>IF(F916="","",LOOKUP(F916,Grundlagen!$A$3:$A$10,Grundlagen!$B$3:$B$10))</f>
        <v/>
      </c>
      <c r="H916" s="34" t="str">
        <f t="shared" si="254"/>
        <v/>
      </c>
      <c r="I916" s="34" t="str">
        <f>IF(F916="","",LOOKUP(F916,Grundlagen!$A$3:$A$10,Grundlagen!$C$3:$C$10))</f>
        <v/>
      </c>
      <c r="J916" s="34" t="str">
        <f t="shared" si="255"/>
        <v/>
      </c>
      <c r="K916" s="34" t="str">
        <f t="shared" si="253"/>
        <v/>
      </c>
      <c r="L916" s="34" t="str">
        <f>IF('Events einzeln'!H916="","",'Events einzeln'!H916)</f>
        <v/>
      </c>
      <c r="M916" s="1" t="str">
        <f>IF(L916="","",LOOKUP(L916,Grundlagen!$A$3:$A$10,Grundlagen!$B$3:$B$10))</f>
        <v/>
      </c>
      <c r="N916" s="1" t="str">
        <f t="shared" si="256"/>
        <v/>
      </c>
      <c r="O916" s="1" t="str">
        <f>IF(L916="","",LOOKUP(L916,Grundlagen!$A$3:$A$10,Grundlagen!$C$3:$C$10))</f>
        <v/>
      </c>
      <c r="P916" s="1" t="str">
        <f t="shared" si="257"/>
        <v/>
      </c>
      <c r="Q916" s="34" t="str">
        <f t="shared" si="270"/>
        <v/>
      </c>
      <c r="R916" s="34" t="str">
        <f>IF('Events einzeln'!I916="","",'Events einzeln'!I916)</f>
        <v/>
      </c>
      <c r="S916" s="34" t="str">
        <f>IF(R916="","",LOOKUP(R916,Grundlagen!$A$3:$A$10,Grundlagen!$B$3:$B$10))</f>
        <v/>
      </c>
      <c r="T916" s="34" t="str">
        <f t="shared" si="258"/>
        <v/>
      </c>
      <c r="U916" s="34" t="str">
        <f>IF(R916="","",LOOKUP(R916,Grundlagen!$A$3:$A$10,Grundlagen!$C$3:$C$10))</f>
        <v/>
      </c>
      <c r="V916" s="34" t="str">
        <f t="shared" si="259"/>
        <v/>
      </c>
      <c r="W916" s="34" t="str">
        <f t="shared" si="260"/>
        <v/>
      </c>
      <c r="X916" s="34" t="str">
        <f>IF('Events einzeln'!J916="","",'Events einzeln'!J916)</f>
        <v/>
      </c>
      <c r="Y916" s="1" t="str">
        <f>IF(X916="","",LOOKUP(X916,Grundlagen!$A$3:$A$10,Grundlagen!$B$3:$B$10))</f>
        <v/>
      </c>
      <c r="Z916" s="1" t="str">
        <f t="shared" si="261"/>
        <v/>
      </c>
      <c r="AA916" s="1" t="str">
        <f>IF(X916="","",LOOKUP(X916,Grundlagen!$A$3:$A$10,Grundlagen!$C$3:$C$10))</f>
        <v/>
      </c>
      <c r="AB916" s="1" t="str">
        <f t="shared" si="262"/>
        <v/>
      </c>
      <c r="AC916" s="34" t="str">
        <f t="shared" si="263"/>
        <v/>
      </c>
      <c r="AD916" s="34" t="str">
        <f>IF('Events einzeln'!K916="","",'Events einzeln'!K916)</f>
        <v/>
      </c>
      <c r="AE916" s="34" t="str">
        <f>IF(AD916="","",LOOKUP(AD916,Grundlagen!$A$3:$A$10,Grundlagen!$B$3:$B$10))</f>
        <v/>
      </c>
      <c r="AF916" s="34" t="str">
        <f t="shared" si="264"/>
        <v/>
      </c>
      <c r="AG916" s="34" t="str">
        <f>IF(AD916="","",LOOKUP(AD916,Grundlagen!$A$3:$A$10,Grundlagen!$C$3:$C$10))</f>
        <v/>
      </c>
      <c r="AH916" s="34" t="str">
        <f t="shared" si="265"/>
        <v/>
      </c>
      <c r="AI916" s="34" t="str">
        <f t="shared" si="266"/>
        <v/>
      </c>
      <c r="AJ916" s="34" t="str">
        <f>IF('Events einzeln'!L916="","",'Events einzeln'!L916)</f>
        <v/>
      </c>
      <c r="AK916" s="1" t="str">
        <f>IF(AJ916="","",LOOKUP(AJ916,Grundlagen!$A$3:$A$10,Grundlagen!$B$3:$B$10))</f>
        <v/>
      </c>
      <c r="AL916" s="1" t="str">
        <f t="shared" si="267"/>
        <v/>
      </c>
      <c r="AM916" s="1" t="str">
        <f>IF(AJ916="","",LOOKUP(AJ916,Grundlagen!$A$3:$A$10,Grundlagen!$C$3:$C$10))</f>
        <v/>
      </c>
      <c r="AN916" s="1" t="str">
        <f t="shared" si="268"/>
        <v/>
      </c>
      <c r="AO916" s="34" t="str">
        <f t="shared" si="269"/>
        <v/>
      </c>
    </row>
    <row r="917" spans="1:41" x14ac:dyDescent="0.25">
      <c r="A917" s="1" t="str">
        <f>IF('Events einzeln'!A917="","",'Events einzeln'!A917)</f>
        <v/>
      </c>
      <c r="B917" s="1" t="str">
        <f>IF('Events einzeln'!B917="","",'Events einzeln'!B917)</f>
        <v/>
      </c>
      <c r="C917" s="1" t="str">
        <f>IF('Events einzeln'!C917="","",'Events einzeln'!C917)</f>
        <v/>
      </c>
      <c r="D917" s="32" t="str">
        <f>IF('Events einzeln'!E917="","",'Events einzeln'!E917)</f>
        <v/>
      </c>
      <c r="E917" s="1" t="str">
        <f>IF('Events einzeln'!F917="","",'Events einzeln'!F917)</f>
        <v/>
      </c>
      <c r="F917" s="34" t="str">
        <f>IF('Events einzeln'!G917="","",'Events einzeln'!G917)</f>
        <v/>
      </c>
      <c r="G917" s="34" t="str">
        <f>IF(F917="","",LOOKUP(F917,Grundlagen!$A$3:$A$10,Grundlagen!$B$3:$B$10))</f>
        <v/>
      </c>
      <c r="H917" s="34" t="str">
        <f t="shared" si="254"/>
        <v/>
      </c>
      <c r="I917" s="34" t="str">
        <f>IF(F917="","",LOOKUP(F917,Grundlagen!$A$3:$A$10,Grundlagen!$C$3:$C$10))</f>
        <v/>
      </c>
      <c r="J917" s="34" t="str">
        <f t="shared" si="255"/>
        <v/>
      </c>
      <c r="K917" s="34" t="str">
        <f t="shared" si="253"/>
        <v/>
      </c>
      <c r="L917" s="34" t="str">
        <f>IF('Events einzeln'!H917="","",'Events einzeln'!H917)</f>
        <v/>
      </c>
      <c r="M917" s="1" t="str">
        <f>IF(L917="","",LOOKUP(L917,Grundlagen!$A$3:$A$10,Grundlagen!$B$3:$B$10))</f>
        <v/>
      </c>
      <c r="N917" s="1" t="str">
        <f t="shared" si="256"/>
        <v/>
      </c>
      <c r="O917" s="1" t="str">
        <f>IF(L917="","",LOOKUP(L917,Grundlagen!$A$3:$A$10,Grundlagen!$C$3:$C$10))</f>
        <v/>
      </c>
      <c r="P917" s="1" t="str">
        <f t="shared" si="257"/>
        <v/>
      </c>
      <c r="Q917" s="34" t="str">
        <f t="shared" si="270"/>
        <v/>
      </c>
      <c r="R917" s="34" t="str">
        <f>IF('Events einzeln'!I917="","",'Events einzeln'!I917)</f>
        <v/>
      </c>
      <c r="S917" s="34" t="str">
        <f>IF(R917="","",LOOKUP(R917,Grundlagen!$A$3:$A$10,Grundlagen!$B$3:$B$10))</f>
        <v/>
      </c>
      <c r="T917" s="34" t="str">
        <f t="shared" si="258"/>
        <v/>
      </c>
      <c r="U917" s="34" t="str">
        <f>IF(R917="","",LOOKUP(R917,Grundlagen!$A$3:$A$10,Grundlagen!$C$3:$C$10))</f>
        <v/>
      </c>
      <c r="V917" s="34" t="str">
        <f t="shared" si="259"/>
        <v/>
      </c>
      <c r="W917" s="34" t="str">
        <f t="shared" si="260"/>
        <v/>
      </c>
      <c r="X917" s="34" t="str">
        <f>IF('Events einzeln'!J917="","",'Events einzeln'!J917)</f>
        <v/>
      </c>
      <c r="Y917" s="1" t="str">
        <f>IF(X917="","",LOOKUP(X917,Grundlagen!$A$3:$A$10,Grundlagen!$B$3:$B$10))</f>
        <v/>
      </c>
      <c r="Z917" s="1" t="str">
        <f t="shared" si="261"/>
        <v/>
      </c>
      <c r="AA917" s="1" t="str">
        <f>IF(X917="","",LOOKUP(X917,Grundlagen!$A$3:$A$10,Grundlagen!$C$3:$C$10))</f>
        <v/>
      </c>
      <c r="AB917" s="1" t="str">
        <f t="shared" si="262"/>
        <v/>
      </c>
      <c r="AC917" s="34" t="str">
        <f t="shared" si="263"/>
        <v/>
      </c>
      <c r="AD917" s="34" t="str">
        <f>IF('Events einzeln'!K917="","",'Events einzeln'!K917)</f>
        <v/>
      </c>
      <c r="AE917" s="34" t="str">
        <f>IF(AD917="","",LOOKUP(AD917,Grundlagen!$A$3:$A$10,Grundlagen!$B$3:$B$10))</f>
        <v/>
      </c>
      <c r="AF917" s="34" t="str">
        <f t="shared" si="264"/>
        <v/>
      </c>
      <c r="AG917" s="34" t="str">
        <f>IF(AD917="","",LOOKUP(AD917,Grundlagen!$A$3:$A$10,Grundlagen!$C$3:$C$10))</f>
        <v/>
      </c>
      <c r="AH917" s="34" t="str">
        <f t="shared" si="265"/>
        <v/>
      </c>
      <c r="AI917" s="34" t="str">
        <f t="shared" si="266"/>
        <v/>
      </c>
      <c r="AJ917" s="34" t="str">
        <f>IF('Events einzeln'!L917="","",'Events einzeln'!L917)</f>
        <v/>
      </c>
      <c r="AK917" s="1" t="str">
        <f>IF(AJ917="","",LOOKUP(AJ917,Grundlagen!$A$3:$A$10,Grundlagen!$B$3:$B$10))</f>
        <v/>
      </c>
      <c r="AL917" s="1" t="str">
        <f t="shared" si="267"/>
        <v/>
      </c>
      <c r="AM917" s="1" t="str">
        <f>IF(AJ917="","",LOOKUP(AJ917,Grundlagen!$A$3:$A$10,Grundlagen!$C$3:$C$10))</f>
        <v/>
      </c>
      <c r="AN917" s="1" t="str">
        <f t="shared" si="268"/>
        <v/>
      </c>
      <c r="AO917" s="34" t="str">
        <f t="shared" si="269"/>
        <v/>
      </c>
    </row>
    <row r="918" spans="1:41" x14ac:dyDescent="0.25">
      <c r="A918" s="1" t="str">
        <f>IF('Events einzeln'!A918="","",'Events einzeln'!A918)</f>
        <v/>
      </c>
      <c r="B918" s="1" t="str">
        <f>IF('Events einzeln'!B918="","",'Events einzeln'!B918)</f>
        <v/>
      </c>
      <c r="C918" s="1" t="str">
        <f>IF('Events einzeln'!C918="","",'Events einzeln'!C918)</f>
        <v/>
      </c>
      <c r="D918" s="32" t="str">
        <f>IF('Events einzeln'!E918="","",'Events einzeln'!E918)</f>
        <v/>
      </c>
      <c r="E918" s="1" t="str">
        <f>IF('Events einzeln'!F918="","",'Events einzeln'!F918)</f>
        <v/>
      </c>
      <c r="F918" s="34" t="str">
        <f>IF('Events einzeln'!G918="","",'Events einzeln'!G918)</f>
        <v/>
      </c>
      <c r="G918" s="34" t="str">
        <f>IF(F918="","",LOOKUP(F918,Grundlagen!$A$3:$A$10,Grundlagen!$B$3:$B$10))</f>
        <v/>
      </c>
      <c r="H918" s="34" t="str">
        <f t="shared" si="254"/>
        <v/>
      </c>
      <c r="I918" s="34" t="str">
        <f>IF(F918="","",LOOKUP(F918,Grundlagen!$A$3:$A$10,Grundlagen!$C$3:$C$10))</f>
        <v/>
      </c>
      <c r="J918" s="34" t="str">
        <f t="shared" si="255"/>
        <v/>
      </c>
      <c r="K918" s="34" t="str">
        <f t="shared" si="253"/>
        <v/>
      </c>
      <c r="L918" s="34" t="str">
        <f>IF('Events einzeln'!H918="","",'Events einzeln'!H918)</f>
        <v/>
      </c>
      <c r="M918" s="1" t="str">
        <f>IF(L918="","",LOOKUP(L918,Grundlagen!$A$3:$A$10,Grundlagen!$B$3:$B$10))</f>
        <v/>
      </c>
      <c r="N918" s="1" t="str">
        <f t="shared" si="256"/>
        <v/>
      </c>
      <c r="O918" s="1" t="str">
        <f>IF(L918="","",LOOKUP(L918,Grundlagen!$A$3:$A$10,Grundlagen!$C$3:$C$10))</f>
        <v/>
      </c>
      <c r="P918" s="1" t="str">
        <f t="shared" si="257"/>
        <v/>
      </c>
      <c r="Q918" s="34" t="str">
        <f t="shared" si="270"/>
        <v/>
      </c>
      <c r="R918" s="34" t="str">
        <f>IF('Events einzeln'!I918="","",'Events einzeln'!I918)</f>
        <v/>
      </c>
      <c r="S918" s="34" t="str">
        <f>IF(R918="","",LOOKUP(R918,Grundlagen!$A$3:$A$10,Grundlagen!$B$3:$B$10))</f>
        <v/>
      </c>
      <c r="T918" s="34" t="str">
        <f t="shared" si="258"/>
        <v/>
      </c>
      <c r="U918" s="34" t="str">
        <f>IF(R918="","",LOOKUP(R918,Grundlagen!$A$3:$A$10,Grundlagen!$C$3:$C$10))</f>
        <v/>
      </c>
      <c r="V918" s="34" t="str">
        <f t="shared" si="259"/>
        <v/>
      </c>
      <c r="W918" s="34" t="str">
        <f t="shared" si="260"/>
        <v/>
      </c>
      <c r="X918" s="34" t="str">
        <f>IF('Events einzeln'!J918="","",'Events einzeln'!J918)</f>
        <v/>
      </c>
      <c r="Y918" s="1" t="str">
        <f>IF(X918="","",LOOKUP(X918,Grundlagen!$A$3:$A$10,Grundlagen!$B$3:$B$10))</f>
        <v/>
      </c>
      <c r="Z918" s="1" t="str">
        <f t="shared" si="261"/>
        <v/>
      </c>
      <c r="AA918" s="1" t="str">
        <f>IF(X918="","",LOOKUP(X918,Grundlagen!$A$3:$A$10,Grundlagen!$C$3:$C$10))</f>
        <v/>
      </c>
      <c r="AB918" s="1" t="str">
        <f t="shared" si="262"/>
        <v/>
      </c>
      <c r="AC918" s="34" t="str">
        <f t="shared" si="263"/>
        <v/>
      </c>
      <c r="AD918" s="34" t="str">
        <f>IF('Events einzeln'!K918="","",'Events einzeln'!K918)</f>
        <v/>
      </c>
      <c r="AE918" s="34" t="str">
        <f>IF(AD918="","",LOOKUP(AD918,Grundlagen!$A$3:$A$10,Grundlagen!$B$3:$B$10))</f>
        <v/>
      </c>
      <c r="AF918" s="34" t="str">
        <f t="shared" si="264"/>
        <v/>
      </c>
      <c r="AG918" s="34" t="str">
        <f>IF(AD918="","",LOOKUP(AD918,Grundlagen!$A$3:$A$10,Grundlagen!$C$3:$C$10))</f>
        <v/>
      </c>
      <c r="AH918" s="34" t="str">
        <f t="shared" si="265"/>
        <v/>
      </c>
      <c r="AI918" s="34" t="str">
        <f t="shared" si="266"/>
        <v/>
      </c>
      <c r="AJ918" s="34" t="str">
        <f>IF('Events einzeln'!L918="","",'Events einzeln'!L918)</f>
        <v/>
      </c>
      <c r="AK918" s="1" t="str">
        <f>IF(AJ918="","",LOOKUP(AJ918,Grundlagen!$A$3:$A$10,Grundlagen!$B$3:$B$10))</f>
        <v/>
      </c>
      <c r="AL918" s="1" t="str">
        <f t="shared" si="267"/>
        <v/>
      </c>
      <c r="AM918" s="1" t="str">
        <f>IF(AJ918="","",LOOKUP(AJ918,Grundlagen!$A$3:$A$10,Grundlagen!$C$3:$C$10))</f>
        <v/>
      </c>
      <c r="AN918" s="1" t="str">
        <f t="shared" si="268"/>
        <v/>
      </c>
      <c r="AO918" s="34" t="str">
        <f t="shared" si="269"/>
        <v/>
      </c>
    </row>
    <row r="919" spans="1:41" x14ac:dyDescent="0.25">
      <c r="A919" s="1" t="str">
        <f>IF('Events einzeln'!A919="","",'Events einzeln'!A919)</f>
        <v/>
      </c>
      <c r="B919" s="1" t="str">
        <f>IF('Events einzeln'!B919="","",'Events einzeln'!B919)</f>
        <v/>
      </c>
      <c r="C919" s="1" t="str">
        <f>IF('Events einzeln'!C919="","",'Events einzeln'!C919)</f>
        <v/>
      </c>
      <c r="D919" s="32" t="str">
        <f>IF('Events einzeln'!E919="","",'Events einzeln'!E919)</f>
        <v/>
      </c>
      <c r="E919" s="1" t="str">
        <f>IF('Events einzeln'!F919="","",'Events einzeln'!F919)</f>
        <v/>
      </c>
      <c r="F919" s="34" t="str">
        <f>IF('Events einzeln'!G919="","",'Events einzeln'!G919)</f>
        <v/>
      </c>
      <c r="G919" s="34" t="str">
        <f>IF(F919="","",LOOKUP(F919,Grundlagen!$A$3:$A$10,Grundlagen!$B$3:$B$10))</f>
        <v/>
      </c>
      <c r="H919" s="34" t="str">
        <f t="shared" si="254"/>
        <v/>
      </c>
      <c r="I919" s="34" t="str">
        <f>IF(F919="","",LOOKUP(F919,Grundlagen!$A$3:$A$10,Grundlagen!$C$3:$C$10))</f>
        <v/>
      </c>
      <c r="J919" s="34" t="str">
        <f t="shared" si="255"/>
        <v/>
      </c>
      <c r="K919" s="34" t="str">
        <f t="shared" si="253"/>
        <v/>
      </c>
      <c r="L919" s="34" t="str">
        <f>IF('Events einzeln'!H919="","",'Events einzeln'!H919)</f>
        <v/>
      </c>
      <c r="M919" s="1" t="str">
        <f>IF(L919="","",LOOKUP(L919,Grundlagen!$A$3:$A$10,Grundlagen!$B$3:$B$10))</f>
        <v/>
      </c>
      <c r="N919" s="1" t="str">
        <f t="shared" si="256"/>
        <v/>
      </c>
      <c r="O919" s="1" t="str">
        <f>IF(L919="","",LOOKUP(L919,Grundlagen!$A$3:$A$10,Grundlagen!$C$3:$C$10))</f>
        <v/>
      </c>
      <c r="P919" s="1" t="str">
        <f t="shared" si="257"/>
        <v/>
      </c>
      <c r="Q919" s="34" t="str">
        <f t="shared" si="270"/>
        <v/>
      </c>
      <c r="R919" s="34" t="str">
        <f>IF('Events einzeln'!I919="","",'Events einzeln'!I919)</f>
        <v/>
      </c>
      <c r="S919" s="34" t="str">
        <f>IF(R919="","",LOOKUP(R919,Grundlagen!$A$3:$A$10,Grundlagen!$B$3:$B$10))</f>
        <v/>
      </c>
      <c r="T919" s="34" t="str">
        <f t="shared" si="258"/>
        <v/>
      </c>
      <c r="U919" s="34" t="str">
        <f>IF(R919="","",LOOKUP(R919,Grundlagen!$A$3:$A$10,Grundlagen!$C$3:$C$10))</f>
        <v/>
      </c>
      <c r="V919" s="34" t="str">
        <f t="shared" si="259"/>
        <v/>
      </c>
      <c r="W919" s="34" t="str">
        <f t="shared" si="260"/>
        <v/>
      </c>
      <c r="X919" s="34" t="str">
        <f>IF('Events einzeln'!J919="","",'Events einzeln'!J919)</f>
        <v/>
      </c>
      <c r="Y919" s="1" t="str">
        <f>IF(X919="","",LOOKUP(X919,Grundlagen!$A$3:$A$10,Grundlagen!$B$3:$B$10))</f>
        <v/>
      </c>
      <c r="Z919" s="1" t="str">
        <f t="shared" si="261"/>
        <v/>
      </c>
      <c r="AA919" s="1" t="str">
        <f>IF(X919="","",LOOKUP(X919,Grundlagen!$A$3:$A$10,Grundlagen!$C$3:$C$10))</f>
        <v/>
      </c>
      <c r="AB919" s="1" t="str">
        <f t="shared" si="262"/>
        <v/>
      </c>
      <c r="AC919" s="34" t="str">
        <f t="shared" si="263"/>
        <v/>
      </c>
      <c r="AD919" s="34" t="str">
        <f>IF('Events einzeln'!K919="","",'Events einzeln'!K919)</f>
        <v/>
      </c>
      <c r="AE919" s="34" t="str">
        <f>IF(AD919="","",LOOKUP(AD919,Grundlagen!$A$3:$A$10,Grundlagen!$B$3:$B$10))</f>
        <v/>
      </c>
      <c r="AF919" s="34" t="str">
        <f t="shared" si="264"/>
        <v/>
      </c>
      <c r="AG919" s="34" t="str">
        <f>IF(AD919="","",LOOKUP(AD919,Grundlagen!$A$3:$A$10,Grundlagen!$C$3:$C$10))</f>
        <v/>
      </c>
      <c r="AH919" s="34" t="str">
        <f t="shared" si="265"/>
        <v/>
      </c>
      <c r="AI919" s="34" t="str">
        <f t="shared" si="266"/>
        <v/>
      </c>
      <c r="AJ919" s="34" t="str">
        <f>IF('Events einzeln'!L919="","",'Events einzeln'!L919)</f>
        <v/>
      </c>
      <c r="AK919" s="1" t="str">
        <f>IF(AJ919="","",LOOKUP(AJ919,Grundlagen!$A$3:$A$10,Grundlagen!$B$3:$B$10))</f>
        <v/>
      </c>
      <c r="AL919" s="1" t="str">
        <f t="shared" si="267"/>
        <v/>
      </c>
      <c r="AM919" s="1" t="str">
        <f>IF(AJ919="","",LOOKUP(AJ919,Grundlagen!$A$3:$A$10,Grundlagen!$C$3:$C$10))</f>
        <v/>
      </c>
      <c r="AN919" s="1" t="str">
        <f t="shared" si="268"/>
        <v/>
      </c>
      <c r="AO919" s="34" t="str">
        <f t="shared" si="269"/>
        <v/>
      </c>
    </row>
    <row r="920" spans="1:41" x14ac:dyDescent="0.25">
      <c r="A920" s="1" t="str">
        <f>IF('Events einzeln'!A920="","",'Events einzeln'!A920)</f>
        <v/>
      </c>
      <c r="B920" s="1" t="str">
        <f>IF('Events einzeln'!B920="","",'Events einzeln'!B920)</f>
        <v/>
      </c>
      <c r="C920" s="1" t="str">
        <f>IF('Events einzeln'!C920="","",'Events einzeln'!C920)</f>
        <v/>
      </c>
      <c r="D920" s="32" t="str">
        <f>IF('Events einzeln'!E920="","",'Events einzeln'!E920)</f>
        <v/>
      </c>
      <c r="E920" s="1" t="str">
        <f>IF('Events einzeln'!F920="","",'Events einzeln'!F920)</f>
        <v/>
      </c>
      <c r="F920" s="34" t="str">
        <f>IF('Events einzeln'!G920="","",'Events einzeln'!G920)</f>
        <v/>
      </c>
      <c r="G920" s="34" t="str">
        <f>IF(F920="","",LOOKUP(F920,Grundlagen!$A$3:$A$10,Grundlagen!$B$3:$B$10))</f>
        <v/>
      </c>
      <c r="H920" s="34" t="str">
        <f t="shared" si="254"/>
        <v/>
      </c>
      <c r="I920" s="34" t="str">
        <f>IF(F920="","",LOOKUP(F920,Grundlagen!$A$3:$A$10,Grundlagen!$C$3:$C$10))</f>
        <v/>
      </c>
      <c r="J920" s="34" t="str">
        <f t="shared" si="255"/>
        <v/>
      </c>
      <c r="K920" s="34" t="str">
        <f t="shared" si="253"/>
        <v/>
      </c>
      <c r="L920" s="34" t="str">
        <f>IF('Events einzeln'!H920="","",'Events einzeln'!H920)</f>
        <v/>
      </c>
      <c r="M920" s="1" t="str">
        <f>IF(L920="","",LOOKUP(L920,Grundlagen!$A$3:$A$10,Grundlagen!$B$3:$B$10))</f>
        <v/>
      </c>
      <c r="N920" s="1" t="str">
        <f t="shared" si="256"/>
        <v/>
      </c>
      <c r="O920" s="1" t="str">
        <f>IF(L920="","",LOOKUP(L920,Grundlagen!$A$3:$A$10,Grundlagen!$C$3:$C$10))</f>
        <v/>
      </c>
      <c r="P920" s="1" t="str">
        <f t="shared" si="257"/>
        <v/>
      </c>
      <c r="Q920" s="34" t="str">
        <f t="shared" si="270"/>
        <v/>
      </c>
      <c r="R920" s="34" t="str">
        <f>IF('Events einzeln'!I920="","",'Events einzeln'!I920)</f>
        <v/>
      </c>
      <c r="S920" s="34" t="str">
        <f>IF(R920="","",LOOKUP(R920,Grundlagen!$A$3:$A$10,Grundlagen!$B$3:$B$10))</f>
        <v/>
      </c>
      <c r="T920" s="34" t="str">
        <f t="shared" si="258"/>
        <v/>
      </c>
      <c r="U920" s="34" t="str">
        <f>IF(R920="","",LOOKUP(R920,Grundlagen!$A$3:$A$10,Grundlagen!$C$3:$C$10))</f>
        <v/>
      </c>
      <c r="V920" s="34" t="str">
        <f t="shared" si="259"/>
        <v/>
      </c>
      <c r="W920" s="34" t="str">
        <f t="shared" si="260"/>
        <v/>
      </c>
      <c r="X920" s="34" t="str">
        <f>IF('Events einzeln'!J920="","",'Events einzeln'!J920)</f>
        <v/>
      </c>
      <c r="Y920" s="1" t="str">
        <f>IF(X920="","",LOOKUP(X920,Grundlagen!$A$3:$A$10,Grundlagen!$B$3:$B$10))</f>
        <v/>
      </c>
      <c r="Z920" s="1" t="str">
        <f t="shared" si="261"/>
        <v/>
      </c>
      <c r="AA920" s="1" t="str">
        <f>IF(X920="","",LOOKUP(X920,Grundlagen!$A$3:$A$10,Grundlagen!$C$3:$C$10))</f>
        <v/>
      </c>
      <c r="AB920" s="1" t="str">
        <f t="shared" si="262"/>
        <v/>
      </c>
      <c r="AC920" s="34" t="str">
        <f t="shared" si="263"/>
        <v/>
      </c>
      <c r="AD920" s="34" t="str">
        <f>IF('Events einzeln'!K920="","",'Events einzeln'!K920)</f>
        <v/>
      </c>
      <c r="AE920" s="34" t="str">
        <f>IF(AD920="","",LOOKUP(AD920,Grundlagen!$A$3:$A$10,Grundlagen!$B$3:$B$10))</f>
        <v/>
      </c>
      <c r="AF920" s="34" t="str">
        <f t="shared" si="264"/>
        <v/>
      </c>
      <c r="AG920" s="34" t="str">
        <f>IF(AD920="","",LOOKUP(AD920,Grundlagen!$A$3:$A$10,Grundlagen!$C$3:$C$10))</f>
        <v/>
      </c>
      <c r="AH920" s="34" t="str">
        <f t="shared" si="265"/>
        <v/>
      </c>
      <c r="AI920" s="34" t="str">
        <f t="shared" si="266"/>
        <v/>
      </c>
      <c r="AJ920" s="34" t="str">
        <f>IF('Events einzeln'!L920="","",'Events einzeln'!L920)</f>
        <v/>
      </c>
      <c r="AK920" s="1" t="str">
        <f>IF(AJ920="","",LOOKUP(AJ920,Grundlagen!$A$3:$A$10,Grundlagen!$B$3:$B$10))</f>
        <v/>
      </c>
      <c r="AL920" s="1" t="str">
        <f t="shared" si="267"/>
        <v/>
      </c>
      <c r="AM920" s="1" t="str">
        <f>IF(AJ920="","",LOOKUP(AJ920,Grundlagen!$A$3:$A$10,Grundlagen!$C$3:$C$10))</f>
        <v/>
      </c>
      <c r="AN920" s="1" t="str">
        <f t="shared" si="268"/>
        <v/>
      </c>
      <c r="AO920" s="34" t="str">
        <f t="shared" si="269"/>
        <v/>
      </c>
    </row>
    <row r="921" spans="1:41" x14ac:dyDescent="0.25">
      <c r="A921" s="1" t="str">
        <f>IF('Events einzeln'!A921="","",'Events einzeln'!A921)</f>
        <v/>
      </c>
      <c r="B921" s="1" t="str">
        <f>IF('Events einzeln'!B921="","",'Events einzeln'!B921)</f>
        <v/>
      </c>
      <c r="C921" s="1" t="str">
        <f>IF('Events einzeln'!C921="","",'Events einzeln'!C921)</f>
        <v/>
      </c>
      <c r="D921" s="32" t="str">
        <f>IF('Events einzeln'!E921="","",'Events einzeln'!E921)</f>
        <v/>
      </c>
      <c r="E921" s="1" t="str">
        <f>IF('Events einzeln'!F921="","",'Events einzeln'!F921)</f>
        <v/>
      </c>
      <c r="F921" s="34" t="str">
        <f>IF('Events einzeln'!G921="","",'Events einzeln'!G921)</f>
        <v/>
      </c>
      <c r="G921" s="34" t="str">
        <f>IF(F921="","",LOOKUP(F921,Grundlagen!$A$3:$A$10,Grundlagen!$B$3:$B$10))</f>
        <v/>
      </c>
      <c r="H921" s="34" t="str">
        <f t="shared" si="254"/>
        <v/>
      </c>
      <c r="I921" s="34" t="str">
        <f>IF(F921="","",LOOKUP(F921,Grundlagen!$A$3:$A$10,Grundlagen!$C$3:$C$10))</f>
        <v/>
      </c>
      <c r="J921" s="34" t="str">
        <f t="shared" si="255"/>
        <v/>
      </c>
      <c r="K921" s="34" t="str">
        <f t="shared" si="253"/>
        <v/>
      </c>
      <c r="L921" s="34" t="str">
        <f>IF('Events einzeln'!H921="","",'Events einzeln'!H921)</f>
        <v/>
      </c>
      <c r="M921" s="1" t="str">
        <f>IF(L921="","",LOOKUP(L921,Grundlagen!$A$3:$A$10,Grundlagen!$B$3:$B$10))</f>
        <v/>
      </c>
      <c r="N921" s="1" t="str">
        <f t="shared" si="256"/>
        <v/>
      </c>
      <c r="O921" s="1" t="str">
        <f>IF(L921="","",LOOKUP(L921,Grundlagen!$A$3:$A$10,Grundlagen!$C$3:$C$10))</f>
        <v/>
      </c>
      <c r="P921" s="1" t="str">
        <f t="shared" si="257"/>
        <v/>
      </c>
      <c r="Q921" s="34" t="str">
        <f t="shared" si="270"/>
        <v/>
      </c>
      <c r="R921" s="34" t="str">
        <f>IF('Events einzeln'!I921="","",'Events einzeln'!I921)</f>
        <v/>
      </c>
      <c r="S921" s="34" t="str">
        <f>IF(R921="","",LOOKUP(R921,Grundlagen!$A$3:$A$10,Grundlagen!$B$3:$B$10))</f>
        <v/>
      </c>
      <c r="T921" s="34" t="str">
        <f t="shared" si="258"/>
        <v/>
      </c>
      <c r="U921" s="34" t="str">
        <f>IF(R921="","",LOOKUP(R921,Grundlagen!$A$3:$A$10,Grundlagen!$C$3:$C$10))</f>
        <v/>
      </c>
      <c r="V921" s="34" t="str">
        <f t="shared" si="259"/>
        <v/>
      </c>
      <c r="W921" s="34" t="str">
        <f t="shared" si="260"/>
        <v/>
      </c>
      <c r="X921" s="34" t="str">
        <f>IF('Events einzeln'!J921="","",'Events einzeln'!J921)</f>
        <v/>
      </c>
      <c r="Y921" s="1" t="str">
        <f>IF(X921="","",LOOKUP(X921,Grundlagen!$A$3:$A$10,Grundlagen!$B$3:$B$10))</f>
        <v/>
      </c>
      <c r="Z921" s="1" t="str">
        <f t="shared" si="261"/>
        <v/>
      </c>
      <c r="AA921" s="1" t="str">
        <f>IF(X921="","",LOOKUP(X921,Grundlagen!$A$3:$A$10,Grundlagen!$C$3:$C$10))</f>
        <v/>
      </c>
      <c r="AB921" s="1" t="str">
        <f t="shared" si="262"/>
        <v/>
      </c>
      <c r="AC921" s="34" t="str">
        <f t="shared" si="263"/>
        <v/>
      </c>
      <c r="AD921" s="34" t="str">
        <f>IF('Events einzeln'!K921="","",'Events einzeln'!K921)</f>
        <v/>
      </c>
      <c r="AE921" s="34" t="str">
        <f>IF(AD921="","",LOOKUP(AD921,Grundlagen!$A$3:$A$10,Grundlagen!$B$3:$B$10))</f>
        <v/>
      </c>
      <c r="AF921" s="34" t="str">
        <f t="shared" si="264"/>
        <v/>
      </c>
      <c r="AG921" s="34" t="str">
        <f>IF(AD921="","",LOOKUP(AD921,Grundlagen!$A$3:$A$10,Grundlagen!$C$3:$C$10))</f>
        <v/>
      </c>
      <c r="AH921" s="34" t="str">
        <f t="shared" si="265"/>
        <v/>
      </c>
      <c r="AI921" s="34" t="str">
        <f t="shared" si="266"/>
        <v/>
      </c>
      <c r="AJ921" s="34" t="str">
        <f>IF('Events einzeln'!L921="","",'Events einzeln'!L921)</f>
        <v/>
      </c>
      <c r="AK921" s="1" t="str">
        <f>IF(AJ921="","",LOOKUP(AJ921,Grundlagen!$A$3:$A$10,Grundlagen!$B$3:$B$10))</f>
        <v/>
      </c>
      <c r="AL921" s="1" t="str">
        <f t="shared" si="267"/>
        <v/>
      </c>
      <c r="AM921" s="1" t="str">
        <f>IF(AJ921="","",LOOKUP(AJ921,Grundlagen!$A$3:$A$10,Grundlagen!$C$3:$C$10))</f>
        <v/>
      </c>
      <c r="AN921" s="1" t="str">
        <f t="shared" si="268"/>
        <v/>
      </c>
      <c r="AO921" s="34" t="str">
        <f t="shared" si="269"/>
        <v/>
      </c>
    </row>
    <row r="922" spans="1:41" x14ac:dyDescent="0.25">
      <c r="A922" s="1" t="str">
        <f>IF('Events einzeln'!A922="","",'Events einzeln'!A922)</f>
        <v/>
      </c>
      <c r="B922" s="1" t="str">
        <f>IF('Events einzeln'!B922="","",'Events einzeln'!B922)</f>
        <v/>
      </c>
      <c r="C922" s="1" t="str">
        <f>IF('Events einzeln'!C922="","",'Events einzeln'!C922)</f>
        <v/>
      </c>
      <c r="D922" s="32" t="str">
        <f>IF('Events einzeln'!E922="","",'Events einzeln'!E922)</f>
        <v/>
      </c>
      <c r="E922" s="1" t="str">
        <f>IF('Events einzeln'!F922="","",'Events einzeln'!F922)</f>
        <v/>
      </c>
      <c r="F922" s="34" t="str">
        <f>IF('Events einzeln'!G922="","",'Events einzeln'!G922)</f>
        <v/>
      </c>
      <c r="G922" s="34" t="str">
        <f>IF(F922="","",LOOKUP(F922,Grundlagen!$A$3:$A$10,Grundlagen!$B$3:$B$10))</f>
        <v/>
      </c>
      <c r="H922" s="34" t="str">
        <f t="shared" si="254"/>
        <v/>
      </c>
      <c r="I922" s="34" t="str">
        <f>IF(F922="","",LOOKUP(F922,Grundlagen!$A$3:$A$10,Grundlagen!$C$3:$C$10))</f>
        <v/>
      </c>
      <c r="J922" s="34" t="str">
        <f t="shared" si="255"/>
        <v/>
      </c>
      <c r="K922" s="34" t="str">
        <f t="shared" si="253"/>
        <v/>
      </c>
      <c r="L922" s="34" t="str">
        <f>IF('Events einzeln'!H922="","",'Events einzeln'!H922)</f>
        <v/>
      </c>
      <c r="M922" s="1" t="str">
        <f>IF(L922="","",LOOKUP(L922,Grundlagen!$A$3:$A$10,Grundlagen!$B$3:$B$10))</f>
        <v/>
      </c>
      <c r="N922" s="1" t="str">
        <f t="shared" si="256"/>
        <v/>
      </c>
      <c r="O922" s="1" t="str">
        <f>IF(L922="","",LOOKUP(L922,Grundlagen!$A$3:$A$10,Grundlagen!$C$3:$C$10))</f>
        <v/>
      </c>
      <c r="P922" s="1" t="str">
        <f t="shared" si="257"/>
        <v/>
      </c>
      <c r="Q922" s="34" t="str">
        <f t="shared" si="270"/>
        <v/>
      </c>
      <c r="R922" s="34" t="str">
        <f>IF('Events einzeln'!I922="","",'Events einzeln'!I922)</f>
        <v/>
      </c>
      <c r="S922" s="34" t="str">
        <f>IF(R922="","",LOOKUP(R922,Grundlagen!$A$3:$A$10,Grundlagen!$B$3:$B$10))</f>
        <v/>
      </c>
      <c r="T922" s="34" t="str">
        <f t="shared" si="258"/>
        <v/>
      </c>
      <c r="U922" s="34" t="str">
        <f>IF(R922="","",LOOKUP(R922,Grundlagen!$A$3:$A$10,Grundlagen!$C$3:$C$10))</f>
        <v/>
      </c>
      <c r="V922" s="34" t="str">
        <f t="shared" si="259"/>
        <v/>
      </c>
      <c r="W922" s="34" t="str">
        <f t="shared" si="260"/>
        <v/>
      </c>
      <c r="X922" s="34" t="str">
        <f>IF('Events einzeln'!J922="","",'Events einzeln'!J922)</f>
        <v/>
      </c>
      <c r="Y922" s="1" t="str">
        <f>IF(X922="","",LOOKUP(X922,Grundlagen!$A$3:$A$10,Grundlagen!$B$3:$B$10))</f>
        <v/>
      </c>
      <c r="Z922" s="1" t="str">
        <f t="shared" si="261"/>
        <v/>
      </c>
      <c r="AA922" s="1" t="str">
        <f>IF(X922="","",LOOKUP(X922,Grundlagen!$A$3:$A$10,Grundlagen!$C$3:$C$10))</f>
        <v/>
      </c>
      <c r="AB922" s="1" t="str">
        <f t="shared" si="262"/>
        <v/>
      </c>
      <c r="AC922" s="34" t="str">
        <f t="shared" si="263"/>
        <v/>
      </c>
      <c r="AD922" s="34" t="str">
        <f>IF('Events einzeln'!K922="","",'Events einzeln'!K922)</f>
        <v/>
      </c>
      <c r="AE922" s="34" t="str">
        <f>IF(AD922="","",LOOKUP(AD922,Grundlagen!$A$3:$A$10,Grundlagen!$B$3:$B$10))</f>
        <v/>
      </c>
      <c r="AF922" s="34" t="str">
        <f t="shared" si="264"/>
        <v/>
      </c>
      <c r="AG922" s="34" t="str">
        <f>IF(AD922="","",LOOKUP(AD922,Grundlagen!$A$3:$A$10,Grundlagen!$C$3:$C$10))</f>
        <v/>
      </c>
      <c r="AH922" s="34" t="str">
        <f t="shared" si="265"/>
        <v/>
      </c>
      <c r="AI922" s="34" t="str">
        <f t="shared" si="266"/>
        <v/>
      </c>
      <c r="AJ922" s="34" t="str">
        <f>IF('Events einzeln'!L922="","",'Events einzeln'!L922)</f>
        <v/>
      </c>
      <c r="AK922" s="1" t="str">
        <f>IF(AJ922="","",LOOKUP(AJ922,Grundlagen!$A$3:$A$10,Grundlagen!$B$3:$B$10))</f>
        <v/>
      </c>
      <c r="AL922" s="1" t="str">
        <f t="shared" si="267"/>
        <v/>
      </c>
      <c r="AM922" s="1" t="str">
        <f>IF(AJ922="","",LOOKUP(AJ922,Grundlagen!$A$3:$A$10,Grundlagen!$C$3:$C$10))</f>
        <v/>
      </c>
      <c r="AN922" s="1" t="str">
        <f t="shared" si="268"/>
        <v/>
      </c>
      <c r="AO922" s="34" t="str">
        <f t="shared" si="269"/>
        <v/>
      </c>
    </row>
    <row r="923" spans="1:41" x14ac:dyDescent="0.25">
      <c r="A923" s="1" t="str">
        <f>IF('Events einzeln'!A923="","",'Events einzeln'!A923)</f>
        <v/>
      </c>
      <c r="B923" s="1" t="str">
        <f>IF('Events einzeln'!B923="","",'Events einzeln'!B923)</f>
        <v/>
      </c>
      <c r="C923" s="1" t="str">
        <f>IF('Events einzeln'!C923="","",'Events einzeln'!C923)</f>
        <v/>
      </c>
      <c r="D923" s="32" t="str">
        <f>IF('Events einzeln'!E923="","",'Events einzeln'!E923)</f>
        <v/>
      </c>
      <c r="E923" s="1" t="str">
        <f>IF('Events einzeln'!F923="","",'Events einzeln'!F923)</f>
        <v/>
      </c>
      <c r="F923" s="34" t="str">
        <f>IF('Events einzeln'!G923="","",'Events einzeln'!G923)</f>
        <v/>
      </c>
      <c r="G923" s="34" t="str">
        <f>IF(F923="","",LOOKUP(F923,Grundlagen!$A$3:$A$10,Grundlagen!$B$3:$B$10))</f>
        <v/>
      </c>
      <c r="H923" s="34" t="str">
        <f t="shared" si="254"/>
        <v/>
      </c>
      <c r="I923" s="34" t="str">
        <f>IF(F923="","",LOOKUP(F923,Grundlagen!$A$3:$A$10,Grundlagen!$C$3:$C$10))</f>
        <v/>
      </c>
      <c r="J923" s="34" t="str">
        <f t="shared" si="255"/>
        <v/>
      </c>
      <c r="K923" s="34" t="str">
        <f t="shared" si="253"/>
        <v/>
      </c>
      <c r="L923" s="34" t="str">
        <f>IF('Events einzeln'!H923="","",'Events einzeln'!H923)</f>
        <v/>
      </c>
      <c r="M923" s="1" t="str">
        <f>IF(L923="","",LOOKUP(L923,Grundlagen!$A$3:$A$10,Grundlagen!$B$3:$B$10))</f>
        <v/>
      </c>
      <c r="N923" s="1" t="str">
        <f t="shared" si="256"/>
        <v/>
      </c>
      <c r="O923" s="1" t="str">
        <f>IF(L923="","",LOOKUP(L923,Grundlagen!$A$3:$A$10,Grundlagen!$C$3:$C$10))</f>
        <v/>
      </c>
      <c r="P923" s="1" t="str">
        <f t="shared" si="257"/>
        <v/>
      </c>
      <c r="Q923" s="34" t="str">
        <f t="shared" si="270"/>
        <v/>
      </c>
      <c r="R923" s="34" t="str">
        <f>IF('Events einzeln'!I923="","",'Events einzeln'!I923)</f>
        <v/>
      </c>
      <c r="S923" s="34" t="str">
        <f>IF(R923="","",LOOKUP(R923,Grundlagen!$A$3:$A$10,Grundlagen!$B$3:$B$10))</f>
        <v/>
      </c>
      <c r="T923" s="34" t="str">
        <f t="shared" si="258"/>
        <v/>
      </c>
      <c r="U923" s="34" t="str">
        <f>IF(R923="","",LOOKUP(R923,Grundlagen!$A$3:$A$10,Grundlagen!$C$3:$C$10))</f>
        <v/>
      </c>
      <c r="V923" s="34" t="str">
        <f t="shared" si="259"/>
        <v/>
      </c>
      <c r="W923" s="34" t="str">
        <f t="shared" si="260"/>
        <v/>
      </c>
      <c r="X923" s="34" t="str">
        <f>IF('Events einzeln'!J923="","",'Events einzeln'!J923)</f>
        <v/>
      </c>
      <c r="Y923" s="1" t="str">
        <f>IF(X923="","",LOOKUP(X923,Grundlagen!$A$3:$A$10,Grundlagen!$B$3:$B$10))</f>
        <v/>
      </c>
      <c r="Z923" s="1" t="str">
        <f t="shared" si="261"/>
        <v/>
      </c>
      <c r="AA923" s="1" t="str">
        <f>IF(X923="","",LOOKUP(X923,Grundlagen!$A$3:$A$10,Grundlagen!$C$3:$C$10))</f>
        <v/>
      </c>
      <c r="AB923" s="1" t="str">
        <f t="shared" si="262"/>
        <v/>
      </c>
      <c r="AC923" s="34" t="str">
        <f t="shared" si="263"/>
        <v/>
      </c>
      <c r="AD923" s="34" t="str">
        <f>IF('Events einzeln'!K923="","",'Events einzeln'!K923)</f>
        <v/>
      </c>
      <c r="AE923" s="34" t="str">
        <f>IF(AD923="","",LOOKUP(AD923,Grundlagen!$A$3:$A$10,Grundlagen!$B$3:$B$10))</f>
        <v/>
      </c>
      <c r="AF923" s="34" t="str">
        <f t="shared" si="264"/>
        <v/>
      </c>
      <c r="AG923" s="34" t="str">
        <f>IF(AD923="","",LOOKUP(AD923,Grundlagen!$A$3:$A$10,Grundlagen!$C$3:$C$10))</f>
        <v/>
      </c>
      <c r="AH923" s="34" t="str">
        <f t="shared" si="265"/>
        <v/>
      </c>
      <c r="AI923" s="34" t="str">
        <f t="shared" si="266"/>
        <v/>
      </c>
      <c r="AJ923" s="34" t="str">
        <f>IF('Events einzeln'!L923="","",'Events einzeln'!L923)</f>
        <v/>
      </c>
      <c r="AK923" s="1" t="str">
        <f>IF(AJ923="","",LOOKUP(AJ923,Grundlagen!$A$3:$A$10,Grundlagen!$B$3:$B$10))</f>
        <v/>
      </c>
      <c r="AL923" s="1" t="str">
        <f t="shared" si="267"/>
        <v/>
      </c>
      <c r="AM923" s="1" t="str">
        <f>IF(AJ923="","",LOOKUP(AJ923,Grundlagen!$A$3:$A$10,Grundlagen!$C$3:$C$10))</f>
        <v/>
      </c>
      <c r="AN923" s="1" t="str">
        <f t="shared" si="268"/>
        <v/>
      </c>
      <c r="AO923" s="34" t="str">
        <f t="shared" si="269"/>
        <v/>
      </c>
    </row>
    <row r="924" spans="1:41" x14ac:dyDescent="0.25">
      <c r="A924" s="1" t="str">
        <f>IF('Events einzeln'!A924="","",'Events einzeln'!A924)</f>
        <v/>
      </c>
      <c r="B924" s="1" t="str">
        <f>IF('Events einzeln'!B924="","",'Events einzeln'!B924)</f>
        <v/>
      </c>
      <c r="C924" s="1" t="str">
        <f>IF('Events einzeln'!C924="","",'Events einzeln'!C924)</f>
        <v/>
      </c>
      <c r="D924" s="32" t="str">
        <f>IF('Events einzeln'!E924="","",'Events einzeln'!E924)</f>
        <v/>
      </c>
      <c r="E924" s="1" t="str">
        <f>IF('Events einzeln'!F924="","",'Events einzeln'!F924)</f>
        <v/>
      </c>
      <c r="F924" s="34" t="str">
        <f>IF('Events einzeln'!G924="","",'Events einzeln'!G924)</f>
        <v/>
      </c>
      <c r="G924" s="34" t="str">
        <f>IF(F924="","",LOOKUP(F924,Grundlagen!$A$3:$A$10,Grundlagen!$B$3:$B$10))</f>
        <v/>
      </c>
      <c r="H924" s="34" t="str">
        <f t="shared" si="254"/>
        <v/>
      </c>
      <c r="I924" s="34" t="str">
        <f>IF(F924="","",LOOKUP(F924,Grundlagen!$A$3:$A$10,Grundlagen!$C$3:$C$10))</f>
        <v/>
      </c>
      <c r="J924" s="34" t="str">
        <f t="shared" si="255"/>
        <v/>
      </c>
      <c r="K924" s="34" t="str">
        <f t="shared" si="253"/>
        <v/>
      </c>
      <c r="L924" s="34" t="str">
        <f>IF('Events einzeln'!H924="","",'Events einzeln'!H924)</f>
        <v/>
      </c>
      <c r="M924" s="1" t="str">
        <f>IF(L924="","",LOOKUP(L924,Grundlagen!$A$3:$A$10,Grundlagen!$B$3:$B$10))</f>
        <v/>
      </c>
      <c r="N924" s="1" t="str">
        <f t="shared" si="256"/>
        <v/>
      </c>
      <c r="O924" s="1" t="str">
        <f>IF(L924="","",LOOKUP(L924,Grundlagen!$A$3:$A$10,Grundlagen!$C$3:$C$10))</f>
        <v/>
      </c>
      <c r="P924" s="1" t="str">
        <f t="shared" si="257"/>
        <v/>
      </c>
      <c r="Q924" s="34" t="str">
        <f t="shared" si="270"/>
        <v/>
      </c>
      <c r="R924" s="34" t="str">
        <f>IF('Events einzeln'!I924="","",'Events einzeln'!I924)</f>
        <v/>
      </c>
      <c r="S924" s="34" t="str">
        <f>IF(R924="","",LOOKUP(R924,Grundlagen!$A$3:$A$10,Grundlagen!$B$3:$B$10))</f>
        <v/>
      </c>
      <c r="T924" s="34" t="str">
        <f t="shared" si="258"/>
        <v/>
      </c>
      <c r="U924" s="34" t="str">
        <f>IF(R924="","",LOOKUP(R924,Grundlagen!$A$3:$A$10,Grundlagen!$C$3:$C$10))</f>
        <v/>
      </c>
      <c r="V924" s="34" t="str">
        <f t="shared" si="259"/>
        <v/>
      </c>
      <c r="W924" s="34" t="str">
        <f t="shared" si="260"/>
        <v/>
      </c>
      <c r="X924" s="34" t="str">
        <f>IF('Events einzeln'!J924="","",'Events einzeln'!J924)</f>
        <v/>
      </c>
      <c r="Y924" s="1" t="str">
        <f>IF(X924="","",LOOKUP(X924,Grundlagen!$A$3:$A$10,Grundlagen!$B$3:$B$10))</f>
        <v/>
      </c>
      <c r="Z924" s="1" t="str">
        <f t="shared" si="261"/>
        <v/>
      </c>
      <c r="AA924" s="1" t="str">
        <f>IF(X924="","",LOOKUP(X924,Grundlagen!$A$3:$A$10,Grundlagen!$C$3:$C$10))</f>
        <v/>
      </c>
      <c r="AB924" s="1" t="str">
        <f t="shared" si="262"/>
        <v/>
      </c>
      <c r="AC924" s="34" t="str">
        <f t="shared" si="263"/>
        <v/>
      </c>
      <c r="AD924" s="34" t="str">
        <f>IF('Events einzeln'!K924="","",'Events einzeln'!K924)</f>
        <v/>
      </c>
      <c r="AE924" s="34" t="str">
        <f>IF(AD924="","",LOOKUP(AD924,Grundlagen!$A$3:$A$10,Grundlagen!$B$3:$B$10))</f>
        <v/>
      </c>
      <c r="AF924" s="34" t="str">
        <f t="shared" si="264"/>
        <v/>
      </c>
      <c r="AG924" s="34" t="str">
        <f>IF(AD924="","",LOOKUP(AD924,Grundlagen!$A$3:$A$10,Grundlagen!$C$3:$C$10))</f>
        <v/>
      </c>
      <c r="AH924" s="34" t="str">
        <f t="shared" si="265"/>
        <v/>
      </c>
      <c r="AI924" s="34" t="str">
        <f t="shared" si="266"/>
        <v/>
      </c>
      <c r="AJ924" s="34" t="str">
        <f>IF('Events einzeln'!L924="","",'Events einzeln'!L924)</f>
        <v/>
      </c>
      <c r="AK924" s="1" t="str">
        <f>IF(AJ924="","",LOOKUP(AJ924,Grundlagen!$A$3:$A$10,Grundlagen!$B$3:$B$10))</f>
        <v/>
      </c>
      <c r="AL924" s="1" t="str">
        <f t="shared" si="267"/>
        <v/>
      </c>
      <c r="AM924" s="1" t="str">
        <f>IF(AJ924="","",LOOKUP(AJ924,Grundlagen!$A$3:$A$10,Grundlagen!$C$3:$C$10))</f>
        <v/>
      </c>
      <c r="AN924" s="1" t="str">
        <f t="shared" si="268"/>
        <v/>
      </c>
      <c r="AO924" s="34" t="str">
        <f t="shared" si="269"/>
        <v/>
      </c>
    </row>
    <row r="925" spans="1:41" x14ac:dyDescent="0.25">
      <c r="A925" s="1" t="str">
        <f>IF('Events einzeln'!A925="","",'Events einzeln'!A925)</f>
        <v/>
      </c>
      <c r="B925" s="1" t="str">
        <f>IF('Events einzeln'!B925="","",'Events einzeln'!B925)</f>
        <v/>
      </c>
      <c r="C925" s="1" t="str">
        <f>IF('Events einzeln'!C925="","",'Events einzeln'!C925)</f>
        <v/>
      </c>
      <c r="D925" s="32" t="str">
        <f>IF('Events einzeln'!E925="","",'Events einzeln'!E925)</f>
        <v/>
      </c>
      <c r="E925" s="1" t="str">
        <f>IF('Events einzeln'!F925="","",'Events einzeln'!F925)</f>
        <v/>
      </c>
      <c r="F925" s="34" t="str">
        <f>IF('Events einzeln'!G925="","",'Events einzeln'!G925)</f>
        <v/>
      </c>
      <c r="G925" s="34" t="str">
        <f>IF(F925="","",LOOKUP(F925,Grundlagen!$A$3:$A$10,Grundlagen!$B$3:$B$10))</f>
        <v/>
      </c>
      <c r="H925" s="34" t="str">
        <f t="shared" si="254"/>
        <v/>
      </c>
      <c r="I925" s="34" t="str">
        <f>IF(F925="","",LOOKUP(F925,Grundlagen!$A$3:$A$10,Grundlagen!$C$3:$C$10))</f>
        <v/>
      </c>
      <c r="J925" s="34" t="str">
        <f t="shared" si="255"/>
        <v/>
      </c>
      <c r="K925" s="34" t="str">
        <f t="shared" si="253"/>
        <v/>
      </c>
      <c r="L925" s="34" t="str">
        <f>IF('Events einzeln'!H925="","",'Events einzeln'!H925)</f>
        <v/>
      </c>
      <c r="M925" s="1" t="str">
        <f>IF(L925="","",LOOKUP(L925,Grundlagen!$A$3:$A$10,Grundlagen!$B$3:$B$10))</f>
        <v/>
      </c>
      <c r="N925" s="1" t="str">
        <f t="shared" si="256"/>
        <v/>
      </c>
      <c r="O925" s="1" t="str">
        <f>IF(L925="","",LOOKUP(L925,Grundlagen!$A$3:$A$10,Grundlagen!$C$3:$C$10))</f>
        <v/>
      </c>
      <c r="P925" s="1" t="str">
        <f t="shared" si="257"/>
        <v/>
      </c>
      <c r="Q925" s="34" t="str">
        <f t="shared" si="270"/>
        <v/>
      </c>
      <c r="R925" s="34" t="str">
        <f>IF('Events einzeln'!I925="","",'Events einzeln'!I925)</f>
        <v/>
      </c>
      <c r="S925" s="34" t="str">
        <f>IF(R925="","",LOOKUP(R925,Grundlagen!$A$3:$A$10,Grundlagen!$B$3:$B$10))</f>
        <v/>
      </c>
      <c r="T925" s="34" t="str">
        <f t="shared" si="258"/>
        <v/>
      </c>
      <c r="U925" s="34" t="str">
        <f>IF(R925="","",LOOKUP(R925,Grundlagen!$A$3:$A$10,Grundlagen!$C$3:$C$10))</f>
        <v/>
      </c>
      <c r="V925" s="34" t="str">
        <f t="shared" si="259"/>
        <v/>
      </c>
      <c r="W925" s="34" t="str">
        <f t="shared" si="260"/>
        <v/>
      </c>
      <c r="X925" s="34" t="str">
        <f>IF('Events einzeln'!J925="","",'Events einzeln'!J925)</f>
        <v/>
      </c>
      <c r="Y925" s="1" t="str">
        <f>IF(X925="","",LOOKUP(X925,Grundlagen!$A$3:$A$10,Grundlagen!$B$3:$B$10))</f>
        <v/>
      </c>
      <c r="Z925" s="1" t="str">
        <f t="shared" si="261"/>
        <v/>
      </c>
      <c r="AA925" s="1" t="str">
        <f>IF(X925="","",LOOKUP(X925,Grundlagen!$A$3:$A$10,Grundlagen!$C$3:$C$10))</f>
        <v/>
      </c>
      <c r="AB925" s="1" t="str">
        <f t="shared" si="262"/>
        <v/>
      </c>
      <c r="AC925" s="34" t="str">
        <f t="shared" si="263"/>
        <v/>
      </c>
      <c r="AD925" s="34" t="str">
        <f>IF('Events einzeln'!K925="","",'Events einzeln'!K925)</f>
        <v/>
      </c>
      <c r="AE925" s="34" t="str">
        <f>IF(AD925="","",LOOKUP(AD925,Grundlagen!$A$3:$A$10,Grundlagen!$B$3:$B$10))</f>
        <v/>
      </c>
      <c r="AF925" s="34" t="str">
        <f t="shared" si="264"/>
        <v/>
      </c>
      <c r="AG925" s="34" t="str">
        <f>IF(AD925="","",LOOKUP(AD925,Grundlagen!$A$3:$A$10,Grundlagen!$C$3:$C$10))</f>
        <v/>
      </c>
      <c r="AH925" s="34" t="str">
        <f t="shared" si="265"/>
        <v/>
      </c>
      <c r="AI925" s="34" t="str">
        <f t="shared" si="266"/>
        <v/>
      </c>
      <c r="AJ925" s="34" t="str">
        <f>IF('Events einzeln'!L925="","",'Events einzeln'!L925)</f>
        <v/>
      </c>
      <c r="AK925" s="1" t="str">
        <f>IF(AJ925="","",LOOKUP(AJ925,Grundlagen!$A$3:$A$10,Grundlagen!$B$3:$B$10))</f>
        <v/>
      </c>
      <c r="AL925" s="1" t="str">
        <f t="shared" si="267"/>
        <v/>
      </c>
      <c r="AM925" s="1" t="str">
        <f>IF(AJ925="","",LOOKUP(AJ925,Grundlagen!$A$3:$A$10,Grundlagen!$C$3:$C$10))</f>
        <v/>
      </c>
      <c r="AN925" s="1" t="str">
        <f t="shared" si="268"/>
        <v/>
      </c>
      <c r="AO925" s="34" t="str">
        <f t="shared" si="269"/>
        <v/>
      </c>
    </row>
    <row r="926" spans="1:41" x14ac:dyDescent="0.25">
      <c r="A926" s="1" t="str">
        <f>IF('Events einzeln'!A926="","",'Events einzeln'!A926)</f>
        <v/>
      </c>
      <c r="B926" s="1" t="str">
        <f>IF('Events einzeln'!B926="","",'Events einzeln'!B926)</f>
        <v/>
      </c>
      <c r="C926" s="1" t="str">
        <f>IF('Events einzeln'!C926="","",'Events einzeln'!C926)</f>
        <v/>
      </c>
      <c r="D926" s="32" t="str">
        <f>IF('Events einzeln'!E926="","",'Events einzeln'!E926)</f>
        <v/>
      </c>
      <c r="E926" s="1" t="str">
        <f>IF('Events einzeln'!F926="","",'Events einzeln'!F926)</f>
        <v/>
      </c>
      <c r="F926" s="34" t="str">
        <f>IF('Events einzeln'!G926="","",'Events einzeln'!G926)</f>
        <v/>
      </c>
      <c r="G926" s="34" t="str">
        <f>IF(F926="","",LOOKUP(F926,Grundlagen!$A$3:$A$10,Grundlagen!$B$3:$B$10))</f>
        <v/>
      </c>
      <c r="H926" s="34" t="str">
        <f t="shared" si="254"/>
        <v/>
      </c>
      <c r="I926" s="34" t="str">
        <f>IF(F926="","",LOOKUP(F926,Grundlagen!$A$3:$A$10,Grundlagen!$C$3:$C$10))</f>
        <v/>
      </c>
      <c r="J926" s="34" t="str">
        <f t="shared" si="255"/>
        <v/>
      </c>
      <c r="K926" s="34" t="str">
        <f t="shared" si="253"/>
        <v/>
      </c>
      <c r="L926" s="34" t="str">
        <f>IF('Events einzeln'!H926="","",'Events einzeln'!H926)</f>
        <v/>
      </c>
      <c r="M926" s="1" t="str">
        <f>IF(L926="","",LOOKUP(L926,Grundlagen!$A$3:$A$10,Grundlagen!$B$3:$B$10))</f>
        <v/>
      </c>
      <c r="N926" s="1" t="str">
        <f t="shared" si="256"/>
        <v/>
      </c>
      <c r="O926" s="1" t="str">
        <f>IF(L926="","",LOOKUP(L926,Grundlagen!$A$3:$A$10,Grundlagen!$C$3:$C$10))</f>
        <v/>
      </c>
      <c r="P926" s="1" t="str">
        <f t="shared" si="257"/>
        <v/>
      </c>
      <c r="Q926" s="34" t="str">
        <f t="shared" si="270"/>
        <v/>
      </c>
      <c r="R926" s="34" t="str">
        <f>IF('Events einzeln'!I926="","",'Events einzeln'!I926)</f>
        <v/>
      </c>
      <c r="S926" s="34" t="str">
        <f>IF(R926="","",LOOKUP(R926,Grundlagen!$A$3:$A$10,Grundlagen!$B$3:$B$10))</f>
        <v/>
      </c>
      <c r="T926" s="34" t="str">
        <f t="shared" si="258"/>
        <v/>
      </c>
      <c r="U926" s="34" t="str">
        <f>IF(R926="","",LOOKUP(R926,Grundlagen!$A$3:$A$10,Grundlagen!$C$3:$C$10))</f>
        <v/>
      </c>
      <c r="V926" s="34" t="str">
        <f t="shared" si="259"/>
        <v/>
      </c>
      <c r="W926" s="34" t="str">
        <f t="shared" si="260"/>
        <v/>
      </c>
      <c r="X926" s="34" t="str">
        <f>IF('Events einzeln'!J926="","",'Events einzeln'!J926)</f>
        <v/>
      </c>
      <c r="Y926" s="1" t="str">
        <f>IF(X926="","",LOOKUP(X926,Grundlagen!$A$3:$A$10,Grundlagen!$B$3:$B$10))</f>
        <v/>
      </c>
      <c r="Z926" s="1" t="str">
        <f t="shared" si="261"/>
        <v/>
      </c>
      <c r="AA926" s="1" t="str">
        <f>IF(X926="","",LOOKUP(X926,Grundlagen!$A$3:$A$10,Grundlagen!$C$3:$C$10))</f>
        <v/>
      </c>
      <c r="AB926" s="1" t="str">
        <f t="shared" si="262"/>
        <v/>
      </c>
      <c r="AC926" s="34" t="str">
        <f t="shared" si="263"/>
        <v/>
      </c>
      <c r="AD926" s="34" t="str">
        <f>IF('Events einzeln'!K926="","",'Events einzeln'!K926)</f>
        <v/>
      </c>
      <c r="AE926" s="34" t="str">
        <f>IF(AD926="","",LOOKUP(AD926,Grundlagen!$A$3:$A$10,Grundlagen!$B$3:$B$10))</f>
        <v/>
      </c>
      <c r="AF926" s="34" t="str">
        <f t="shared" si="264"/>
        <v/>
      </c>
      <c r="AG926" s="34" t="str">
        <f>IF(AD926="","",LOOKUP(AD926,Grundlagen!$A$3:$A$10,Grundlagen!$C$3:$C$10))</f>
        <v/>
      </c>
      <c r="AH926" s="34" t="str">
        <f t="shared" si="265"/>
        <v/>
      </c>
      <c r="AI926" s="34" t="str">
        <f t="shared" si="266"/>
        <v/>
      </c>
      <c r="AJ926" s="34" t="str">
        <f>IF('Events einzeln'!L926="","",'Events einzeln'!L926)</f>
        <v/>
      </c>
      <c r="AK926" s="1" t="str">
        <f>IF(AJ926="","",LOOKUP(AJ926,Grundlagen!$A$3:$A$10,Grundlagen!$B$3:$B$10))</f>
        <v/>
      </c>
      <c r="AL926" s="1" t="str">
        <f t="shared" si="267"/>
        <v/>
      </c>
      <c r="AM926" s="1" t="str">
        <f>IF(AJ926="","",LOOKUP(AJ926,Grundlagen!$A$3:$A$10,Grundlagen!$C$3:$C$10))</f>
        <v/>
      </c>
      <c r="AN926" s="1" t="str">
        <f t="shared" si="268"/>
        <v/>
      </c>
      <c r="AO926" s="34" t="str">
        <f t="shared" si="269"/>
        <v/>
      </c>
    </row>
    <row r="927" spans="1:41" x14ac:dyDescent="0.25">
      <c r="A927" s="1" t="str">
        <f>IF('Events einzeln'!A927="","",'Events einzeln'!A927)</f>
        <v/>
      </c>
      <c r="B927" s="1" t="str">
        <f>IF('Events einzeln'!B927="","",'Events einzeln'!B927)</f>
        <v/>
      </c>
      <c r="C927" s="1" t="str">
        <f>IF('Events einzeln'!C927="","",'Events einzeln'!C927)</f>
        <v/>
      </c>
      <c r="D927" s="32" t="str">
        <f>IF('Events einzeln'!E927="","",'Events einzeln'!E927)</f>
        <v/>
      </c>
      <c r="E927" s="1" t="str">
        <f>IF('Events einzeln'!F927="","",'Events einzeln'!F927)</f>
        <v/>
      </c>
      <c r="F927" s="34" t="str">
        <f>IF('Events einzeln'!G927="","",'Events einzeln'!G927)</f>
        <v/>
      </c>
      <c r="G927" s="34" t="str">
        <f>IF(F927="","",LOOKUP(F927,Grundlagen!$A$3:$A$10,Grundlagen!$B$3:$B$10))</f>
        <v/>
      </c>
      <c r="H927" s="34" t="str">
        <f t="shared" si="254"/>
        <v/>
      </c>
      <c r="I927" s="34" t="str">
        <f>IF(F927="","",LOOKUP(F927,Grundlagen!$A$3:$A$10,Grundlagen!$C$3:$C$10))</f>
        <v/>
      </c>
      <c r="J927" s="34" t="str">
        <f t="shared" si="255"/>
        <v/>
      </c>
      <c r="K927" s="34" t="str">
        <f t="shared" si="253"/>
        <v/>
      </c>
      <c r="L927" s="34" t="str">
        <f>IF('Events einzeln'!H927="","",'Events einzeln'!H927)</f>
        <v/>
      </c>
      <c r="M927" s="1" t="str">
        <f>IF(L927="","",LOOKUP(L927,Grundlagen!$A$3:$A$10,Grundlagen!$B$3:$B$10))</f>
        <v/>
      </c>
      <c r="N927" s="1" t="str">
        <f t="shared" si="256"/>
        <v/>
      </c>
      <c r="O927" s="1" t="str">
        <f>IF(L927="","",LOOKUP(L927,Grundlagen!$A$3:$A$10,Grundlagen!$C$3:$C$10))</f>
        <v/>
      </c>
      <c r="P927" s="1" t="str">
        <f t="shared" si="257"/>
        <v/>
      </c>
      <c r="Q927" s="34" t="str">
        <f t="shared" si="270"/>
        <v/>
      </c>
      <c r="R927" s="34" t="str">
        <f>IF('Events einzeln'!I927="","",'Events einzeln'!I927)</f>
        <v/>
      </c>
      <c r="S927" s="34" t="str">
        <f>IF(R927="","",LOOKUP(R927,Grundlagen!$A$3:$A$10,Grundlagen!$B$3:$B$10))</f>
        <v/>
      </c>
      <c r="T927" s="34" t="str">
        <f t="shared" si="258"/>
        <v/>
      </c>
      <c r="U927" s="34" t="str">
        <f>IF(R927="","",LOOKUP(R927,Grundlagen!$A$3:$A$10,Grundlagen!$C$3:$C$10))</f>
        <v/>
      </c>
      <c r="V927" s="34" t="str">
        <f t="shared" si="259"/>
        <v/>
      </c>
      <c r="W927" s="34" t="str">
        <f t="shared" si="260"/>
        <v/>
      </c>
      <c r="X927" s="34" t="str">
        <f>IF('Events einzeln'!J927="","",'Events einzeln'!J927)</f>
        <v/>
      </c>
      <c r="Y927" s="1" t="str">
        <f>IF(X927="","",LOOKUP(X927,Grundlagen!$A$3:$A$10,Grundlagen!$B$3:$B$10))</f>
        <v/>
      </c>
      <c r="Z927" s="1" t="str">
        <f t="shared" si="261"/>
        <v/>
      </c>
      <c r="AA927" s="1" t="str">
        <f>IF(X927="","",LOOKUP(X927,Grundlagen!$A$3:$A$10,Grundlagen!$C$3:$C$10))</f>
        <v/>
      </c>
      <c r="AB927" s="1" t="str">
        <f t="shared" si="262"/>
        <v/>
      </c>
      <c r="AC927" s="34" t="str">
        <f t="shared" si="263"/>
        <v/>
      </c>
      <c r="AD927" s="34" t="str">
        <f>IF('Events einzeln'!K927="","",'Events einzeln'!K927)</f>
        <v/>
      </c>
      <c r="AE927" s="34" t="str">
        <f>IF(AD927="","",LOOKUP(AD927,Grundlagen!$A$3:$A$10,Grundlagen!$B$3:$B$10))</f>
        <v/>
      </c>
      <c r="AF927" s="34" t="str">
        <f t="shared" si="264"/>
        <v/>
      </c>
      <c r="AG927" s="34" t="str">
        <f>IF(AD927="","",LOOKUP(AD927,Grundlagen!$A$3:$A$10,Grundlagen!$C$3:$C$10))</f>
        <v/>
      </c>
      <c r="AH927" s="34" t="str">
        <f t="shared" si="265"/>
        <v/>
      </c>
      <c r="AI927" s="34" t="str">
        <f t="shared" si="266"/>
        <v/>
      </c>
      <c r="AJ927" s="34" t="str">
        <f>IF('Events einzeln'!L927="","",'Events einzeln'!L927)</f>
        <v/>
      </c>
      <c r="AK927" s="1" t="str">
        <f>IF(AJ927="","",LOOKUP(AJ927,Grundlagen!$A$3:$A$10,Grundlagen!$B$3:$B$10))</f>
        <v/>
      </c>
      <c r="AL927" s="1" t="str">
        <f t="shared" si="267"/>
        <v/>
      </c>
      <c r="AM927" s="1" t="str">
        <f>IF(AJ927="","",LOOKUP(AJ927,Grundlagen!$A$3:$A$10,Grundlagen!$C$3:$C$10))</f>
        <v/>
      </c>
      <c r="AN927" s="1" t="str">
        <f t="shared" si="268"/>
        <v/>
      </c>
      <c r="AO927" s="34" t="str">
        <f t="shared" si="269"/>
        <v/>
      </c>
    </row>
    <row r="928" spans="1:41" x14ac:dyDescent="0.25">
      <c r="A928" s="1" t="str">
        <f>IF('Events einzeln'!A928="","",'Events einzeln'!A928)</f>
        <v/>
      </c>
      <c r="B928" s="1" t="str">
        <f>IF('Events einzeln'!B928="","",'Events einzeln'!B928)</f>
        <v/>
      </c>
      <c r="C928" s="1" t="str">
        <f>IF('Events einzeln'!C928="","",'Events einzeln'!C928)</f>
        <v/>
      </c>
      <c r="D928" s="32" t="str">
        <f>IF('Events einzeln'!E928="","",'Events einzeln'!E928)</f>
        <v/>
      </c>
      <c r="E928" s="1" t="str">
        <f>IF('Events einzeln'!F928="","",'Events einzeln'!F928)</f>
        <v/>
      </c>
      <c r="F928" s="34" t="str">
        <f>IF('Events einzeln'!G928="","",'Events einzeln'!G928)</f>
        <v/>
      </c>
      <c r="G928" s="34" t="str">
        <f>IF(F928="","",LOOKUP(F928,Grundlagen!$A$3:$A$10,Grundlagen!$B$3:$B$10))</f>
        <v/>
      </c>
      <c r="H928" s="34" t="str">
        <f t="shared" si="254"/>
        <v/>
      </c>
      <c r="I928" s="34" t="str">
        <f>IF(F928="","",LOOKUP(F928,Grundlagen!$A$3:$A$10,Grundlagen!$C$3:$C$10))</f>
        <v/>
      </c>
      <c r="J928" s="34" t="str">
        <f t="shared" si="255"/>
        <v/>
      </c>
      <c r="K928" s="34" t="str">
        <f t="shared" si="253"/>
        <v/>
      </c>
      <c r="L928" s="34" t="str">
        <f>IF('Events einzeln'!H928="","",'Events einzeln'!H928)</f>
        <v/>
      </c>
      <c r="M928" s="1" t="str">
        <f>IF(L928="","",LOOKUP(L928,Grundlagen!$A$3:$A$10,Grundlagen!$B$3:$B$10))</f>
        <v/>
      </c>
      <c r="N928" s="1" t="str">
        <f t="shared" si="256"/>
        <v/>
      </c>
      <c r="O928" s="1" t="str">
        <f>IF(L928="","",LOOKUP(L928,Grundlagen!$A$3:$A$10,Grundlagen!$C$3:$C$10))</f>
        <v/>
      </c>
      <c r="P928" s="1" t="str">
        <f t="shared" si="257"/>
        <v/>
      </c>
      <c r="Q928" s="34" t="str">
        <f t="shared" si="270"/>
        <v/>
      </c>
      <c r="R928" s="34" t="str">
        <f>IF('Events einzeln'!I928="","",'Events einzeln'!I928)</f>
        <v/>
      </c>
      <c r="S928" s="34" t="str">
        <f>IF(R928="","",LOOKUP(R928,Grundlagen!$A$3:$A$10,Grundlagen!$B$3:$B$10))</f>
        <v/>
      </c>
      <c r="T928" s="34" t="str">
        <f t="shared" si="258"/>
        <v/>
      </c>
      <c r="U928" s="34" t="str">
        <f>IF(R928="","",LOOKUP(R928,Grundlagen!$A$3:$A$10,Grundlagen!$C$3:$C$10))</f>
        <v/>
      </c>
      <c r="V928" s="34" t="str">
        <f t="shared" si="259"/>
        <v/>
      </c>
      <c r="W928" s="34" t="str">
        <f t="shared" si="260"/>
        <v/>
      </c>
      <c r="X928" s="34" t="str">
        <f>IF('Events einzeln'!J928="","",'Events einzeln'!J928)</f>
        <v/>
      </c>
      <c r="Y928" s="1" t="str">
        <f>IF(X928="","",LOOKUP(X928,Grundlagen!$A$3:$A$10,Grundlagen!$B$3:$B$10))</f>
        <v/>
      </c>
      <c r="Z928" s="1" t="str">
        <f t="shared" si="261"/>
        <v/>
      </c>
      <c r="AA928" s="1" t="str">
        <f>IF(X928="","",LOOKUP(X928,Grundlagen!$A$3:$A$10,Grundlagen!$C$3:$C$10))</f>
        <v/>
      </c>
      <c r="AB928" s="1" t="str">
        <f t="shared" si="262"/>
        <v/>
      </c>
      <c r="AC928" s="34" t="str">
        <f t="shared" si="263"/>
        <v/>
      </c>
      <c r="AD928" s="34" t="str">
        <f>IF('Events einzeln'!K928="","",'Events einzeln'!K928)</f>
        <v/>
      </c>
      <c r="AE928" s="34" t="str">
        <f>IF(AD928="","",LOOKUP(AD928,Grundlagen!$A$3:$A$10,Grundlagen!$B$3:$B$10))</f>
        <v/>
      </c>
      <c r="AF928" s="34" t="str">
        <f t="shared" si="264"/>
        <v/>
      </c>
      <c r="AG928" s="34" t="str">
        <f>IF(AD928="","",LOOKUP(AD928,Grundlagen!$A$3:$A$10,Grundlagen!$C$3:$C$10))</f>
        <v/>
      </c>
      <c r="AH928" s="34" t="str">
        <f t="shared" si="265"/>
        <v/>
      </c>
      <c r="AI928" s="34" t="str">
        <f t="shared" si="266"/>
        <v/>
      </c>
      <c r="AJ928" s="34" t="str">
        <f>IF('Events einzeln'!L928="","",'Events einzeln'!L928)</f>
        <v/>
      </c>
      <c r="AK928" s="1" t="str">
        <f>IF(AJ928="","",LOOKUP(AJ928,Grundlagen!$A$3:$A$10,Grundlagen!$B$3:$B$10))</f>
        <v/>
      </c>
      <c r="AL928" s="1" t="str">
        <f t="shared" si="267"/>
        <v/>
      </c>
      <c r="AM928" s="1" t="str">
        <f>IF(AJ928="","",LOOKUP(AJ928,Grundlagen!$A$3:$A$10,Grundlagen!$C$3:$C$10))</f>
        <v/>
      </c>
      <c r="AN928" s="1" t="str">
        <f t="shared" si="268"/>
        <v/>
      </c>
      <c r="AO928" s="34" t="str">
        <f t="shared" si="269"/>
        <v/>
      </c>
    </row>
    <row r="929" spans="1:41" x14ac:dyDescent="0.25">
      <c r="A929" s="1" t="str">
        <f>IF('Events einzeln'!A929="","",'Events einzeln'!A929)</f>
        <v/>
      </c>
      <c r="B929" s="1" t="str">
        <f>IF('Events einzeln'!B929="","",'Events einzeln'!B929)</f>
        <v/>
      </c>
      <c r="C929" s="1" t="str">
        <f>IF('Events einzeln'!C929="","",'Events einzeln'!C929)</f>
        <v/>
      </c>
      <c r="D929" s="32" t="str">
        <f>IF('Events einzeln'!E929="","",'Events einzeln'!E929)</f>
        <v/>
      </c>
      <c r="E929" s="1" t="str">
        <f>IF('Events einzeln'!F929="","",'Events einzeln'!F929)</f>
        <v/>
      </c>
      <c r="F929" s="34" t="str">
        <f>IF('Events einzeln'!G929="","",'Events einzeln'!G929)</f>
        <v/>
      </c>
      <c r="G929" s="34" t="str">
        <f>IF(F929="","",LOOKUP(F929,Grundlagen!$A$3:$A$10,Grundlagen!$B$3:$B$10))</f>
        <v/>
      </c>
      <c r="H929" s="34" t="str">
        <f t="shared" si="254"/>
        <v/>
      </c>
      <c r="I929" s="34" t="str">
        <f>IF(F929="","",LOOKUP(F929,Grundlagen!$A$3:$A$10,Grundlagen!$C$3:$C$10))</f>
        <v/>
      </c>
      <c r="J929" s="34" t="str">
        <f t="shared" si="255"/>
        <v/>
      </c>
      <c r="K929" s="34" t="str">
        <f t="shared" si="253"/>
        <v/>
      </c>
      <c r="L929" s="34" t="str">
        <f>IF('Events einzeln'!H929="","",'Events einzeln'!H929)</f>
        <v/>
      </c>
      <c r="M929" s="1" t="str">
        <f>IF(L929="","",LOOKUP(L929,Grundlagen!$A$3:$A$10,Grundlagen!$B$3:$B$10))</f>
        <v/>
      </c>
      <c r="N929" s="1" t="str">
        <f t="shared" si="256"/>
        <v/>
      </c>
      <c r="O929" s="1" t="str">
        <f>IF(L929="","",LOOKUP(L929,Grundlagen!$A$3:$A$10,Grundlagen!$C$3:$C$10))</f>
        <v/>
      </c>
      <c r="P929" s="1" t="str">
        <f t="shared" si="257"/>
        <v/>
      </c>
      <c r="Q929" s="34" t="str">
        <f t="shared" si="270"/>
        <v/>
      </c>
      <c r="R929" s="34" t="str">
        <f>IF('Events einzeln'!I929="","",'Events einzeln'!I929)</f>
        <v/>
      </c>
      <c r="S929" s="34" t="str">
        <f>IF(R929="","",LOOKUP(R929,Grundlagen!$A$3:$A$10,Grundlagen!$B$3:$B$10))</f>
        <v/>
      </c>
      <c r="T929" s="34" t="str">
        <f t="shared" si="258"/>
        <v/>
      </c>
      <c r="U929" s="34" t="str">
        <f>IF(R929="","",LOOKUP(R929,Grundlagen!$A$3:$A$10,Grundlagen!$C$3:$C$10))</f>
        <v/>
      </c>
      <c r="V929" s="34" t="str">
        <f t="shared" si="259"/>
        <v/>
      </c>
      <c r="W929" s="34" t="str">
        <f t="shared" si="260"/>
        <v/>
      </c>
      <c r="X929" s="34" t="str">
        <f>IF('Events einzeln'!J929="","",'Events einzeln'!J929)</f>
        <v/>
      </c>
      <c r="Y929" s="1" t="str">
        <f>IF(X929="","",LOOKUP(X929,Grundlagen!$A$3:$A$10,Grundlagen!$B$3:$B$10))</f>
        <v/>
      </c>
      <c r="Z929" s="1" t="str">
        <f t="shared" si="261"/>
        <v/>
      </c>
      <c r="AA929" s="1" t="str">
        <f>IF(X929="","",LOOKUP(X929,Grundlagen!$A$3:$A$10,Grundlagen!$C$3:$C$10))</f>
        <v/>
      </c>
      <c r="AB929" s="1" t="str">
        <f t="shared" si="262"/>
        <v/>
      </c>
      <c r="AC929" s="34" t="str">
        <f t="shared" si="263"/>
        <v/>
      </c>
      <c r="AD929" s="34" t="str">
        <f>IF('Events einzeln'!K929="","",'Events einzeln'!K929)</f>
        <v/>
      </c>
      <c r="AE929" s="34" t="str">
        <f>IF(AD929="","",LOOKUP(AD929,Grundlagen!$A$3:$A$10,Grundlagen!$B$3:$B$10))</f>
        <v/>
      </c>
      <c r="AF929" s="34" t="str">
        <f t="shared" si="264"/>
        <v/>
      </c>
      <c r="AG929" s="34" t="str">
        <f>IF(AD929="","",LOOKUP(AD929,Grundlagen!$A$3:$A$10,Grundlagen!$C$3:$C$10))</f>
        <v/>
      </c>
      <c r="AH929" s="34" t="str">
        <f t="shared" si="265"/>
        <v/>
      </c>
      <c r="AI929" s="34" t="str">
        <f t="shared" si="266"/>
        <v/>
      </c>
      <c r="AJ929" s="34" t="str">
        <f>IF('Events einzeln'!L929="","",'Events einzeln'!L929)</f>
        <v/>
      </c>
      <c r="AK929" s="1" t="str">
        <f>IF(AJ929="","",LOOKUP(AJ929,Grundlagen!$A$3:$A$10,Grundlagen!$B$3:$B$10))</f>
        <v/>
      </c>
      <c r="AL929" s="1" t="str">
        <f t="shared" si="267"/>
        <v/>
      </c>
      <c r="AM929" s="1" t="str">
        <f>IF(AJ929="","",LOOKUP(AJ929,Grundlagen!$A$3:$A$10,Grundlagen!$C$3:$C$10))</f>
        <v/>
      </c>
      <c r="AN929" s="1" t="str">
        <f t="shared" si="268"/>
        <v/>
      </c>
      <c r="AO929" s="34" t="str">
        <f t="shared" si="269"/>
        <v/>
      </c>
    </row>
    <row r="930" spans="1:41" x14ac:dyDescent="0.25">
      <c r="A930" s="1" t="str">
        <f>IF('Events einzeln'!A930="","",'Events einzeln'!A930)</f>
        <v/>
      </c>
      <c r="B930" s="1" t="str">
        <f>IF('Events einzeln'!B930="","",'Events einzeln'!B930)</f>
        <v/>
      </c>
      <c r="C930" s="1" t="str">
        <f>IF('Events einzeln'!C930="","",'Events einzeln'!C930)</f>
        <v/>
      </c>
      <c r="D930" s="32" t="str">
        <f>IF('Events einzeln'!E930="","",'Events einzeln'!E930)</f>
        <v/>
      </c>
      <c r="E930" s="1" t="str">
        <f>IF('Events einzeln'!F930="","",'Events einzeln'!F930)</f>
        <v/>
      </c>
      <c r="F930" s="34" t="str">
        <f>IF('Events einzeln'!G930="","",'Events einzeln'!G930)</f>
        <v/>
      </c>
      <c r="G930" s="34" t="str">
        <f>IF(F930="","",LOOKUP(F930,Grundlagen!$A$3:$A$10,Grundlagen!$B$3:$B$10))</f>
        <v/>
      </c>
      <c r="H930" s="34" t="str">
        <f t="shared" si="254"/>
        <v/>
      </c>
      <c r="I930" s="34" t="str">
        <f>IF(F930="","",LOOKUP(F930,Grundlagen!$A$3:$A$10,Grundlagen!$C$3:$C$10))</f>
        <v/>
      </c>
      <c r="J930" s="34" t="str">
        <f t="shared" si="255"/>
        <v/>
      </c>
      <c r="K930" s="34" t="str">
        <f t="shared" si="253"/>
        <v/>
      </c>
      <c r="L930" s="34" t="str">
        <f>IF('Events einzeln'!H930="","",'Events einzeln'!H930)</f>
        <v/>
      </c>
      <c r="M930" s="1" t="str">
        <f>IF(L930="","",LOOKUP(L930,Grundlagen!$A$3:$A$10,Grundlagen!$B$3:$B$10))</f>
        <v/>
      </c>
      <c r="N930" s="1" t="str">
        <f t="shared" si="256"/>
        <v/>
      </c>
      <c r="O930" s="1" t="str">
        <f>IF(L930="","",LOOKUP(L930,Grundlagen!$A$3:$A$10,Grundlagen!$C$3:$C$10))</f>
        <v/>
      </c>
      <c r="P930" s="1" t="str">
        <f t="shared" si="257"/>
        <v/>
      </c>
      <c r="Q930" s="34" t="str">
        <f t="shared" si="270"/>
        <v/>
      </c>
      <c r="R930" s="34" t="str">
        <f>IF('Events einzeln'!I930="","",'Events einzeln'!I930)</f>
        <v/>
      </c>
      <c r="S930" s="34" t="str">
        <f>IF(R930="","",LOOKUP(R930,Grundlagen!$A$3:$A$10,Grundlagen!$B$3:$B$10))</f>
        <v/>
      </c>
      <c r="T930" s="34" t="str">
        <f t="shared" si="258"/>
        <v/>
      </c>
      <c r="U930" s="34" t="str">
        <f>IF(R930="","",LOOKUP(R930,Grundlagen!$A$3:$A$10,Grundlagen!$C$3:$C$10))</f>
        <v/>
      </c>
      <c r="V930" s="34" t="str">
        <f t="shared" si="259"/>
        <v/>
      </c>
      <c r="W930" s="34" t="str">
        <f t="shared" si="260"/>
        <v/>
      </c>
      <c r="X930" s="34" t="str">
        <f>IF('Events einzeln'!J930="","",'Events einzeln'!J930)</f>
        <v/>
      </c>
      <c r="Y930" s="1" t="str">
        <f>IF(X930="","",LOOKUP(X930,Grundlagen!$A$3:$A$10,Grundlagen!$B$3:$B$10))</f>
        <v/>
      </c>
      <c r="Z930" s="1" t="str">
        <f t="shared" si="261"/>
        <v/>
      </c>
      <c r="AA930" s="1" t="str">
        <f>IF(X930="","",LOOKUP(X930,Grundlagen!$A$3:$A$10,Grundlagen!$C$3:$C$10))</f>
        <v/>
      </c>
      <c r="AB930" s="1" t="str">
        <f t="shared" si="262"/>
        <v/>
      </c>
      <c r="AC930" s="34" t="str">
        <f t="shared" si="263"/>
        <v/>
      </c>
      <c r="AD930" s="34" t="str">
        <f>IF('Events einzeln'!K930="","",'Events einzeln'!K930)</f>
        <v/>
      </c>
      <c r="AE930" s="34" t="str">
        <f>IF(AD930="","",LOOKUP(AD930,Grundlagen!$A$3:$A$10,Grundlagen!$B$3:$B$10))</f>
        <v/>
      </c>
      <c r="AF930" s="34" t="str">
        <f t="shared" si="264"/>
        <v/>
      </c>
      <c r="AG930" s="34" t="str">
        <f>IF(AD930="","",LOOKUP(AD930,Grundlagen!$A$3:$A$10,Grundlagen!$C$3:$C$10))</f>
        <v/>
      </c>
      <c r="AH930" s="34" t="str">
        <f t="shared" si="265"/>
        <v/>
      </c>
      <c r="AI930" s="34" t="str">
        <f t="shared" si="266"/>
        <v/>
      </c>
      <c r="AJ930" s="34" t="str">
        <f>IF('Events einzeln'!L930="","",'Events einzeln'!L930)</f>
        <v/>
      </c>
      <c r="AK930" s="1" t="str">
        <f>IF(AJ930="","",LOOKUP(AJ930,Grundlagen!$A$3:$A$10,Grundlagen!$B$3:$B$10))</f>
        <v/>
      </c>
      <c r="AL930" s="1" t="str">
        <f t="shared" si="267"/>
        <v/>
      </c>
      <c r="AM930" s="1" t="str">
        <f>IF(AJ930="","",LOOKUP(AJ930,Grundlagen!$A$3:$A$10,Grundlagen!$C$3:$C$10))</f>
        <v/>
      </c>
      <c r="AN930" s="1" t="str">
        <f t="shared" si="268"/>
        <v/>
      </c>
      <c r="AO930" s="34" t="str">
        <f t="shared" si="269"/>
        <v/>
      </c>
    </row>
    <row r="931" spans="1:41" x14ac:dyDescent="0.25">
      <c r="A931" s="1" t="str">
        <f>IF('Events einzeln'!A931="","",'Events einzeln'!A931)</f>
        <v/>
      </c>
      <c r="B931" s="1" t="str">
        <f>IF('Events einzeln'!B931="","",'Events einzeln'!B931)</f>
        <v/>
      </c>
      <c r="C931" s="1" t="str">
        <f>IF('Events einzeln'!C931="","",'Events einzeln'!C931)</f>
        <v/>
      </c>
      <c r="D931" s="32" t="str">
        <f>IF('Events einzeln'!E931="","",'Events einzeln'!E931)</f>
        <v/>
      </c>
      <c r="E931" s="1" t="str">
        <f>IF('Events einzeln'!F931="","",'Events einzeln'!F931)</f>
        <v/>
      </c>
      <c r="F931" s="34" t="str">
        <f>IF('Events einzeln'!G931="","",'Events einzeln'!G931)</f>
        <v/>
      </c>
      <c r="G931" s="34" t="str">
        <f>IF(F931="","",LOOKUP(F931,Grundlagen!$A$3:$A$10,Grundlagen!$B$3:$B$10))</f>
        <v/>
      </c>
      <c r="H931" s="34" t="str">
        <f t="shared" si="254"/>
        <v/>
      </c>
      <c r="I931" s="34" t="str">
        <f>IF(F931="","",LOOKUP(F931,Grundlagen!$A$3:$A$10,Grundlagen!$C$3:$C$10))</f>
        <v/>
      </c>
      <c r="J931" s="34" t="str">
        <f t="shared" si="255"/>
        <v/>
      </c>
      <c r="K931" s="34" t="str">
        <f t="shared" si="253"/>
        <v/>
      </c>
      <c r="L931" s="34" t="str">
        <f>IF('Events einzeln'!H931="","",'Events einzeln'!H931)</f>
        <v/>
      </c>
      <c r="M931" s="1" t="str">
        <f>IF(L931="","",LOOKUP(L931,Grundlagen!$A$3:$A$10,Grundlagen!$B$3:$B$10))</f>
        <v/>
      </c>
      <c r="N931" s="1" t="str">
        <f t="shared" si="256"/>
        <v/>
      </c>
      <c r="O931" s="1" t="str">
        <f>IF(L931="","",LOOKUP(L931,Grundlagen!$A$3:$A$10,Grundlagen!$C$3:$C$10))</f>
        <v/>
      </c>
      <c r="P931" s="1" t="str">
        <f t="shared" si="257"/>
        <v/>
      </c>
      <c r="Q931" s="34" t="str">
        <f t="shared" si="270"/>
        <v/>
      </c>
      <c r="R931" s="34" t="str">
        <f>IF('Events einzeln'!I931="","",'Events einzeln'!I931)</f>
        <v/>
      </c>
      <c r="S931" s="34" t="str">
        <f>IF(R931="","",LOOKUP(R931,Grundlagen!$A$3:$A$10,Grundlagen!$B$3:$B$10))</f>
        <v/>
      </c>
      <c r="T931" s="34" t="str">
        <f t="shared" si="258"/>
        <v/>
      </c>
      <c r="U931" s="34" t="str">
        <f>IF(R931="","",LOOKUP(R931,Grundlagen!$A$3:$A$10,Grundlagen!$C$3:$C$10))</f>
        <v/>
      </c>
      <c r="V931" s="34" t="str">
        <f t="shared" si="259"/>
        <v/>
      </c>
      <c r="W931" s="34" t="str">
        <f t="shared" si="260"/>
        <v/>
      </c>
      <c r="X931" s="34" t="str">
        <f>IF('Events einzeln'!J931="","",'Events einzeln'!J931)</f>
        <v/>
      </c>
      <c r="Y931" s="1" t="str">
        <f>IF(X931="","",LOOKUP(X931,Grundlagen!$A$3:$A$10,Grundlagen!$B$3:$B$10))</f>
        <v/>
      </c>
      <c r="Z931" s="1" t="str">
        <f t="shared" si="261"/>
        <v/>
      </c>
      <c r="AA931" s="1" t="str">
        <f>IF(X931="","",LOOKUP(X931,Grundlagen!$A$3:$A$10,Grundlagen!$C$3:$C$10))</f>
        <v/>
      </c>
      <c r="AB931" s="1" t="str">
        <f t="shared" si="262"/>
        <v/>
      </c>
      <c r="AC931" s="34" t="str">
        <f t="shared" si="263"/>
        <v/>
      </c>
      <c r="AD931" s="34" t="str">
        <f>IF('Events einzeln'!K931="","",'Events einzeln'!K931)</f>
        <v/>
      </c>
      <c r="AE931" s="34" t="str">
        <f>IF(AD931="","",LOOKUP(AD931,Grundlagen!$A$3:$A$10,Grundlagen!$B$3:$B$10))</f>
        <v/>
      </c>
      <c r="AF931" s="34" t="str">
        <f t="shared" si="264"/>
        <v/>
      </c>
      <c r="AG931" s="34" t="str">
        <f>IF(AD931="","",LOOKUP(AD931,Grundlagen!$A$3:$A$10,Grundlagen!$C$3:$C$10))</f>
        <v/>
      </c>
      <c r="AH931" s="34" t="str">
        <f t="shared" si="265"/>
        <v/>
      </c>
      <c r="AI931" s="34" t="str">
        <f t="shared" si="266"/>
        <v/>
      </c>
      <c r="AJ931" s="34" t="str">
        <f>IF('Events einzeln'!L931="","",'Events einzeln'!L931)</f>
        <v/>
      </c>
      <c r="AK931" s="1" t="str">
        <f>IF(AJ931="","",LOOKUP(AJ931,Grundlagen!$A$3:$A$10,Grundlagen!$B$3:$B$10))</f>
        <v/>
      </c>
      <c r="AL931" s="1" t="str">
        <f t="shared" si="267"/>
        <v/>
      </c>
      <c r="AM931" s="1" t="str">
        <f>IF(AJ931="","",LOOKUP(AJ931,Grundlagen!$A$3:$A$10,Grundlagen!$C$3:$C$10))</f>
        <v/>
      </c>
      <c r="AN931" s="1" t="str">
        <f t="shared" si="268"/>
        <v/>
      </c>
      <c r="AO931" s="34" t="str">
        <f t="shared" si="269"/>
        <v/>
      </c>
    </row>
    <row r="932" spans="1:41" x14ac:dyDescent="0.25">
      <c r="A932" s="1" t="str">
        <f>IF('Events einzeln'!A932="","",'Events einzeln'!A932)</f>
        <v/>
      </c>
      <c r="B932" s="1" t="str">
        <f>IF('Events einzeln'!B932="","",'Events einzeln'!B932)</f>
        <v/>
      </c>
      <c r="C932" s="1" t="str">
        <f>IF('Events einzeln'!C932="","",'Events einzeln'!C932)</f>
        <v/>
      </c>
      <c r="D932" s="32" t="str">
        <f>IF('Events einzeln'!E932="","",'Events einzeln'!E932)</f>
        <v/>
      </c>
      <c r="E932" s="1" t="str">
        <f>IF('Events einzeln'!F932="","",'Events einzeln'!F932)</f>
        <v/>
      </c>
      <c r="F932" s="34" t="str">
        <f>IF('Events einzeln'!G932="","",'Events einzeln'!G932)</f>
        <v/>
      </c>
      <c r="G932" s="34" t="str">
        <f>IF(F932="","",LOOKUP(F932,Grundlagen!$A$3:$A$10,Grundlagen!$B$3:$B$10))</f>
        <v/>
      </c>
      <c r="H932" s="34" t="str">
        <f t="shared" si="254"/>
        <v/>
      </c>
      <c r="I932" s="34" t="str">
        <f>IF(F932="","",LOOKUP(F932,Grundlagen!$A$3:$A$10,Grundlagen!$C$3:$C$10))</f>
        <v/>
      </c>
      <c r="J932" s="34" t="str">
        <f t="shared" si="255"/>
        <v/>
      </c>
      <c r="K932" s="34" t="str">
        <f t="shared" si="253"/>
        <v/>
      </c>
      <c r="L932" s="34" t="str">
        <f>IF('Events einzeln'!H932="","",'Events einzeln'!H932)</f>
        <v/>
      </c>
      <c r="M932" s="1" t="str">
        <f>IF(L932="","",LOOKUP(L932,Grundlagen!$A$3:$A$10,Grundlagen!$B$3:$B$10))</f>
        <v/>
      </c>
      <c r="N932" s="1" t="str">
        <f t="shared" si="256"/>
        <v/>
      </c>
      <c r="O932" s="1" t="str">
        <f>IF(L932="","",LOOKUP(L932,Grundlagen!$A$3:$A$10,Grundlagen!$C$3:$C$10))</f>
        <v/>
      </c>
      <c r="P932" s="1" t="str">
        <f t="shared" si="257"/>
        <v/>
      </c>
      <c r="Q932" s="34" t="str">
        <f t="shared" si="270"/>
        <v/>
      </c>
      <c r="R932" s="34" t="str">
        <f>IF('Events einzeln'!I932="","",'Events einzeln'!I932)</f>
        <v/>
      </c>
      <c r="S932" s="34" t="str">
        <f>IF(R932="","",LOOKUP(R932,Grundlagen!$A$3:$A$10,Grundlagen!$B$3:$B$10))</f>
        <v/>
      </c>
      <c r="T932" s="34" t="str">
        <f t="shared" si="258"/>
        <v/>
      </c>
      <c r="U932" s="34" t="str">
        <f>IF(R932="","",LOOKUP(R932,Grundlagen!$A$3:$A$10,Grundlagen!$C$3:$C$10))</f>
        <v/>
      </c>
      <c r="V932" s="34" t="str">
        <f t="shared" si="259"/>
        <v/>
      </c>
      <c r="W932" s="34" t="str">
        <f t="shared" si="260"/>
        <v/>
      </c>
      <c r="X932" s="34" t="str">
        <f>IF('Events einzeln'!J932="","",'Events einzeln'!J932)</f>
        <v/>
      </c>
      <c r="Y932" s="1" t="str">
        <f>IF(X932="","",LOOKUP(X932,Grundlagen!$A$3:$A$10,Grundlagen!$B$3:$B$10))</f>
        <v/>
      </c>
      <c r="Z932" s="1" t="str">
        <f t="shared" si="261"/>
        <v/>
      </c>
      <c r="AA932" s="1" t="str">
        <f>IF(X932="","",LOOKUP(X932,Grundlagen!$A$3:$A$10,Grundlagen!$C$3:$C$10))</f>
        <v/>
      </c>
      <c r="AB932" s="1" t="str">
        <f t="shared" si="262"/>
        <v/>
      </c>
      <c r="AC932" s="34" t="str">
        <f t="shared" si="263"/>
        <v/>
      </c>
      <c r="AD932" s="34" t="str">
        <f>IF('Events einzeln'!K932="","",'Events einzeln'!K932)</f>
        <v/>
      </c>
      <c r="AE932" s="34" t="str">
        <f>IF(AD932="","",LOOKUP(AD932,Grundlagen!$A$3:$A$10,Grundlagen!$B$3:$B$10))</f>
        <v/>
      </c>
      <c r="AF932" s="34" t="str">
        <f t="shared" si="264"/>
        <v/>
      </c>
      <c r="AG932" s="34" t="str">
        <f>IF(AD932="","",LOOKUP(AD932,Grundlagen!$A$3:$A$10,Grundlagen!$C$3:$C$10))</f>
        <v/>
      </c>
      <c r="AH932" s="34" t="str">
        <f t="shared" si="265"/>
        <v/>
      </c>
      <c r="AI932" s="34" t="str">
        <f t="shared" si="266"/>
        <v/>
      </c>
      <c r="AJ932" s="34" t="str">
        <f>IF('Events einzeln'!L932="","",'Events einzeln'!L932)</f>
        <v/>
      </c>
      <c r="AK932" s="1" t="str">
        <f>IF(AJ932="","",LOOKUP(AJ932,Grundlagen!$A$3:$A$10,Grundlagen!$B$3:$B$10))</f>
        <v/>
      </c>
      <c r="AL932" s="1" t="str">
        <f t="shared" si="267"/>
        <v/>
      </c>
      <c r="AM932" s="1" t="str">
        <f>IF(AJ932="","",LOOKUP(AJ932,Grundlagen!$A$3:$A$10,Grundlagen!$C$3:$C$10))</f>
        <v/>
      </c>
      <c r="AN932" s="1" t="str">
        <f t="shared" si="268"/>
        <v/>
      </c>
      <c r="AO932" s="34" t="str">
        <f t="shared" si="269"/>
        <v/>
      </c>
    </row>
    <row r="933" spans="1:41" x14ac:dyDescent="0.25">
      <c r="A933" s="1" t="str">
        <f>IF('Events einzeln'!A933="","",'Events einzeln'!A933)</f>
        <v/>
      </c>
      <c r="B933" s="1" t="str">
        <f>IF('Events einzeln'!B933="","",'Events einzeln'!B933)</f>
        <v/>
      </c>
      <c r="C933" s="1" t="str">
        <f>IF('Events einzeln'!C933="","",'Events einzeln'!C933)</f>
        <v/>
      </c>
      <c r="D933" s="32" t="str">
        <f>IF('Events einzeln'!E933="","",'Events einzeln'!E933)</f>
        <v/>
      </c>
      <c r="E933" s="1" t="str">
        <f>IF('Events einzeln'!F933="","",'Events einzeln'!F933)</f>
        <v/>
      </c>
      <c r="F933" s="34" t="str">
        <f>IF('Events einzeln'!G933="","",'Events einzeln'!G933)</f>
        <v/>
      </c>
      <c r="G933" s="34" t="str">
        <f>IF(F933="","",LOOKUP(F933,Grundlagen!$A$3:$A$10,Grundlagen!$B$3:$B$10))</f>
        <v/>
      </c>
      <c r="H933" s="34" t="str">
        <f t="shared" si="254"/>
        <v/>
      </c>
      <c r="I933" s="34" t="str">
        <f>IF(F933="","",LOOKUP(F933,Grundlagen!$A$3:$A$10,Grundlagen!$C$3:$C$10))</f>
        <v/>
      </c>
      <c r="J933" s="34" t="str">
        <f t="shared" si="255"/>
        <v/>
      </c>
      <c r="K933" s="34" t="str">
        <f t="shared" si="253"/>
        <v/>
      </c>
      <c r="L933" s="34" t="str">
        <f>IF('Events einzeln'!H933="","",'Events einzeln'!H933)</f>
        <v/>
      </c>
      <c r="M933" s="1" t="str">
        <f>IF(L933="","",LOOKUP(L933,Grundlagen!$A$3:$A$10,Grundlagen!$B$3:$B$10))</f>
        <v/>
      </c>
      <c r="N933" s="1" t="str">
        <f t="shared" si="256"/>
        <v/>
      </c>
      <c r="O933" s="1" t="str">
        <f>IF(L933="","",LOOKUP(L933,Grundlagen!$A$3:$A$10,Grundlagen!$C$3:$C$10))</f>
        <v/>
      </c>
      <c r="P933" s="1" t="str">
        <f t="shared" si="257"/>
        <v/>
      </c>
      <c r="Q933" s="34" t="str">
        <f t="shared" si="270"/>
        <v/>
      </c>
      <c r="R933" s="34" t="str">
        <f>IF('Events einzeln'!I933="","",'Events einzeln'!I933)</f>
        <v/>
      </c>
      <c r="S933" s="34" t="str">
        <f>IF(R933="","",LOOKUP(R933,Grundlagen!$A$3:$A$10,Grundlagen!$B$3:$B$10))</f>
        <v/>
      </c>
      <c r="T933" s="34" t="str">
        <f t="shared" si="258"/>
        <v/>
      </c>
      <c r="U933" s="34" t="str">
        <f>IF(R933="","",LOOKUP(R933,Grundlagen!$A$3:$A$10,Grundlagen!$C$3:$C$10))</f>
        <v/>
      </c>
      <c r="V933" s="34" t="str">
        <f t="shared" si="259"/>
        <v/>
      </c>
      <c r="W933" s="34" t="str">
        <f t="shared" si="260"/>
        <v/>
      </c>
      <c r="X933" s="34" t="str">
        <f>IF('Events einzeln'!J933="","",'Events einzeln'!J933)</f>
        <v/>
      </c>
      <c r="Y933" s="1" t="str">
        <f>IF(X933="","",LOOKUP(X933,Grundlagen!$A$3:$A$10,Grundlagen!$B$3:$B$10))</f>
        <v/>
      </c>
      <c r="Z933" s="1" t="str">
        <f t="shared" si="261"/>
        <v/>
      </c>
      <c r="AA933" s="1" t="str">
        <f>IF(X933="","",LOOKUP(X933,Grundlagen!$A$3:$A$10,Grundlagen!$C$3:$C$10))</f>
        <v/>
      </c>
      <c r="AB933" s="1" t="str">
        <f t="shared" si="262"/>
        <v/>
      </c>
      <c r="AC933" s="34" t="str">
        <f t="shared" si="263"/>
        <v/>
      </c>
      <c r="AD933" s="34" t="str">
        <f>IF('Events einzeln'!K933="","",'Events einzeln'!K933)</f>
        <v/>
      </c>
      <c r="AE933" s="34" t="str">
        <f>IF(AD933="","",LOOKUP(AD933,Grundlagen!$A$3:$A$10,Grundlagen!$B$3:$B$10))</f>
        <v/>
      </c>
      <c r="AF933" s="34" t="str">
        <f t="shared" si="264"/>
        <v/>
      </c>
      <c r="AG933" s="34" t="str">
        <f>IF(AD933="","",LOOKUP(AD933,Grundlagen!$A$3:$A$10,Grundlagen!$C$3:$C$10))</f>
        <v/>
      </c>
      <c r="AH933" s="34" t="str">
        <f t="shared" si="265"/>
        <v/>
      </c>
      <c r="AI933" s="34" t="str">
        <f t="shared" si="266"/>
        <v/>
      </c>
      <c r="AJ933" s="34" t="str">
        <f>IF('Events einzeln'!L933="","",'Events einzeln'!L933)</f>
        <v/>
      </c>
      <c r="AK933" s="1" t="str">
        <f>IF(AJ933="","",LOOKUP(AJ933,Grundlagen!$A$3:$A$10,Grundlagen!$B$3:$B$10))</f>
        <v/>
      </c>
      <c r="AL933" s="1" t="str">
        <f t="shared" si="267"/>
        <v/>
      </c>
      <c r="AM933" s="1" t="str">
        <f>IF(AJ933="","",LOOKUP(AJ933,Grundlagen!$A$3:$A$10,Grundlagen!$C$3:$C$10))</f>
        <v/>
      </c>
      <c r="AN933" s="1" t="str">
        <f t="shared" si="268"/>
        <v/>
      </c>
      <c r="AO933" s="34" t="str">
        <f t="shared" si="269"/>
        <v/>
      </c>
    </row>
    <row r="934" spans="1:41" x14ac:dyDescent="0.25">
      <c r="A934" s="1" t="str">
        <f>IF('Events einzeln'!A934="","",'Events einzeln'!A934)</f>
        <v/>
      </c>
      <c r="B934" s="1" t="str">
        <f>IF('Events einzeln'!B934="","",'Events einzeln'!B934)</f>
        <v/>
      </c>
      <c r="C934" s="1" t="str">
        <f>IF('Events einzeln'!C934="","",'Events einzeln'!C934)</f>
        <v/>
      </c>
      <c r="D934" s="32" t="str">
        <f>IF('Events einzeln'!E934="","",'Events einzeln'!E934)</f>
        <v/>
      </c>
      <c r="E934" s="1" t="str">
        <f>IF('Events einzeln'!F934="","",'Events einzeln'!F934)</f>
        <v/>
      </c>
      <c r="F934" s="34" t="str">
        <f>IF('Events einzeln'!G934="","",'Events einzeln'!G934)</f>
        <v/>
      </c>
      <c r="G934" s="34" t="str">
        <f>IF(F934="","",LOOKUP(F934,Grundlagen!$A$3:$A$10,Grundlagen!$B$3:$B$10))</f>
        <v/>
      </c>
      <c r="H934" s="34" t="str">
        <f t="shared" si="254"/>
        <v/>
      </c>
      <c r="I934" s="34" t="str">
        <f>IF(F934="","",LOOKUP(F934,Grundlagen!$A$3:$A$10,Grundlagen!$C$3:$C$10))</f>
        <v/>
      </c>
      <c r="J934" s="34" t="str">
        <f t="shared" si="255"/>
        <v/>
      </c>
      <c r="K934" s="34" t="str">
        <f t="shared" si="253"/>
        <v/>
      </c>
      <c r="L934" s="34" t="str">
        <f>IF('Events einzeln'!H934="","",'Events einzeln'!H934)</f>
        <v/>
      </c>
      <c r="M934" s="1" t="str">
        <f>IF(L934="","",LOOKUP(L934,Grundlagen!$A$3:$A$10,Grundlagen!$B$3:$B$10))</f>
        <v/>
      </c>
      <c r="N934" s="1" t="str">
        <f t="shared" si="256"/>
        <v/>
      </c>
      <c r="O934" s="1" t="str">
        <f>IF(L934="","",LOOKUP(L934,Grundlagen!$A$3:$A$10,Grundlagen!$C$3:$C$10))</f>
        <v/>
      </c>
      <c r="P934" s="1" t="str">
        <f t="shared" si="257"/>
        <v/>
      </c>
      <c r="Q934" s="34" t="str">
        <f t="shared" si="270"/>
        <v/>
      </c>
      <c r="R934" s="34" t="str">
        <f>IF('Events einzeln'!I934="","",'Events einzeln'!I934)</f>
        <v/>
      </c>
      <c r="S934" s="34" t="str">
        <f>IF(R934="","",LOOKUP(R934,Grundlagen!$A$3:$A$10,Grundlagen!$B$3:$B$10))</f>
        <v/>
      </c>
      <c r="T934" s="34" t="str">
        <f t="shared" si="258"/>
        <v/>
      </c>
      <c r="U934" s="34" t="str">
        <f>IF(R934="","",LOOKUP(R934,Grundlagen!$A$3:$A$10,Grundlagen!$C$3:$C$10))</f>
        <v/>
      </c>
      <c r="V934" s="34" t="str">
        <f t="shared" si="259"/>
        <v/>
      </c>
      <c r="W934" s="34" t="str">
        <f t="shared" si="260"/>
        <v/>
      </c>
      <c r="X934" s="34" t="str">
        <f>IF('Events einzeln'!J934="","",'Events einzeln'!J934)</f>
        <v/>
      </c>
      <c r="Y934" s="1" t="str">
        <f>IF(X934="","",LOOKUP(X934,Grundlagen!$A$3:$A$10,Grundlagen!$B$3:$B$10))</f>
        <v/>
      </c>
      <c r="Z934" s="1" t="str">
        <f t="shared" si="261"/>
        <v/>
      </c>
      <c r="AA934" s="1" t="str">
        <f>IF(X934="","",LOOKUP(X934,Grundlagen!$A$3:$A$10,Grundlagen!$C$3:$C$10))</f>
        <v/>
      </c>
      <c r="AB934" s="1" t="str">
        <f t="shared" si="262"/>
        <v/>
      </c>
      <c r="AC934" s="34" t="str">
        <f t="shared" si="263"/>
        <v/>
      </c>
      <c r="AD934" s="34" t="str">
        <f>IF('Events einzeln'!K934="","",'Events einzeln'!K934)</f>
        <v/>
      </c>
      <c r="AE934" s="34" t="str">
        <f>IF(AD934="","",LOOKUP(AD934,Grundlagen!$A$3:$A$10,Grundlagen!$B$3:$B$10))</f>
        <v/>
      </c>
      <c r="AF934" s="34" t="str">
        <f t="shared" si="264"/>
        <v/>
      </c>
      <c r="AG934" s="34" t="str">
        <f>IF(AD934="","",LOOKUP(AD934,Grundlagen!$A$3:$A$10,Grundlagen!$C$3:$C$10))</f>
        <v/>
      </c>
      <c r="AH934" s="34" t="str">
        <f t="shared" si="265"/>
        <v/>
      </c>
      <c r="AI934" s="34" t="str">
        <f t="shared" si="266"/>
        <v/>
      </c>
      <c r="AJ934" s="34" t="str">
        <f>IF('Events einzeln'!L934="","",'Events einzeln'!L934)</f>
        <v/>
      </c>
      <c r="AK934" s="1" t="str">
        <f>IF(AJ934="","",LOOKUP(AJ934,Grundlagen!$A$3:$A$10,Grundlagen!$B$3:$B$10))</f>
        <v/>
      </c>
      <c r="AL934" s="1" t="str">
        <f t="shared" si="267"/>
        <v/>
      </c>
      <c r="AM934" s="1" t="str">
        <f>IF(AJ934="","",LOOKUP(AJ934,Grundlagen!$A$3:$A$10,Grundlagen!$C$3:$C$10))</f>
        <v/>
      </c>
      <c r="AN934" s="1" t="str">
        <f t="shared" si="268"/>
        <v/>
      </c>
      <c r="AO934" s="34" t="str">
        <f t="shared" si="269"/>
        <v/>
      </c>
    </row>
    <row r="935" spans="1:41" x14ac:dyDescent="0.25">
      <c r="A935" s="1" t="str">
        <f>IF('Events einzeln'!A935="","",'Events einzeln'!A935)</f>
        <v/>
      </c>
      <c r="B935" s="1" t="str">
        <f>IF('Events einzeln'!B935="","",'Events einzeln'!B935)</f>
        <v/>
      </c>
      <c r="C935" s="1" t="str">
        <f>IF('Events einzeln'!C935="","",'Events einzeln'!C935)</f>
        <v/>
      </c>
      <c r="D935" s="32" t="str">
        <f>IF('Events einzeln'!E935="","",'Events einzeln'!E935)</f>
        <v/>
      </c>
      <c r="E935" s="1" t="str">
        <f>IF('Events einzeln'!F935="","",'Events einzeln'!F935)</f>
        <v/>
      </c>
      <c r="F935" s="34" t="str">
        <f>IF('Events einzeln'!G935="","",'Events einzeln'!G935)</f>
        <v/>
      </c>
      <c r="G935" s="34" t="str">
        <f>IF(F935="","",LOOKUP(F935,Grundlagen!$A$3:$A$10,Grundlagen!$B$3:$B$10))</f>
        <v/>
      </c>
      <c r="H935" s="34" t="str">
        <f t="shared" si="254"/>
        <v/>
      </c>
      <c r="I935" s="34" t="str">
        <f>IF(F935="","",LOOKUP(F935,Grundlagen!$A$3:$A$10,Grundlagen!$C$3:$C$10))</f>
        <v/>
      </c>
      <c r="J935" s="34" t="str">
        <f t="shared" si="255"/>
        <v/>
      </c>
      <c r="K935" s="34" t="str">
        <f t="shared" si="253"/>
        <v/>
      </c>
      <c r="L935" s="34" t="str">
        <f>IF('Events einzeln'!H935="","",'Events einzeln'!H935)</f>
        <v/>
      </c>
      <c r="M935" s="1" t="str">
        <f>IF(L935="","",LOOKUP(L935,Grundlagen!$A$3:$A$10,Grundlagen!$B$3:$B$10))</f>
        <v/>
      </c>
      <c r="N935" s="1" t="str">
        <f t="shared" si="256"/>
        <v/>
      </c>
      <c r="O935" s="1" t="str">
        <f>IF(L935="","",LOOKUP(L935,Grundlagen!$A$3:$A$10,Grundlagen!$C$3:$C$10))</f>
        <v/>
      </c>
      <c r="P935" s="1" t="str">
        <f t="shared" si="257"/>
        <v/>
      </c>
      <c r="Q935" s="34" t="str">
        <f t="shared" si="270"/>
        <v/>
      </c>
      <c r="R935" s="34" t="str">
        <f>IF('Events einzeln'!I935="","",'Events einzeln'!I935)</f>
        <v/>
      </c>
      <c r="S935" s="34" t="str">
        <f>IF(R935="","",LOOKUP(R935,Grundlagen!$A$3:$A$10,Grundlagen!$B$3:$B$10))</f>
        <v/>
      </c>
      <c r="T935" s="34" t="str">
        <f t="shared" si="258"/>
        <v/>
      </c>
      <c r="U935" s="34" t="str">
        <f>IF(R935="","",LOOKUP(R935,Grundlagen!$A$3:$A$10,Grundlagen!$C$3:$C$10))</f>
        <v/>
      </c>
      <c r="V935" s="34" t="str">
        <f t="shared" si="259"/>
        <v/>
      </c>
      <c r="W935" s="34" t="str">
        <f t="shared" si="260"/>
        <v/>
      </c>
      <c r="X935" s="34" t="str">
        <f>IF('Events einzeln'!J935="","",'Events einzeln'!J935)</f>
        <v/>
      </c>
      <c r="Y935" s="1" t="str">
        <f>IF(X935="","",LOOKUP(X935,Grundlagen!$A$3:$A$10,Grundlagen!$B$3:$B$10))</f>
        <v/>
      </c>
      <c r="Z935" s="1" t="str">
        <f t="shared" si="261"/>
        <v/>
      </c>
      <c r="AA935" s="1" t="str">
        <f>IF(X935="","",LOOKUP(X935,Grundlagen!$A$3:$A$10,Grundlagen!$C$3:$C$10))</f>
        <v/>
      </c>
      <c r="AB935" s="1" t="str">
        <f t="shared" si="262"/>
        <v/>
      </c>
      <c r="AC935" s="34" t="str">
        <f t="shared" si="263"/>
        <v/>
      </c>
      <c r="AD935" s="34" t="str">
        <f>IF('Events einzeln'!K935="","",'Events einzeln'!K935)</f>
        <v/>
      </c>
      <c r="AE935" s="34" t="str">
        <f>IF(AD935="","",LOOKUP(AD935,Grundlagen!$A$3:$A$10,Grundlagen!$B$3:$B$10))</f>
        <v/>
      </c>
      <c r="AF935" s="34" t="str">
        <f t="shared" si="264"/>
        <v/>
      </c>
      <c r="AG935" s="34" t="str">
        <f>IF(AD935="","",LOOKUP(AD935,Grundlagen!$A$3:$A$10,Grundlagen!$C$3:$C$10))</f>
        <v/>
      </c>
      <c r="AH935" s="34" t="str">
        <f t="shared" si="265"/>
        <v/>
      </c>
      <c r="AI935" s="34" t="str">
        <f t="shared" si="266"/>
        <v/>
      </c>
      <c r="AJ935" s="34" t="str">
        <f>IF('Events einzeln'!L935="","",'Events einzeln'!L935)</f>
        <v/>
      </c>
      <c r="AK935" s="1" t="str">
        <f>IF(AJ935="","",LOOKUP(AJ935,Grundlagen!$A$3:$A$10,Grundlagen!$B$3:$B$10))</f>
        <v/>
      </c>
      <c r="AL935" s="1" t="str">
        <f t="shared" si="267"/>
        <v/>
      </c>
      <c r="AM935" s="1" t="str">
        <f>IF(AJ935="","",LOOKUP(AJ935,Grundlagen!$A$3:$A$10,Grundlagen!$C$3:$C$10))</f>
        <v/>
      </c>
      <c r="AN935" s="1" t="str">
        <f t="shared" si="268"/>
        <v/>
      </c>
      <c r="AO935" s="34" t="str">
        <f t="shared" si="269"/>
        <v/>
      </c>
    </row>
    <row r="936" spans="1:41" x14ac:dyDescent="0.25">
      <c r="A936" s="1" t="str">
        <f>IF('Events einzeln'!A936="","",'Events einzeln'!A936)</f>
        <v/>
      </c>
      <c r="B936" s="1" t="str">
        <f>IF('Events einzeln'!B936="","",'Events einzeln'!B936)</f>
        <v/>
      </c>
      <c r="C936" s="1" t="str">
        <f>IF('Events einzeln'!C936="","",'Events einzeln'!C936)</f>
        <v/>
      </c>
      <c r="D936" s="32" t="str">
        <f>IF('Events einzeln'!E936="","",'Events einzeln'!E936)</f>
        <v/>
      </c>
      <c r="E936" s="1" t="str">
        <f>IF('Events einzeln'!F936="","",'Events einzeln'!F936)</f>
        <v/>
      </c>
      <c r="F936" s="34" t="str">
        <f>IF('Events einzeln'!G936="","",'Events einzeln'!G936)</f>
        <v/>
      </c>
      <c r="G936" s="34" t="str">
        <f>IF(F936="","",LOOKUP(F936,Grundlagen!$A$3:$A$10,Grundlagen!$B$3:$B$10))</f>
        <v/>
      </c>
      <c r="H936" s="34" t="str">
        <f t="shared" si="254"/>
        <v/>
      </c>
      <c r="I936" s="34" t="str">
        <f>IF(F936="","",LOOKUP(F936,Grundlagen!$A$3:$A$10,Grundlagen!$C$3:$C$10))</f>
        <v/>
      </c>
      <c r="J936" s="34" t="str">
        <f t="shared" si="255"/>
        <v/>
      </c>
      <c r="K936" s="34" t="str">
        <f t="shared" si="253"/>
        <v/>
      </c>
      <c r="L936" s="34" t="str">
        <f>IF('Events einzeln'!H936="","",'Events einzeln'!H936)</f>
        <v/>
      </c>
      <c r="M936" s="1" t="str">
        <f>IF(L936="","",LOOKUP(L936,Grundlagen!$A$3:$A$10,Grundlagen!$B$3:$B$10))</f>
        <v/>
      </c>
      <c r="N936" s="1" t="str">
        <f t="shared" si="256"/>
        <v/>
      </c>
      <c r="O936" s="1" t="str">
        <f>IF(L936="","",LOOKUP(L936,Grundlagen!$A$3:$A$10,Grundlagen!$C$3:$C$10))</f>
        <v/>
      </c>
      <c r="P936" s="1" t="str">
        <f t="shared" si="257"/>
        <v/>
      </c>
      <c r="Q936" s="34" t="str">
        <f t="shared" si="270"/>
        <v/>
      </c>
      <c r="R936" s="34" t="str">
        <f>IF('Events einzeln'!I936="","",'Events einzeln'!I936)</f>
        <v/>
      </c>
      <c r="S936" s="34" t="str">
        <f>IF(R936="","",LOOKUP(R936,Grundlagen!$A$3:$A$10,Grundlagen!$B$3:$B$10))</f>
        <v/>
      </c>
      <c r="T936" s="34" t="str">
        <f t="shared" si="258"/>
        <v/>
      </c>
      <c r="U936" s="34" t="str">
        <f>IF(R936="","",LOOKUP(R936,Grundlagen!$A$3:$A$10,Grundlagen!$C$3:$C$10))</f>
        <v/>
      </c>
      <c r="V936" s="34" t="str">
        <f t="shared" si="259"/>
        <v/>
      </c>
      <c r="W936" s="34" t="str">
        <f t="shared" si="260"/>
        <v/>
      </c>
      <c r="X936" s="34" t="str">
        <f>IF('Events einzeln'!J936="","",'Events einzeln'!J936)</f>
        <v/>
      </c>
      <c r="Y936" s="1" t="str">
        <f>IF(X936="","",LOOKUP(X936,Grundlagen!$A$3:$A$10,Grundlagen!$B$3:$B$10))</f>
        <v/>
      </c>
      <c r="Z936" s="1" t="str">
        <f t="shared" si="261"/>
        <v/>
      </c>
      <c r="AA936" s="1" t="str">
        <f>IF(X936="","",LOOKUP(X936,Grundlagen!$A$3:$A$10,Grundlagen!$C$3:$C$10))</f>
        <v/>
      </c>
      <c r="AB936" s="1" t="str">
        <f t="shared" si="262"/>
        <v/>
      </c>
      <c r="AC936" s="34" t="str">
        <f t="shared" si="263"/>
        <v/>
      </c>
      <c r="AD936" s="34" t="str">
        <f>IF('Events einzeln'!K936="","",'Events einzeln'!K936)</f>
        <v/>
      </c>
      <c r="AE936" s="34" t="str">
        <f>IF(AD936="","",LOOKUP(AD936,Grundlagen!$A$3:$A$10,Grundlagen!$B$3:$B$10))</f>
        <v/>
      </c>
      <c r="AF936" s="34" t="str">
        <f t="shared" si="264"/>
        <v/>
      </c>
      <c r="AG936" s="34" t="str">
        <f>IF(AD936="","",LOOKUP(AD936,Grundlagen!$A$3:$A$10,Grundlagen!$C$3:$C$10))</f>
        <v/>
      </c>
      <c r="AH936" s="34" t="str">
        <f t="shared" si="265"/>
        <v/>
      </c>
      <c r="AI936" s="34" t="str">
        <f t="shared" si="266"/>
        <v/>
      </c>
      <c r="AJ936" s="34" t="str">
        <f>IF('Events einzeln'!L936="","",'Events einzeln'!L936)</f>
        <v/>
      </c>
      <c r="AK936" s="1" t="str">
        <f>IF(AJ936="","",LOOKUP(AJ936,Grundlagen!$A$3:$A$10,Grundlagen!$B$3:$B$10))</f>
        <v/>
      </c>
      <c r="AL936" s="1" t="str">
        <f t="shared" si="267"/>
        <v/>
      </c>
      <c r="AM936" s="1" t="str">
        <f>IF(AJ936="","",LOOKUP(AJ936,Grundlagen!$A$3:$A$10,Grundlagen!$C$3:$C$10))</f>
        <v/>
      </c>
      <c r="AN936" s="1" t="str">
        <f t="shared" si="268"/>
        <v/>
      </c>
      <c r="AO936" s="34" t="str">
        <f t="shared" si="269"/>
        <v/>
      </c>
    </row>
    <row r="937" spans="1:41" x14ac:dyDescent="0.25">
      <c r="A937" s="1" t="str">
        <f>IF('Events einzeln'!A937="","",'Events einzeln'!A937)</f>
        <v/>
      </c>
      <c r="B937" s="1" t="str">
        <f>IF('Events einzeln'!B937="","",'Events einzeln'!B937)</f>
        <v/>
      </c>
      <c r="C937" s="1" t="str">
        <f>IF('Events einzeln'!C937="","",'Events einzeln'!C937)</f>
        <v/>
      </c>
      <c r="D937" s="32" t="str">
        <f>IF('Events einzeln'!E937="","",'Events einzeln'!E937)</f>
        <v/>
      </c>
      <c r="E937" s="1" t="str">
        <f>IF('Events einzeln'!F937="","",'Events einzeln'!F937)</f>
        <v/>
      </c>
      <c r="F937" s="34" t="str">
        <f>IF('Events einzeln'!G937="","",'Events einzeln'!G937)</f>
        <v/>
      </c>
      <c r="G937" s="34" t="str">
        <f>IF(F937="","",LOOKUP(F937,Grundlagen!$A$3:$A$10,Grundlagen!$B$3:$B$10))</f>
        <v/>
      </c>
      <c r="H937" s="34" t="str">
        <f t="shared" si="254"/>
        <v/>
      </c>
      <c r="I937" s="34" t="str">
        <f>IF(F937="","",LOOKUP(F937,Grundlagen!$A$3:$A$10,Grundlagen!$C$3:$C$10))</f>
        <v/>
      </c>
      <c r="J937" s="34" t="str">
        <f t="shared" si="255"/>
        <v/>
      </c>
      <c r="K937" s="34" t="str">
        <f t="shared" si="253"/>
        <v/>
      </c>
      <c r="L937" s="34" t="str">
        <f>IF('Events einzeln'!H937="","",'Events einzeln'!H937)</f>
        <v/>
      </c>
      <c r="M937" s="1" t="str">
        <f>IF(L937="","",LOOKUP(L937,Grundlagen!$A$3:$A$10,Grundlagen!$B$3:$B$10))</f>
        <v/>
      </c>
      <c r="N937" s="1" t="str">
        <f t="shared" si="256"/>
        <v/>
      </c>
      <c r="O937" s="1" t="str">
        <f>IF(L937="","",LOOKUP(L937,Grundlagen!$A$3:$A$10,Grundlagen!$C$3:$C$10))</f>
        <v/>
      </c>
      <c r="P937" s="1" t="str">
        <f t="shared" si="257"/>
        <v/>
      </c>
      <c r="Q937" s="34" t="str">
        <f t="shared" si="270"/>
        <v/>
      </c>
      <c r="R937" s="34" t="str">
        <f>IF('Events einzeln'!I937="","",'Events einzeln'!I937)</f>
        <v/>
      </c>
      <c r="S937" s="34" t="str">
        <f>IF(R937="","",LOOKUP(R937,Grundlagen!$A$3:$A$10,Grundlagen!$B$3:$B$10))</f>
        <v/>
      </c>
      <c r="T937" s="34" t="str">
        <f t="shared" si="258"/>
        <v/>
      </c>
      <c r="U937" s="34" t="str">
        <f>IF(R937="","",LOOKUP(R937,Grundlagen!$A$3:$A$10,Grundlagen!$C$3:$C$10))</f>
        <v/>
      </c>
      <c r="V937" s="34" t="str">
        <f t="shared" si="259"/>
        <v/>
      </c>
      <c r="W937" s="34" t="str">
        <f t="shared" si="260"/>
        <v/>
      </c>
      <c r="X937" s="34" t="str">
        <f>IF('Events einzeln'!J937="","",'Events einzeln'!J937)</f>
        <v/>
      </c>
      <c r="Y937" s="1" t="str">
        <f>IF(X937="","",LOOKUP(X937,Grundlagen!$A$3:$A$10,Grundlagen!$B$3:$B$10))</f>
        <v/>
      </c>
      <c r="Z937" s="1" t="str">
        <f t="shared" si="261"/>
        <v/>
      </c>
      <c r="AA937" s="1" t="str">
        <f>IF(X937="","",LOOKUP(X937,Grundlagen!$A$3:$A$10,Grundlagen!$C$3:$C$10))</f>
        <v/>
      </c>
      <c r="AB937" s="1" t="str">
        <f t="shared" si="262"/>
        <v/>
      </c>
      <c r="AC937" s="34" t="str">
        <f t="shared" si="263"/>
        <v/>
      </c>
      <c r="AD937" s="34" t="str">
        <f>IF('Events einzeln'!K937="","",'Events einzeln'!K937)</f>
        <v/>
      </c>
      <c r="AE937" s="34" t="str">
        <f>IF(AD937="","",LOOKUP(AD937,Grundlagen!$A$3:$A$10,Grundlagen!$B$3:$B$10))</f>
        <v/>
      </c>
      <c r="AF937" s="34" t="str">
        <f t="shared" si="264"/>
        <v/>
      </c>
      <c r="AG937" s="34" t="str">
        <f>IF(AD937="","",LOOKUP(AD937,Grundlagen!$A$3:$A$10,Grundlagen!$C$3:$C$10))</f>
        <v/>
      </c>
      <c r="AH937" s="34" t="str">
        <f t="shared" si="265"/>
        <v/>
      </c>
      <c r="AI937" s="34" t="str">
        <f t="shared" si="266"/>
        <v/>
      </c>
      <c r="AJ937" s="34" t="str">
        <f>IF('Events einzeln'!L937="","",'Events einzeln'!L937)</f>
        <v/>
      </c>
      <c r="AK937" s="1" t="str">
        <f>IF(AJ937="","",LOOKUP(AJ937,Grundlagen!$A$3:$A$10,Grundlagen!$B$3:$B$10))</f>
        <v/>
      </c>
      <c r="AL937" s="1" t="str">
        <f t="shared" si="267"/>
        <v/>
      </c>
      <c r="AM937" s="1" t="str">
        <f>IF(AJ937="","",LOOKUP(AJ937,Grundlagen!$A$3:$A$10,Grundlagen!$C$3:$C$10))</f>
        <v/>
      </c>
      <c r="AN937" s="1" t="str">
        <f t="shared" si="268"/>
        <v/>
      </c>
      <c r="AO937" s="34" t="str">
        <f t="shared" si="269"/>
        <v/>
      </c>
    </row>
    <row r="938" spans="1:41" x14ac:dyDescent="0.25">
      <c r="A938" s="1" t="str">
        <f>IF('Events einzeln'!A938="","",'Events einzeln'!A938)</f>
        <v/>
      </c>
      <c r="B938" s="1" t="str">
        <f>IF('Events einzeln'!B938="","",'Events einzeln'!B938)</f>
        <v/>
      </c>
      <c r="C938" s="1" t="str">
        <f>IF('Events einzeln'!C938="","",'Events einzeln'!C938)</f>
        <v/>
      </c>
      <c r="D938" s="32" t="str">
        <f>IF('Events einzeln'!E938="","",'Events einzeln'!E938)</f>
        <v/>
      </c>
      <c r="E938" s="1" t="str">
        <f>IF('Events einzeln'!F938="","",'Events einzeln'!F938)</f>
        <v/>
      </c>
      <c r="F938" s="34" t="str">
        <f>IF('Events einzeln'!G938="","",'Events einzeln'!G938)</f>
        <v/>
      </c>
      <c r="G938" s="34" t="str">
        <f>IF(F938="","",LOOKUP(F938,Grundlagen!$A$3:$A$10,Grundlagen!$B$3:$B$10))</f>
        <v/>
      </c>
      <c r="H938" s="34" t="str">
        <f t="shared" si="254"/>
        <v/>
      </c>
      <c r="I938" s="34" t="str">
        <f>IF(F938="","",LOOKUP(F938,Grundlagen!$A$3:$A$10,Grundlagen!$C$3:$C$10))</f>
        <v/>
      </c>
      <c r="J938" s="34" t="str">
        <f t="shared" si="255"/>
        <v/>
      </c>
      <c r="K938" s="34" t="str">
        <f t="shared" si="253"/>
        <v/>
      </c>
      <c r="L938" s="34" t="str">
        <f>IF('Events einzeln'!H938="","",'Events einzeln'!H938)</f>
        <v/>
      </c>
      <c r="M938" s="1" t="str">
        <f>IF(L938="","",LOOKUP(L938,Grundlagen!$A$3:$A$10,Grundlagen!$B$3:$B$10))</f>
        <v/>
      </c>
      <c r="N938" s="1" t="str">
        <f t="shared" si="256"/>
        <v/>
      </c>
      <c r="O938" s="1" t="str">
        <f>IF(L938="","",LOOKUP(L938,Grundlagen!$A$3:$A$10,Grundlagen!$C$3:$C$10))</f>
        <v/>
      </c>
      <c r="P938" s="1" t="str">
        <f t="shared" si="257"/>
        <v/>
      </c>
      <c r="Q938" s="34" t="str">
        <f t="shared" si="270"/>
        <v/>
      </c>
      <c r="R938" s="34" t="str">
        <f>IF('Events einzeln'!I938="","",'Events einzeln'!I938)</f>
        <v/>
      </c>
      <c r="S938" s="34" t="str">
        <f>IF(R938="","",LOOKUP(R938,Grundlagen!$A$3:$A$10,Grundlagen!$B$3:$B$10))</f>
        <v/>
      </c>
      <c r="T938" s="34" t="str">
        <f t="shared" si="258"/>
        <v/>
      </c>
      <c r="U938" s="34" t="str">
        <f>IF(R938="","",LOOKUP(R938,Grundlagen!$A$3:$A$10,Grundlagen!$C$3:$C$10))</f>
        <v/>
      </c>
      <c r="V938" s="34" t="str">
        <f t="shared" si="259"/>
        <v/>
      </c>
      <c r="W938" s="34" t="str">
        <f t="shared" si="260"/>
        <v/>
      </c>
      <c r="X938" s="34" t="str">
        <f>IF('Events einzeln'!J938="","",'Events einzeln'!J938)</f>
        <v/>
      </c>
      <c r="Y938" s="1" t="str">
        <f>IF(X938="","",LOOKUP(X938,Grundlagen!$A$3:$A$10,Grundlagen!$B$3:$B$10))</f>
        <v/>
      </c>
      <c r="Z938" s="1" t="str">
        <f t="shared" si="261"/>
        <v/>
      </c>
      <c r="AA938" s="1" t="str">
        <f>IF(X938="","",LOOKUP(X938,Grundlagen!$A$3:$A$10,Grundlagen!$C$3:$C$10))</f>
        <v/>
      </c>
      <c r="AB938" s="1" t="str">
        <f t="shared" si="262"/>
        <v/>
      </c>
      <c r="AC938" s="34" t="str">
        <f t="shared" si="263"/>
        <v/>
      </c>
      <c r="AD938" s="34" t="str">
        <f>IF('Events einzeln'!K938="","",'Events einzeln'!K938)</f>
        <v/>
      </c>
      <c r="AE938" s="34" t="str">
        <f>IF(AD938="","",LOOKUP(AD938,Grundlagen!$A$3:$A$10,Grundlagen!$B$3:$B$10))</f>
        <v/>
      </c>
      <c r="AF938" s="34" t="str">
        <f t="shared" si="264"/>
        <v/>
      </c>
      <c r="AG938" s="34" t="str">
        <f>IF(AD938="","",LOOKUP(AD938,Grundlagen!$A$3:$A$10,Grundlagen!$C$3:$C$10))</f>
        <v/>
      </c>
      <c r="AH938" s="34" t="str">
        <f t="shared" si="265"/>
        <v/>
      </c>
      <c r="AI938" s="34" t="str">
        <f t="shared" si="266"/>
        <v/>
      </c>
      <c r="AJ938" s="34" t="str">
        <f>IF('Events einzeln'!L938="","",'Events einzeln'!L938)</f>
        <v/>
      </c>
      <c r="AK938" s="1" t="str">
        <f>IF(AJ938="","",LOOKUP(AJ938,Grundlagen!$A$3:$A$10,Grundlagen!$B$3:$B$10))</f>
        <v/>
      </c>
      <c r="AL938" s="1" t="str">
        <f t="shared" si="267"/>
        <v/>
      </c>
      <c r="AM938" s="1" t="str">
        <f>IF(AJ938="","",LOOKUP(AJ938,Grundlagen!$A$3:$A$10,Grundlagen!$C$3:$C$10))</f>
        <v/>
      </c>
      <c r="AN938" s="1" t="str">
        <f t="shared" si="268"/>
        <v/>
      </c>
      <c r="AO938" s="34" t="str">
        <f t="shared" si="269"/>
        <v/>
      </c>
    </row>
    <row r="939" spans="1:41" x14ac:dyDescent="0.25">
      <c r="A939" s="1" t="str">
        <f>IF('Events einzeln'!A939="","",'Events einzeln'!A939)</f>
        <v/>
      </c>
      <c r="B939" s="1" t="str">
        <f>IF('Events einzeln'!B939="","",'Events einzeln'!B939)</f>
        <v/>
      </c>
      <c r="C939" s="1" t="str">
        <f>IF('Events einzeln'!C939="","",'Events einzeln'!C939)</f>
        <v/>
      </c>
      <c r="D939" s="32" t="str">
        <f>IF('Events einzeln'!E939="","",'Events einzeln'!E939)</f>
        <v/>
      </c>
      <c r="E939" s="1" t="str">
        <f>IF('Events einzeln'!F939="","",'Events einzeln'!F939)</f>
        <v/>
      </c>
      <c r="F939" s="34" t="str">
        <f>IF('Events einzeln'!G939="","",'Events einzeln'!G939)</f>
        <v/>
      </c>
      <c r="G939" s="34" t="str">
        <f>IF(F939="","",LOOKUP(F939,Grundlagen!$A$3:$A$10,Grundlagen!$B$3:$B$10))</f>
        <v/>
      </c>
      <c r="H939" s="34" t="str">
        <f t="shared" si="254"/>
        <v/>
      </c>
      <c r="I939" s="34" t="str">
        <f>IF(F939="","",LOOKUP(F939,Grundlagen!$A$3:$A$10,Grundlagen!$C$3:$C$10))</f>
        <v/>
      </c>
      <c r="J939" s="34" t="str">
        <f t="shared" si="255"/>
        <v/>
      </c>
      <c r="K939" s="34" t="str">
        <f t="shared" si="253"/>
        <v/>
      </c>
      <c r="L939" s="34" t="str">
        <f>IF('Events einzeln'!H939="","",'Events einzeln'!H939)</f>
        <v/>
      </c>
      <c r="M939" s="1" t="str">
        <f>IF(L939="","",LOOKUP(L939,Grundlagen!$A$3:$A$10,Grundlagen!$B$3:$B$10))</f>
        <v/>
      </c>
      <c r="N939" s="1" t="str">
        <f t="shared" si="256"/>
        <v/>
      </c>
      <c r="O939" s="1" t="str">
        <f>IF(L939="","",LOOKUP(L939,Grundlagen!$A$3:$A$10,Grundlagen!$C$3:$C$10))</f>
        <v/>
      </c>
      <c r="P939" s="1" t="str">
        <f t="shared" si="257"/>
        <v/>
      </c>
      <c r="Q939" s="34" t="str">
        <f t="shared" si="270"/>
        <v/>
      </c>
      <c r="R939" s="34" t="str">
        <f>IF('Events einzeln'!I939="","",'Events einzeln'!I939)</f>
        <v/>
      </c>
      <c r="S939" s="34" t="str">
        <f>IF(R939="","",LOOKUP(R939,Grundlagen!$A$3:$A$10,Grundlagen!$B$3:$B$10))</f>
        <v/>
      </c>
      <c r="T939" s="34" t="str">
        <f t="shared" si="258"/>
        <v/>
      </c>
      <c r="U939" s="34" t="str">
        <f>IF(R939="","",LOOKUP(R939,Grundlagen!$A$3:$A$10,Grundlagen!$C$3:$C$10))</f>
        <v/>
      </c>
      <c r="V939" s="34" t="str">
        <f t="shared" si="259"/>
        <v/>
      </c>
      <c r="W939" s="34" t="str">
        <f t="shared" si="260"/>
        <v/>
      </c>
      <c r="X939" s="34" t="str">
        <f>IF('Events einzeln'!J939="","",'Events einzeln'!J939)</f>
        <v/>
      </c>
      <c r="Y939" s="1" t="str">
        <f>IF(X939="","",LOOKUP(X939,Grundlagen!$A$3:$A$10,Grundlagen!$B$3:$B$10))</f>
        <v/>
      </c>
      <c r="Z939" s="1" t="str">
        <f t="shared" si="261"/>
        <v/>
      </c>
      <c r="AA939" s="1" t="str">
        <f>IF(X939="","",LOOKUP(X939,Grundlagen!$A$3:$A$10,Grundlagen!$C$3:$C$10))</f>
        <v/>
      </c>
      <c r="AB939" s="1" t="str">
        <f t="shared" si="262"/>
        <v/>
      </c>
      <c r="AC939" s="34" t="str">
        <f t="shared" si="263"/>
        <v/>
      </c>
      <c r="AD939" s="34" t="str">
        <f>IF('Events einzeln'!K939="","",'Events einzeln'!K939)</f>
        <v/>
      </c>
      <c r="AE939" s="34" t="str">
        <f>IF(AD939="","",LOOKUP(AD939,Grundlagen!$A$3:$A$10,Grundlagen!$B$3:$B$10))</f>
        <v/>
      </c>
      <c r="AF939" s="34" t="str">
        <f t="shared" si="264"/>
        <v/>
      </c>
      <c r="AG939" s="34" t="str">
        <f>IF(AD939="","",LOOKUP(AD939,Grundlagen!$A$3:$A$10,Grundlagen!$C$3:$C$10))</f>
        <v/>
      </c>
      <c r="AH939" s="34" t="str">
        <f t="shared" si="265"/>
        <v/>
      </c>
      <c r="AI939" s="34" t="str">
        <f t="shared" si="266"/>
        <v/>
      </c>
      <c r="AJ939" s="34" t="str">
        <f>IF('Events einzeln'!L939="","",'Events einzeln'!L939)</f>
        <v/>
      </c>
      <c r="AK939" s="1" t="str">
        <f>IF(AJ939="","",LOOKUP(AJ939,Grundlagen!$A$3:$A$10,Grundlagen!$B$3:$B$10))</f>
        <v/>
      </c>
      <c r="AL939" s="1" t="str">
        <f t="shared" si="267"/>
        <v/>
      </c>
      <c r="AM939" s="1" t="str">
        <f>IF(AJ939="","",LOOKUP(AJ939,Grundlagen!$A$3:$A$10,Grundlagen!$C$3:$C$10))</f>
        <v/>
      </c>
      <c r="AN939" s="1" t="str">
        <f t="shared" si="268"/>
        <v/>
      </c>
      <c r="AO939" s="34" t="str">
        <f t="shared" si="269"/>
        <v/>
      </c>
    </row>
    <row r="940" spans="1:41" x14ac:dyDescent="0.25">
      <c r="A940" s="1" t="str">
        <f>IF('Events einzeln'!A940="","",'Events einzeln'!A940)</f>
        <v/>
      </c>
      <c r="B940" s="1" t="str">
        <f>IF('Events einzeln'!B940="","",'Events einzeln'!B940)</f>
        <v/>
      </c>
      <c r="C940" s="1" t="str">
        <f>IF('Events einzeln'!C940="","",'Events einzeln'!C940)</f>
        <v/>
      </c>
      <c r="D940" s="32" t="str">
        <f>IF('Events einzeln'!E940="","",'Events einzeln'!E940)</f>
        <v/>
      </c>
      <c r="E940" s="1" t="str">
        <f>IF('Events einzeln'!F940="","",'Events einzeln'!F940)</f>
        <v/>
      </c>
      <c r="F940" s="34" t="str">
        <f>IF('Events einzeln'!G940="","",'Events einzeln'!G940)</f>
        <v/>
      </c>
      <c r="G940" s="34" t="str">
        <f>IF(F940="","",LOOKUP(F940,Grundlagen!$A$3:$A$10,Grundlagen!$B$3:$B$10))</f>
        <v/>
      </c>
      <c r="H940" s="34" t="str">
        <f t="shared" si="254"/>
        <v/>
      </c>
      <c r="I940" s="34" t="str">
        <f>IF(F940="","",LOOKUP(F940,Grundlagen!$A$3:$A$10,Grundlagen!$C$3:$C$10))</f>
        <v/>
      </c>
      <c r="J940" s="34" t="str">
        <f t="shared" si="255"/>
        <v/>
      </c>
      <c r="K940" s="34" t="str">
        <f t="shared" si="253"/>
        <v/>
      </c>
      <c r="L940" s="34" t="str">
        <f>IF('Events einzeln'!H940="","",'Events einzeln'!H940)</f>
        <v/>
      </c>
      <c r="M940" s="1" t="str">
        <f>IF(L940="","",LOOKUP(L940,Grundlagen!$A$3:$A$10,Grundlagen!$B$3:$B$10))</f>
        <v/>
      </c>
      <c r="N940" s="1" t="str">
        <f t="shared" si="256"/>
        <v/>
      </c>
      <c r="O940" s="1" t="str">
        <f>IF(L940="","",LOOKUP(L940,Grundlagen!$A$3:$A$10,Grundlagen!$C$3:$C$10))</f>
        <v/>
      </c>
      <c r="P940" s="1" t="str">
        <f t="shared" si="257"/>
        <v/>
      </c>
      <c r="Q940" s="34" t="str">
        <f t="shared" si="270"/>
        <v/>
      </c>
      <c r="R940" s="34" t="str">
        <f>IF('Events einzeln'!I940="","",'Events einzeln'!I940)</f>
        <v/>
      </c>
      <c r="S940" s="34" t="str">
        <f>IF(R940="","",LOOKUP(R940,Grundlagen!$A$3:$A$10,Grundlagen!$B$3:$B$10))</f>
        <v/>
      </c>
      <c r="T940" s="34" t="str">
        <f t="shared" si="258"/>
        <v/>
      </c>
      <c r="U940" s="34" t="str">
        <f>IF(R940="","",LOOKUP(R940,Grundlagen!$A$3:$A$10,Grundlagen!$C$3:$C$10))</f>
        <v/>
      </c>
      <c r="V940" s="34" t="str">
        <f t="shared" si="259"/>
        <v/>
      </c>
      <c r="W940" s="34" t="str">
        <f t="shared" si="260"/>
        <v/>
      </c>
      <c r="X940" s="34" t="str">
        <f>IF('Events einzeln'!J940="","",'Events einzeln'!J940)</f>
        <v/>
      </c>
      <c r="Y940" s="1" t="str">
        <f>IF(X940="","",LOOKUP(X940,Grundlagen!$A$3:$A$10,Grundlagen!$B$3:$B$10))</f>
        <v/>
      </c>
      <c r="Z940" s="1" t="str">
        <f t="shared" si="261"/>
        <v/>
      </c>
      <c r="AA940" s="1" t="str">
        <f>IF(X940="","",LOOKUP(X940,Grundlagen!$A$3:$A$10,Grundlagen!$C$3:$C$10))</f>
        <v/>
      </c>
      <c r="AB940" s="1" t="str">
        <f t="shared" si="262"/>
        <v/>
      </c>
      <c r="AC940" s="34" t="str">
        <f t="shared" si="263"/>
        <v/>
      </c>
      <c r="AD940" s="34" t="str">
        <f>IF('Events einzeln'!K940="","",'Events einzeln'!K940)</f>
        <v/>
      </c>
      <c r="AE940" s="34" t="str">
        <f>IF(AD940="","",LOOKUP(AD940,Grundlagen!$A$3:$A$10,Grundlagen!$B$3:$B$10))</f>
        <v/>
      </c>
      <c r="AF940" s="34" t="str">
        <f t="shared" si="264"/>
        <v/>
      </c>
      <c r="AG940" s="34" t="str">
        <f>IF(AD940="","",LOOKUP(AD940,Grundlagen!$A$3:$A$10,Grundlagen!$C$3:$C$10))</f>
        <v/>
      </c>
      <c r="AH940" s="34" t="str">
        <f t="shared" si="265"/>
        <v/>
      </c>
      <c r="AI940" s="34" t="str">
        <f t="shared" si="266"/>
        <v/>
      </c>
      <c r="AJ940" s="34" t="str">
        <f>IF('Events einzeln'!L940="","",'Events einzeln'!L940)</f>
        <v/>
      </c>
      <c r="AK940" s="1" t="str">
        <f>IF(AJ940="","",LOOKUP(AJ940,Grundlagen!$A$3:$A$10,Grundlagen!$B$3:$B$10))</f>
        <v/>
      </c>
      <c r="AL940" s="1" t="str">
        <f t="shared" si="267"/>
        <v/>
      </c>
      <c r="AM940" s="1" t="str">
        <f>IF(AJ940="","",LOOKUP(AJ940,Grundlagen!$A$3:$A$10,Grundlagen!$C$3:$C$10))</f>
        <v/>
      </c>
      <c r="AN940" s="1" t="str">
        <f t="shared" si="268"/>
        <v/>
      </c>
      <c r="AO940" s="34" t="str">
        <f t="shared" si="269"/>
        <v/>
      </c>
    </row>
    <row r="941" spans="1:41" x14ac:dyDescent="0.25">
      <c r="A941" s="1" t="str">
        <f>IF('Events einzeln'!A941="","",'Events einzeln'!A941)</f>
        <v/>
      </c>
      <c r="B941" s="1" t="str">
        <f>IF('Events einzeln'!B941="","",'Events einzeln'!B941)</f>
        <v/>
      </c>
      <c r="C941" s="1" t="str">
        <f>IF('Events einzeln'!C941="","",'Events einzeln'!C941)</f>
        <v/>
      </c>
      <c r="D941" s="32" t="str">
        <f>IF('Events einzeln'!E941="","",'Events einzeln'!E941)</f>
        <v/>
      </c>
      <c r="E941" s="1" t="str">
        <f>IF('Events einzeln'!F941="","",'Events einzeln'!F941)</f>
        <v/>
      </c>
      <c r="F941" s="34" t="str">
        <f>IF('Events einzeln'!G941="","",'Events einzeln'!G941)</f>
        <v/>
      </c>
      <c r="G941" s="34" t="str">
        <f>IF(F941="","",LOOKUP(F941,Grundlagen!$A$3:$A$10,Grundlagen!$B$3:$B$10))</f>
        <v/>
      </c>
      <c r="H941" s="34" t="str">
        <f t="shared" si="254"/>
        <v/>
      </c>
      <c r="I941" s="34" t="str">
        <f>IF(F941="","",LOOKUP(F941,Grundlagen!$A$3:$A$10,Grundlagen!$C$3:$C$10))</f>
        <v/>
      </c>
      <c r="J941" s="34" t="str">
        <f t="shared" si="255"/>
        <v/>
      </c>
      <c r="K941" s="34" t="str">
        <f t="shared" si="253"/>
        <v/>
      </c>
      <c r="L941" s="34" t="str">
        <f>IF('Events einzeln'!H941="","",'Events einzeln'!H941)</f>
        <v/>
      </c>
      <c r="M941" s="1" t="str">
        <f>IF(L941="","",LOOKUP(L941,Grundlagen!$A$3:$A$10,Grundlagen!$B$3:$B$10))</f>
        <v/>
      </c>
      <c r="N941" s="1" t="str">
        <f t="shared" si="256"/>
        <v/>
      </c>
      <c r="O941" s="1" t="str">
        <f>IF(L941="","",LOOKUP(L941,Grundlagen!$A$3:$A$10,Grundlagen!$C$3:$C$10))</f>
        <v/>
      </c>
      <c r="P941" s="1" t="str">
        <f t="shared" si="257"/>
        <v/>
      </c>
      <c r="Q941" s="34" t="str">
        <f t="shared" si="270"/>
        <v/>
      </c>
      <c r="R941" s="34" t="str">
        <f>IF('Events einzeln'!I941="","",'Events einzeln'!I941)</f>
        <v/>
      </c>
      <c r="S941" s="34" t="str">
        <f>IF(R941="","",LOOKUP(R941,Grundlagen!$A$3:$A$10,Grundlagen!$B$3:$B$10))</f>
        <v/>
      </c>
      <c r="T941" s="34" t="str">
        <f t="shared" si="258"/>
        <v/>
      </c>
      <c r="U941" s="34" t="str">
        <f>IF(R941="","",LOOKUP(R941,Grundlagen!$A$3:$A$10,Grundlagen!$C$3:$C$10))</f>
        <v/>
      </c>
      <c r="V941" s="34" t="str">
        <f t="shared" si="259"/>
        <v/>
      </c>
      <c r="W941" s="34" t="str">
        <f t="shared" si="260"/>
        <v/>
      </c>
      <c r="X941" s="34" t="str">
        <f>IF('Events einzeln'!J941="","",'Events einzeln'!J941)</f>
        <v/>
      </c>
      <c r="Y941" s="1" t="str">
        <f>IF(X941="","",LOOKUP(X941,Grundlagen!$A$3:$A$10,Grundlagen!$B$3:$B$10))</f>
        <v/>
      </c>
      <c r="Z941" s="1" t="str">
        <f t="shared" si="261"/>
        <v/>
      </c>
      <c r="AA941" s="1" t="str">
        <f>IF(X941="","",LOOKUP(X941,Grundlagen!$A$3:$A$10,Grundlagen!$C$3:$C$10))</f>
        <v/>
      </c>
      <c r="AB941" s="1" t="str">
        <f t="shared" si="262"/>
        <v/>
      </c>
      <c r="AC941" s="34" t="str">
        <f t="shared" si="263"/>
        <v/>
      </c>
      <c r="AD941" s="34" t="str">
        <f>IF('Events einzeln'!K941="","",'Events einzeln'!K941)</f>
        <v/>
      </c>
      <c r="AE941" s="34" t="str">
        <f>IF(AD941="","",LOOKUP(AD941,Grundlagen!$A$3:$A$10,Grundlagen!$B$3:$B$10))</f>
        <v/>
      </c>
      <c r="AF941" s="34" t="str">
        <f t="shared" si="264"/>
        <v/>
      </c>
      <c r="AG941" s="34" t="str">
        <f>IF(AD941="","",LOOKUP(AD941,Grundlagen!$A$3:$A$10,Grundlagen!$C$3:$C$10))</f>
        <v/>
      </c>
      <c r="AH941" s="34" t="str">
        <f t="shared" si="265"/>
        <v/>
      </c>
      <c r="AI941" s="34" t="str">
        <f t="shared" si="266"/>
        <v/>
      </c>
      <c r="AJ941" s="34" t="str">
        <f>IF('Events einzeln'!L941="","",'Events einzeln'!L941)</f>
        <v/>
      </c>
      <c r="AK941" s="1" t="str">
        <f>IF(AJ941="","",LOOKUP(AJ941,Grundlagen!$A$3:$A$10,Grundlagen!$B$3:$B$10))</f>
        <v/>
      </c>
      <c r="AL941" s="1" t="str">
        <f t="shared" si="267"/>
        <v/>
      </c>
      <c r="AM941" s="1" t="str">
        <f>IF(AJ941="","",LOOKUP(AJ941,Grundlagen!$A$3:$A$10,Grundlagen!$C$3:$C$10))</f>
        <v/>
      </c>
      <c r="AN941" s="1" t="str">
        <f t="shared" si="268"/>
        <v/>
      </c>
      <c r="AO941" s="34" t="str">
        <f t="shared" si="269"/>
        <v/>
      </c>
    </row>
    <row r="942" spans="1:41" x14ac:dyDescent="0.25">
      <c r="A942" s="1" t="str">
        <f>IF('Events einzeln'!A942="","",'Events einzeln'!A942)</f>
        <v/>
      </c>
      <c r="B942" s="1" t="str">
        <f>IF('Events einzeln'!B942="","",'Events einzeln'!B942)</f>
        <v/>
      </c>
      <c r="C942" s="1" t="str">
        <f>IF('Events einzeln'!C942="","",'Events einzeln'!C942)</f>
        <v/>
      </c>
      <c r="D942" s="32" t="str">
        <f>IF('Events einzeln'!E942="","",'Events einzeln'!E942)</f>
        <v/>
      </c>
      <c r="E942" s="1" t="str">
        <f>IF('Events einzeln'!F942="","",'Events einzeln'!F942)</f>
        <v/>
      </c>
      <c r="F942" s="34" t="str">
        <f>IF('Events einzeln'!G942="","",'Events einzeln'!G942)</f>
        <v/>
      </c>
      <c r="G942" s="34" t="str">
        <f>IF(F942="","",LOOKUP(F942,Grundlagen!$A$3:$A$10,Grundlagen!$B$3:$B$10))</f>
        <v/>
      </c>
      <c r="H942" s="34" t="str">
        <f t="shared" si="254"/>
        <v/>
      </c>
      <c r="I942" s="34" t="str">
        <f>IF(F942="","",LOOKUP(F942,Grundlagen!$A$3:$A$10,Grundlagen!$C$3:$C$10))</f>
        <v/>
      </c>
      <c r="J942" s="34" t="str">
        <f t="shared" si="255"/>
        <v/>
      </c>
      <c r="K942" s="34" t="str">
        <f t="shared" si="253"/>
        <v/>
      </c>
      <c r="L942" s="34" t="str">
        <f>IF('Events einzeln'!H942="","",'Events einzeln'!H942)</f>
        <v/>
      </c>
      <c r="M942" s="1" t="str">
        <f>IF(L942="","",LOOKUP(L942,Grundlagen!$A$3:$A$10,Grundlagen!$B$3:$B$10))</f>
        <v/>
      </c>
      <c r="N942" s="1" t="str">
        <f t="shared" si="256"/>
        <v/>
      </c>
      <c r="O942" s="1" t="str">
        <f>IF(L942="","",LOOKUP(L942,Grundlagen!$A$3:$A$10,Grundlagen!$C$3:$C$10))</f>
        <v/>
      </c>
      <c r="P942" s="1" t="str">
        <f t="shared" si="257"/>
        <v/>
      </c>
      <c r="Q942" s="34" t="str">
        <f t="shared" si="270"/>
        <v/>
      </c>
      <c r="R942" s="34" t="str">
        <f>IF('Events einzeln'!I942="","",'Events einzeln'!I942)</f>
        <v/>
      </c>
      <c r="S942" s="34" t="str">
        <f>IF(R942="","",LOOKUP(R942,Grundlagen!$A$3:$A$10,Grundlagen!$B$3:$B$10))</f>
        <v/>
      </c>
      <c r="T942" s="34" t="str">
        <f t="shared" si="258"/>
        <v/>
      </c>
      <c r="U942" s="34" t="str">
        <f>IF(R942="","",LOOKUP(R942,Grundlagen!$A$3:$A$10,Grundlagen!$C$3:$C$10))</f>
        <v/>
      </c>
      <c r="V942" s="34" t="str">
        <f t="shared" si="259"/>
        <v/>
      </c>
      <c r="W942" s="34" t="str">
        <f t="shared" si="260"/>
        <v/>
      </c>
      <c r="X942" s="34" t="str">
        <f>IF('Events einzeln'!J942="","",'Events einzeln'!J942)</f>
        <v/>
      </c>
      <c r="Y942" s="1" t="str">
        <f>IF(X942="","",LOOKUP(X942,Grundlagen!$A$3:$A$10,Grundlagen!$B$3:$B$10))</f>
        <v/>
      </c>
      <c r="Z942" s="1" t="str">
        <f t="shared" si="261"/>
        <v/>
      </c>
      <c r="AA942" s="1" t="str">
        <f>IF(X942="","",LOOKUP(X942,Grundlagen!$A$3:$A$10,Grundlagen!$C$3:$C$10))</f>
        <v/>
      </c>
      <c r="AB942" s="1" t="str">
        <f t="shared" si="262"/>
        <v/>
      </c>
      <c r="AC942" s="34" t="str">
        <f t="shared" si="263"/>
        <v/>
      </c>
      <c r="AD942" s="34" t="str">
        <f>IF('Events einzeln'!K942="","",'Events einzeln'!K942)</f>
        <v/>
      </c>
      <c r="AE942" s="34" t="str">
        <f>IF(AD942="","",LOOKUP(AD942,Grundlagen!$A$3:$A$10,Grundlagen!$B$3:$B$10))</f>
        <v/>
      </c>
      <c r="AF942" s="34" t="str">
        <f t="shared" si="264"/>
        <v/>
      </c>
      <c r="AG942" s="34" t="str">
        <f>IF(AD942="","",LOOKUP(AD942,Grundlagen!$A$3:$A$10,Grundlagen!$C$3:$C$10))</f>
        <v/>
      </c>
      <c r="AH942" s="34" t="str">
        <f t="shared" si="265"/>
        <v/>
      </c>
      <c r="AI942" s="34" t="str">
        <f t="shared" si="266"/>
        <v/>
      </c>
      <c r="AJ942" s="34" t="str">
        <f>IF('Events einzeln'!L942="","",'Events einzeln'!L942)</f>
        <v/>
      </c>
      <c r="AK942" s="1" t="str">
        <f>IF(AJ942="","",LOOKUP(AJ942,Grundlagen!$A$3:$A$10,Grundlagen!$B$3:$B$10))</f>
        <v/>
      </c>
      <c r="AL942" s="1" t="str">
        <f t="shared" si="267"/>
        <v/>
      </c>
      <c r="AM942" s="1" t="str">
        <f>IF(AJ942="","",LOOKUP(AJ942,Grundlagen!$A$3:$A$10,Grundlagen!$C$3:$C$10))</f>
        <v/>
      </c>
      <c r="AN942" s="1" t="str">
        <f t="shared" si="268"/>
        <v/>
      </c>
      <c r="AO942" s="34" t="str">
        <f t="shared" si="269"/>
        <v/>
      </c>
    </row>
    <row r="943" spans="1:41" x14ac:dyDescent="0.25">
      <c r="A943" s="1" t="str">
        <f>IF('Events einzeln'!A943="","",'Events einzeln'!A943)</f>
        <v/>
      </c>
      <c r="B943" s="1" t="str">
        <f>IF('Events einzeln'!B943="","",'Events einzeln'!B943)</f>
        <v/>
      </c>
      <c r="C943" s="1" t="str">
        <f>IF('Events einzeln'!C943="","",'Events einzeln'!C943)</f>
        <v/>
      </c>
      <c r="D943" s="32" t="str">
        <f>IF('Events einzeln'!E943="","",'Events einzeln'!E943)</f>
        <v/>
      </c>
      <c r="E943" s="1" t="str">
        <f>IF('Events einzeln'!F943="","",'Events einzeln'!F943)</f>
        <v/>
      </c>
      <c r="F943" s="34" t="str">
        <f>IF('Events einzeln'!G943="","",'Events einzeln'!G943)</f>
        <v/>
      </c>
      <c r="G943" s="34" t="str">
        <f>IF(F943="","",LOOKUP(F943,Grundlagen!$A$3:$A$10,Grundlagen!$B$3:$B$10))</f>
        <v/>
      </c>
      <c r="H943" s="34" t="str">
        <f t="shared" si="254"/>
        <v/>
      </c>
      <c r="I943" s="34" t="str">
        <f>IF(F943="","",LOOKUP(F943,Grundlagen!$A$3:$A$10,Grundlagen!$C$3:$C$10))</f>
        <v/>
      </c>
      <c r="J943" s="34" t="str">
        <f t="shared" si="255"/>
        <v/>
      </c>
      <c r="K943" s="34" t="str">
        <f t="shared" si="253"/>
        <v/>
      </c>
      <c r="L943" s="34" t="str">
        <f>IF('Events einzeln'!H943="","",'Events einzeln'!H943)</f>
        <v/>
      </c>
      <c r="M943" s="1" t="str">
        <f>IF(L943="","",LOOKUP(L943,Grundlagen!$A$3:$A$10,Grundlagen!$B$3:$B$10))</f>
        <v/>
      </c>
      <c r="N943" s="1" t="str">
        <f t="shared" si="256"/>
        <v/>
      </c>
      <c r="O943" s="1" t="str">
        <f>IF(L943="","",LOOKUP(L943,Grundlagen!$A$3:$A$10,Grundlagen!$C$3:$C$10))</f>
        <v/>
      </c>
      <c r="P943" s="1" t="str">
        <f t="shared" si="257"/>
        <v/>
      </c>
      <c r="Q943" s="34" t="str">
        <f t="shared" si="270"/>
        <v/>
      </c>
      <c r="R943" s="34" t="str">
        <f>IF('Events einzeln'!I943="","",'Events einzeln'!I943)</f>
        <v/>
      </c>
      <c r="S943" s="34" t="str">
        <f>IF(R943="","",LOOKUP(R943,Grundlagen!$A$3:$A$10,Grundlagen!$B$3:$B$10))</f>
        <v/>
      </c>
      <c r="T943" s="34" t="str">
        <f t="shared" si="258"/>
        <v/>
      </c>
      <c r="U943" s="34" t="str">
        <f>IF(R943="","",LOOKUP(R943,Grundlagen!$A$3:$A$10,Grundlagen!$C$3:$C$10))</f>
        <v/>
      </c>
      <c r="V943" s="34" t="str">
        <f t="shared" si="259"/>
        <v/>
      </c>
      <c r="W943" s="34" t="str">
        <f t="shared" si="260"/>
        <v/>
      </c>
      <c r="X943" s="34" t="str">
        <f>IF('Events einzeln'!J943="","",'Events einzeln'!J943)</f>
        <v/>
      </c>
      <c r="Y943" s="1" t="str">
        <f>IF(X943="","",LOOKUP(X943,Grundlagen!$A$3:$A$10,Grundlagen!$B$3:$B$10))</f>
        <v/>
      </c>
      <c r="Z943" s="1" t="str">
        <f t="shared" si="261"/>
        <v/>
      </c>
      <c r="AA943" s="1" t="str">
        <f>IF(X943="","",LOOKUP(X943,Grundlagen!$A$3:$A$10,Grundlagen!$C$3:$C$10))</f>
        <v/>
      </c>
      <c r="AB943" s="1" t="str">
        <f t="shared" si="262"/>
        <v/>
      </c>
      <c r="AC943" s="34" t="str">
        <f t="shared" si="263"/>
        <v/>
      </c>
      <c r="AD943" s="34" t="str">
        <f>IF('Events einzeln'!K943="","",'Events einzeln'!K943)</f>
        <v/>
      </c>
      <c r="AE943" s="34" t="str">
        <f>IF(AD943="","",LOOKUP(AD943,Grundlagen!$A$3:$A$10,Grundlagen!$B$3:$B$10))</f>
        <v/>
      </c>
      <c r="AF943" s="34" t="str">
        <f t="shared" si="264"/>
        <v/>
      </c>
      <c r="AG943" s="34" t="str">
        <f>IF(AD943="","",LOOKUP(AD943,Grundlagen!$A$3:$A$10,Grundlagen!$C$3:$C$10))</f>
        <v/>
      </c>
      <c r="AH943" s="34" t="str">
        <f t="shared" si="265"/>
        <v/>
      </c>
      <c r="AI943" s="34" t="str">
        <f t="shared" si="266"/>
        <v/>
      </c>
      <c r="AJ943" s="34" t="str">
        <f>IF('Events einzeln'!L943="","",'Events einzeln'!L943)</f>
        <v/>
      </c>
      <c r="AK943" s="1" t="str">
        <f>IF(AJ943="","",LOOKUP(AJ943,Grundlagen!$A$3:$A$10,Grundlagen!$B$3:$B$10))</f>
        <v/>
      </c>
      <c r="AL943" s="1" t="str">
        <f t="shared" si="267"/>
        <v/>
      </c>
      <c r="AM943" s="1" t="str">
        <f>IF(AJ943="","",LOOKUP(AJ943,Grundlagen!$A$3:$A$10,Grundlagen!$C$3:$C$10))</f>
        <v/>
      </c>
      <c r="AN943" s="1" t="str">
        <f t="shared" si="268"/>
        <v/>
      </c>
      <c r="AO943" s="34" t="str">
        <f t="shared" si="269"/>
        <v/>
      </c>
    </row>
    <row r="944" spans="1:41" x14ac:dyDescent="0.25">
      <c r="A944" s="1" t="str">
        <f>IF('Events einzeln'!A944="","",'Events einzeln'!A944)</f>
        <v/>
      </c>
      <c r="B944" s="1" t="str">
        <f>IF('Events einzeln'!B944="","",'Events einzeln'!B944)</f>
        <v/>
      </c>
      <c r="C944" s="1" t="str">
        <f>IF('Events einzeln'!C944="","",'Events einzeln'!C944)</f>
        <v/>
      </c>
      <c r="D944" s="32" t="str">
        <f>IF('Events einzeln'!E944="","",'Events einzeln'!E944)</f>
        <v/>
      </c>
      <c r="E944" s="1" t="str">
        <f>IF('Events einzeln'!F944="","",'Events einzeln'!F944)</f>
        <v/>
      </c>
      <c r="F944" s="34" t="str">
        <f>IF('Events einzeln'!G944="","",'Events einzeln'!G944)</f>
        <v/>
      </c>
      <c r="G944" s="34" t="str">
        <f>IF(F944="","",LOOKUP(F944,Grundlagen!$A$3:$A$10,Grundlagen!$B$3:$B$10))</f>
        <v/>
      </c>
      <c r="H944" s="34" t="str">
        <f t="shared" si="254"/>
        <v/>
      </c>
      <c r="I944" s="34" t="str">
        <f>IF(F944="","",LOOKUP(F944,Grundlagen!$A$3:$A$10,Grundlagen!$C$3:$C$10))</f>
        <v/>
      </c>
      <c r="J944" s="34" t="str">
        <f t="shared" si="255"/>
        <v/>
      </c>
      <c r="K944" s="34" t="str">
        <f t="shared" si="253"/>
        <v/>
      </c>
      <c r="L944" s="34" t="str">
        <f>IF('Events einzeln'!H944="","",'Events einzeln'!H944)</f>
        <v/>
      </c>
      <c r="M944" s="1" t="str">
        <f>IF(L944="","",LOOKUP(L944,Grundlagen!$A$3:$A$10,Grundlagen!$B$3:$B$10))</f>
        <v/>
      </c>
      <c r="N944" s="1" t="str">
        <f t="shared" si="256"/>
        <v/>
      </c>
      <c r="O944" s="1" t="str">
        <f>IF(L944="","",LOOKUP(L944,Grundlagen!$A$3:$A$10,Grundlagen!$C$3:$C$10))</f>
        <v/>
      </c>
      <c r="P944" s="1" t="str">
        <f t="shared" si="257"/>
        <v/>
      </c>
      <c r="Q944" s="34" t="str">
        <f t="shared" si="270"/>
        <v/>
      </c>
      <c r="R944" s="34" t="str">
        <f>IF('Events einzeln'!I944="","",'Events einzeln'!I944)</f>
        <v/>
      </c>
      <c r="S944" s="34" t="str">
        <f>IF(R944="","",LOOKUP(R944,Grundlagen!$A$3:$A$10,Grundlagen!$B$3:$B$10))</f>
        <v/>
      </c>
      <c r="T944" s="34" t="str">
        <f t="shared" si="258"/>
        <v/>
      </c>
      <c r="U944" s="34" t="str">
        <f>IF(R944="","",LOOKUP(R944,Grundlagen!$A$3:$A$10,Grundlagen!$C$3:$C$10))</f>
        <v/>
      </c>
      <c r="V944" s="34" t="str">
        <f t="shared" si="259"/>
        <v/>
      </c>
      <c r="W944" s="34" t="str">
        <f t="shared" si="260"/>
        <v/>
      </c>
      <c r="X944" s="34" t="str">
        <f>IF('Events einzeln'!J944="","",'Events einzeln'!J944)</f>
        <v/>
      </c>
      <c r="Y944" s="1" t="str">
        <f>IF(X944="","",LOOKUP(X944,Grundlagen!$A$3:$A$10,Grundlagen!$B$3:$B$10))</f>
        <v/>
      </c>
      <c r="Z944" s="1" t="str">
        <f t="shared" si="261"/>
        <v/>
      </c>
      <c r="AA944" s="1" t="str">
        <f>IF(X944="","",LOOKUP(X944,Grundlagen!$A$3:$A$10,Grundlagen!$C$3:$C$10))</f>
        <v/>
      </c>
      <c r="AB944" s="1" t="str">
        <f t="shared" si="262"/>
        <v/>
      </c>
      <c r="AC944" s="34" t="str">
        <f t="shared" si="263"/>
        <v/>
      </c>
      <c r="AD944" s="34" t="str">
        <f>IF('Events einzeln'!K944="","",'Events einzeln'!K944)</f>
        <v/>
      </c>
      <c r="AE944" s="34" t="str">
        <f>IF(AD944="","",LOOKUP(AD944,Grundlagen!$A$3:$A$10,Grundlagen!$B$3:$B$10))</f>
        <v/>
      </c>
      <c r="AF944" s="34" t="str">
        <f t="shared" si="264"/>
        <v/>
      </c>
      <c r="AG944" s="34" t="str">
        <f>IF(AD944="","",LOOKUP(AD944,Grundlagen!$A$3:$A$10,Grundlagen!$C$3:$C$10))</f>
        <v/>
      </c>
      <c r="AH944" s="34" t="str">
        <f t="shared" si="265"/>
        <v/>
      </c>
      <c r="AI944" s="34" t="str">
        <f t="shared" si="266"/>
        <v/>
      </c>
      <c r="AJ944" s="34" t="str">
        <f>IF('Events einzeln'!L944="","",'Events einzeln'!L944)</f>
        <v/>
      </c>
      <c r="AK944" s="1" t="str">
        <f>IF(AJ944="","",LOOKUP(AJ944,Grundlagen!$A$3:$A$10,Grundlagen!$B$3:$B$10))</f>
        <v/>
      </c>
      <c r="AL944" s="1" t="str">
        <f t="shared" si="267"/>
        <v/>
      </c>
      <c r="AM944" s="1" t="str">
        <f>IF(AJ944="","",LOOKUP(AJ944,Grundlagen!$A$3:$A$10,Grundlagen!$C$3:$C$10))</f>
        <v/>
      </c>
      <c r="AN944" s="1" t="str">
        <f t="shared" si="268"/>
        <v/>
      </c>
      <c r="AO944" s="34" t="str">
        <f t="shared" si="269"/>
        <v/>
      </c>
    </row>
    <row r="945" spans="1:41" x14ac:dyDescent="0.25">
      <c r="A945" s="1" t="str">
        <f>IF('Events einzeln'!A945="","",'Events einzeln'!A945)</f>
        <v/>
      </c>
      <c r="B945" s="1" t="str">
        <f>IF('Events einzeln'!B945="","",'Events einzeln'!B945)</f>
        <v/>
      </c>
      <c r="C945" s="1" t="str">
        <f>IF('Events einzeln'!C945="","",'Events einzeln'!C945)</f>
        <v/>
      </c>
      <c r="D945" s="32" t="str">
        <f>IF('Events einzeln'!E945="","",'Events einzeln'!E945)</f>
        <v/>
      </c>
      <c r="E945" s="1" t="str">
        <f>IF('Events einzeln'!F945="","",'Events einzeln'!F945)</f>
        <v/>
      </c>
      <c r="F945" s="34" t="str">
        <f>IF('Events einzeln'!G945="","",'Events einzeln'!G945)</f>
        <v/>
      </c>
      <c r="G945" s="34" t="str">
        <f>IF(F945="","",LOOKUP(F945,Grundlagen!$A$3:$A$10,Grundlagen!$B$3:$B$10))</f>
        <v/>
      </c>
      <c r="H945" s="34" t="str">
        <f t="shared" si="254"/>
        <v/>
      </c>
      <c r="I945" s="34" t="str">
        <f>IF(F945="","",LOOKUP(F945,Grundlagen!$A$3:$A$10,Grundlagen!$C$3:$C$10))</f>
        <v/>
      </c>
      <c r="J945" s="34" t="str">
        <f t="shared" si="255"/>
        <v/>
      </c>
      <c r="K945" s="34" t="str">
        <f t="shared" si="253"/>
        <v/>
      </c>
      <c r="L945" s="34" t="str">
        <f>IF('Events einzeln'!H945="","",'Events einzeln'!H945)</f>
        <v/>
      </c>
      <c r="M945" s="1" t="str">
        <f>IF(L945="","",LOOKUP(L945,Grundlagen!$A$3:$A$10,Grundlagen!$B$3:$B$10))</f>
        <v/>
      </c>
      <c r="N945" s="1" t="str">
        <f t="shared" si="256"/>
        <v/>
      </c>
      <c r="O945" s="1" t="str">
        <f>IF(L945="","",LOOKUP(L945,Grundlagen!$A$3:$A$10,Grundlagen!$C$3:$C$10))</f>
        <v/>
      </c>
      <c r="P945" s="1" t="str">
        <f t="shared" si="257"/>
        <v/>
      </c>
      <c r="Q945" s="34" t="str">
        <f t="shared" si="270"/>
        <v/>
      </c>
      <c r="R945" s="34" t="str">
        <f>IF('Events einzeln'!I945="","",'Events einzeln'!I945)</f>
        <v/>
      </c>
      <c r="S945" s="34" t="str">
        <f>IF(R945="","",LOOKUP(R945,Grundlagen!$A$3:$A$10,Grundlagen!$B$3:$B$10))</f>
        <v/>
      </c>
      <c r="T945" s="34" t="str">
        <f t="shared" si="258"/>
        <v/>
      </c>
      <c r="U945" s="34" t="str">
        <f>IF(R945="","",LOOKUP(R945,Grundlagen!$A$3:$A$10,Grundlagen!$C$3:$C$10))</f>
        <v/>
      </c>
      <c r="V945" s="34" t="str">
        <f t="shared" si="259"/>
        <v/>
      </c>
      <c r="W945" s="34" t="str">
        <f t="shared" si="260"/>
        <v/>
      </c>
      <c r="X945" s="34" t="str">
        <f>IF('Events einzeln'!J945="","",'Events einzeln'!J945)</f>
        <v/>
      </c>
      <c r="Y945" s="1" t="str">
        <f>IF(X945="","",LOOKUP(X945,Grundlagen!$A$3:$A$10,Grundlagen!$B$3:$B$10))</f>
        <v/>
      </c>
      <c r="Z945" s="1" t="str">
        <f t="shared" si="261"/>
        <v/>
      </c>
      <c r="AA945" s="1" t="str">
        <f>IF(X945="","",LOOKUP(X945,Grundlagen!$A$3:$A$10,Grundlagen!$C$3:$C$10))</f>
        <v/>
      </c>
      <c r="AB945" s="1" t="str">
        <f t="shared" si="262"/>
        <v/>
      </c>
      <c r="AC945" s="34" t="str">
        <f t="shared" si="263"/>
        <v/>
      </c>
      <c r="AD945" s="34" t="str">
        <f>IF('Events einzeln'!K945="","",'Events einzeln'!K945)</f>
        <v/>
      </c>
      <c r="AE945" s="34" t="str">
        <f>IF(AD945="","",LOOKUP(AD945,Grundlagen!$A$3:$A$10,Grundlagen!$B$3:$B$10))</f>
        <v/>
      </c>
      <c r="AF945" s="34" t="str">
        <f t="shared" si="264"/>
        <v/>
      </c>
      <c r="AG945" s="34" t="str">
        <f>IF(AD945="","",LOOKUP(AD945,Grundlagen!$A$3:$A$10,Grundlagen!$C$3:$C$10))</f>
        <v/>
      </c>
      <c r="AH945" s="34" t="str">
        <f t="shared" si="265"/>
        <v/>
      </c>
      <c r="AI945" s="34" t="str">
        <f t="shared" si="266"/>
        <v/>
      </c>
      <c r="AJ945" s="34" t="str">
        <f>IF('Events einzeln'!L945="","",'Events einzeln'!L945)</f>
        <v/>
      </c>
      <c r="AK945" s="1" t="str">
        <f>IF(AJ945="","",LOOKUP(AJ945,Grundlagen!$A$3:$A$10,Grundlagen!$B$3:$B$10))</f>
        <v/>
      </c>
      <c r="AL945" s="1" t="str">
        <f t="shared" si="267"/>
        <v/>
      </c>
      <c r="AM945" s="1" t="str">
        <f>IF(AJ945="","",LOOKUP(AJ945,Grundlagen!$A$3:$A$10,Grundlagen!$C$3:$C$10))</f>
        <v/>
      </c>
      <c r="AN945" s="1" t="str">
        <f t="shared" si="268"/>
        <v/>
      </c>
      <c r="AO945" s="34" t="str">
        <f t="shared" si="269"/>
        <v/>
      </c>
    </row>
    <row r="946" spans="1:41" x14ac:dyDescent="0.25">
      <c r="A946" s="1" t="str">
        <f>IF('Events einzeln'!A946="","",'Events einzeln'!A946)</f>
        <v/>
      </c>
      <c r="B946" s="1" t="str">
        <f>IF('Events einzeln'!B946="","",'Events einzeln'!B946)</f>
        <v/>
      </c>
      <c r="C946" s="1" t="str">
        <f>IF('Events einzeln'!C946="","",'Events einzeln'!C946)</f>
        <v/>
      </c>
      <c r="D946" s="32" t="str">
        <f>IF('Events einzeln'!E946="","",'Events einzeln'!E946)</f>
        <v/>
      </c>
      <c r="E946" s="1" t="str">
        <f>IF('Events einzeln'!F946="","",'Events einzeln'!F946)</f>
        <v/>
      </c>
      <c r="F946" s="34" t="str">
        <f>IF('Events einzeln'!G946="","",'Events einzeln'!G946)</f>
        <v/>
      </c>
      <c r="G946" s="34" t="str">
        <f>IF(F946="","",LOOKUP(F946,Grundlagen!$A$3:$A$10,Grundlagen!$B$3:$B$10))</f>
        <v/>
      </c>
      <c r="H946" s="34" t="str">
        <f t="shared" si="254"/>
        <v/>
      </c>
      <c r="I946" s="34" t="str">
        <f>IF(F946="","",LOOKUP(F946,Grundlagen!$A$3:$A$10,Grundlagen!$C$3:$C$10))</f>
        <v/>
      </c>
      <c r="J946" s="34" t="str">
        <f t="shared" si="255"/>
        <v/>
      </c>
      <c r="K946" s="34" t="str">
        <f t="shared" si="253"/>
        <v/>
      </c>
      <c r="L946" s="34" t="str">
        <f>IF('Events einzeln'!H946="","",'Events einzeln'!H946)</f>
        <v/>
      </c>
      <c r="M946" s="1" t="str">
        <f>IF(L946="","",LOOKUP(L946,Grundlagen!$A$3:$A$10,Grundlagen!$B$3:$B$10))</f>
        <v/>
      </c>
      <c r="N946" s="1" t="str">
        <f t="shared" si="256"/>
        <v/>
      </c>
      <c r="O946" s="1" t="str">
        <f>IF(L946="","",LOOKUP(L946,Grundlagen!$A$3:$A$10,Grundlagen!$C$3:$C$10))</f>
        <v/>
      </c>
      <c r="P946" s="1" t="str">
        <f t="shared" si="257"/>
        <v/>
      </c>
      <c r="Q946" s="34" t="str">
        <f t="shared" si="270"/>
        <v/>
      </c>
      <c r="R946" s="34" t="str">
        <f>IF('Events einzeln'!I946="","",'Events einzeln'!I946)</f>
        <v/>
      </c>
      <c r="S946" s="34" t="str">
        <f>IF(R946="","",LOOKUP(R946,Grundlagen!$A$3:$A$10,Grundlagen!$B$3:$B$10))</f>
        <v/>
      </c>
      <c r="T946" s="34" t="str">
        <f t="shared" si="258"/>
        <v/>
      </c>
      <c r="U946" s="34" t="str">
        <f>IF(R946="","",LOOKUP(R946,Grundlagen!$A$3:$A$10,Grundlagen!$C$3:$C$10))</f>
        <v/>
      </c>
      <c r="V946" s="34" t="str">
        <f t="shared" si="259"/>
        <v/>
      </c>
      <c r="W946" s="34" t="str">
        <f t="shared" si="260"/>
        <v/>
      </c>
      <c r="X946" s="34" t="str">
        <f>IF('Events einzeln'!J946="","",'Events einzeln'!J946)</f>
        <v/>
      </c>
      <c r="Y946" s="1" t="str">
        <f>IF(X946="","",LOOKUP(X946,Grundlagen!$A$3:$A$10,Grundlagen!$B$3:$B$10))</f>
        <v/>
      </c>
      <c r="Z946" s="1" t="str">
        <f t="shared" si="261"/>
        <v/>
      </c>
      <c r="AA946" s="1" t="str">
        <f>IF(X946="","",LOOKUP(X946,Grundlagen!$A$3:$A$10,Grundlagen!$C$3:$C$10))</f>
        <v/>
      </c>
      <c r="AB946" s="1" t="str">
        <f t="shared" si="262"/>
        <v/>
      </c>
      <c r="AC946" s="34" t="str">
        <f t="shared" si="263"/>
        <v/>
      </c>
      <c r="AD946" s="34" t="str">
        <f>IF('Events einzeln'!K946="","",'Events einzeln'!K946)</f>
        <v/>
      </c>
      <c r="AE946" s="34" t="str">
        <f>IF(AD946="","",LOOKUP(AD946,Grundlagen!$A$3:$A$10,Grundlagen!$B$3:$B$10))</f>
        <v/>
      </c>
      <c r="AF946" s="34" t="str">
        <f t="shared" si="264"/>
        <v/>
      </c>
      <c r="AG946" s="34" t="str">
        <f>IF(AD946="","",LOOKUP(AD946,Grundlagen!$A$3:$A$10,Grundlagen!$C$3:$C$10))</f>
        <v/>
      </c>
      <c r="AH946" s="34" t="str">
        <f t="shared" si="265"/>
        <v/>
      </c>
      <c r="AI946" s="34" t="str">
        <f t="shared" si="266"/>
        <v/>
      </c>
      <c r="AJ946" s="34" t="str">
        <f>IF('Events einzeln'!L946="","",'Events einzeln'!L946)</f>
        <v/>
      </c>
      <c r="AK946" s="1" t="str">
        <f>IF(AJ946="","",LOOKUP(AJ946,Grundlagen!$A$3:$A$10,Grundlagen!$B$3:$B$10))</f>
        <v/>
      </c>
      <c r="AL946" s="1" t="str">
        <f t="shared" si="267"/>
        <v/>
      </c>
      <c r="AM946" s="1" t="str">
        <f>IF(AJ946="","",LOOKUP(AJ946,Grundlagen!$A$3:$A$10,Grundlagen!$C$3:$C$10))</f>
        <v/>
      </c>
      <c r="AN946" s="1" t="str">
        <f t="shared" si="268"/>
        <v/>
      </c>
      <c r="AO946" s="34" t="str">
        <f t="shared" si="269"/>
        <v/>
      </c>
    </row>
    <row r="947" spans="1:41" x14ac:dyDescent="0.25">
      <c r="A947" s="1" t="str">
        <f>IF('Events einzeln'!A947="","",'Events einzeln'!A947)</f>
        <v/>
      </c>
      <c r="B947" s="1" t="str">
        <f>IF('Events einzeln'!B947="","",'Events einzeln'!B947)</f>
        <v/>
      </c>
      <c r="C947" s="1" t="str">
        <f>IF('Events einzeln'!C947="","",'Events einzeln'!C947)</f>
        <v/>
      </c>
      <c r="D947" s="32" t="str">
        <f>IF('Events einzeln'!E947="","",'Events einzeln'!E947)</f>
        <v/>
      </c>
      <c r="E947" s="1" t="str">
        <f>IF('Events einzeln'!F947="","",'Events einzeln'!F947)</f>
        <v/>
      </c>
      <c r="F947" s="34" t="str">
        <f>IF('Events einzeln'!G947="","",'Events einzeln'!G947)</f>
        <v/>
      </c>
      <c r="G947" s="34" t="str">
        <f>IF(F947="","",LOOKUP(F947,Grundlagen!$A$3:$A$10,Grundlagen!$B$3:$B$10))</f>
        <v/>
      </c>
      <c r="H947" s="34" t="str">
        <f t="shared" si="254"/>
        <v/>
      </c>
      <c r="I947" s="34" t="str">
        <f>IF(F947="","",LOOKUP(F947,Grundlagen!$A$3:$A$10,Grundlagen!$C$3:$C$10))</f>
        <v/>
      </c>
      <c r="J947" s="34" t="str">
        <f t="shared" si="255"/>
        <v/>
      </c>
      <c r="K947" s="34" t="str">
        <f t="shared" si="253"/>
        <v/>
      </c>
      <c r="L947" s="34" t="str">
        <f>IF('Events einzeln'!H947="","",'Events einzeln'!H947)</f>
        <v/>
      </c>
      <c r="M947" s="1" t="str">
        <f>IF(L947="","",LOOKUP(L947,Grundlagen!$A$3:$A$10,Grundlagen!$B$3:$B$10))</f>
        <v/>
      </c>
      <c r="N947" s="1" t="str">
        <f t="shared" si="256"/>
        <v/>
      </c>
      <c r="O947" s="1" t="str">
        <f>IF(L947="","",LOOKUP(L947,Grundlagen!$A$3:$A$10,Grundlagen!$C$3:$C$10))</f>
        <v/>
      </c>
      <c r="P947" s="1" t="str">
        <f t="shared" si="257"/>
        <v/>
      </c>
      <c r="Q947" s="34" t="str">
        <f t="shared" si="270"/>
        <v/>
      </c>
      <c r="R947" s="34" t="str">
        <f>IF('Events einzeln'!I947="","",'Events einzeln'!I947)</f>
        <v/>
      </c>
      <c r="S947" s="34" t="str">
        <f>IF(R947="","",LOOKUP(R947,Grundlagen!$A$3:$A$10,Grundlagen!$B$3:$B$10))</f>
        <v/>
      </c>
      <c r="T947" s="34" t="str">
        <f t="shared" si="258"/>
        <v/>
      </c>
      <c r="U947" s="34" t="str">
        <f>IF(R947="","",LOOKUP(R947,Grundlagen!$A$3:$A$10,Grundlagen!$C$3:$C$10))</f>
        <v/>
      </c>
      <c r="V947" s="34" t="str">
        <f t="shared" si="259"/>
        <v/>
      </c>
      <c r="W947" s="34" t="str">
        <f t="shared" si="260"/>
        <v/>
      </c>
      <c r="X947" s="34" t="str">
        <f>IF('Events einzeln'!J947="","",'Events einzeln'!J947)</f>
        <v/>
      </c>
      <c r="Y947" s="1" t="str">
        <f>IF(X947="","",LOOKUP(X947,Grundlagen!$A$3:$A$10,Grundlagen!$B$3:$B$10))</f>
        <v/>
      </c>
      <c r="Z947" s="1" t="str">
        <f t="shared" si="261"/>
        <v/>
      </c>
      <c r="AA947" s="1" t="str">
        <f>IF(X947="","",LOOKUP(X947,Grundlagen!$A$3:$A$10,Grundlagen!$C$3:$C$10))</f>
        <v/>
      </c>
      <c r="AB947" s="1" t="str">
        <f t="shared" si="262"/>
        <v/>
      </c>
      <c r="AC947" s="34" t="str">
        <f t="shared" si="263"/>
        <v/>
      </c>
      <c r="AD947" s="34" t="str">
        <f>IF('Events einzeln'!K947="","",'Events einzeln'!K947)</f>
        <v/>
      </c>
      <c r="AE947" s="34" t="str">
        <f>IF(AD947="","",LOOKUP(AD947,Grundlagen!$A$3:$A$10,Grundlagen!$B$3:$B$10))</f>
        <v/>
      </c>
      <c r="AF947" s="34" t="str">
        <f t="shared" si="264"/>
        <v/>
      </c>
      <c r="AG947" s="34" t="str">
        <f>IF(AD947="","",LOOKUP(AD947,Grundlagen!$A$3:$A$10,Grundlagen!$C$3:$C$10))</f>
        <v/>
      </c>
      <c r="AH947" s="34" t="str">
        <f t="shared" si="265"/>
        <v/>
      </c>
      <c r="AI947" s="34" t="str">
        <f t="shared" si="266"/>
        <v/>
      </c>
      <c r="AJ947" s="34" t="str">
        <f>IF('Events einzeln'!L947="","",'Events einzeln'!L947)</f>
        <v/>
      </c>
      <c r="AK947" s="1" t="str">
        <f>IF(AJ947="","",LOOKUP(AJ947,Grundlagen!$A$3:$A$10,Grundlagen!$B$3:$B$10))</f>
        <v/>
      </c>
      <c r="AL947" s="1" t="str">
        <f t="shared" si="267"/>
        <v/>
      </c>
      <c r="AM947" s="1" t="str">
        <f>IF(AJ947="","",LOOKUP(AJ947,Grundlagen!$A$3:$A$10,Grundlagen!$C$3:$C$10))</f>
        <v/>
      </c>
      <c r="AN947" s="1" t="str">
        <f t="shared" si="268"/>
        <v/>
      </c>
      <c r="AO947" s="34" t="str">
        <f t="shared" si="269"/>
        <v/>
      </c>
    </row>
    <row r="948" spans="1:41" x14ac:dyDescent="0.25">
      <c r="A948" s="1" t="str">
        <f>IF('Events einzeln'!A948="","",'Events einzeln'!A948)</f>
        <v/>
      </c>
      <c r="B948" s="1" t="str">
        <f>IF('Events einzeln'!B948="","",'Events einzeln'!B948)</f>
        <v/>
      </c>
      <c r="C948" s="1" t="str">
        <f>IF('Events einzeln'!C948="","",'Events einzeln'!C948)</f>
        <v/>
      </c>
      <c r="D948" s="32" t="str">
        <f>IF('Events einzeln'!E948="","",'Events einzeln'!E948)</f>
        <v/>
      </c>
      <c r="E948" s="1" t="str">
        <f>IF('Events einzeln'!F948="","",'Events einzeln'!F948)</f>
        <v/>
      </c>
      <c r="F948" s="34" t="str">
        <f>IF('Events einzeln'!G948="","",'Events einzeln'!G948)</f>
        <v/>
      </c>
      <c r="G948" s="34" t="str">
        <f>IF(F948="","",LOOKUP(F948,Grundlagen!$A$3:$A$10,Grundlagen!$B$3:$B$10))</f>
        <v/>
      </c>
      <c r="H948" s="34" t="str">
        <f t="shared" si="254"/>
        <v/>
      </c>
      <c r="I948" s="34" t="str">
        <f>IF(F948="","",LOOKUP(F948,Grundlagen!$A$3:$A$10,Grundlagen!$C$3:$C$10))</f>
        <v/>
      </c>
      <c r="J948" s="34" t="str">
        <f t="shared" si="255"/>
        <v/>
      </c>
      <c r="K948" s="34" t="str">
        <f t="shared" si="253"/>
        <v/>
      </c>
      <c r="L948" s="34" t="str">
        <f>IF('Events einzeln'!H948="","",'Events einzeln'!H948)</f>
        <v/>
      </c>
      <c r="M948" s="1" t="str">
        <f>IF(L948="","",LOOKUP(L948,Grundlagen!$A$3:$A$10,Grundlagen!$B$3:$B$10))</f>
        <v/>
      </c>
      <c r="N948" s="1" t="str">
        <f t="shared" si="256"/>
        <v/>
      </c>
      <c r="O948" s="1" t="str">
        <f>IF(L948="","",LOOKUP(L948,Grundlagen!$A$3:$A$10,Grundlagen!$C$3:$C$10))</f>
        <v/>
      </c>
      <c r="P948" s="1" t="str">
        <f t="shared" si="257"/>
        <v/>
      </c>
      <c r="Q948" s="34" t="str">
        <f t="shared" si="270"/>
        <v/>
      </c>
      <c r="R948" s="34" t="str">
        <f>IF('Events einzeln'!I948="","",'Events einzeln'!I948)</f>
        <v/>
      </c>
      <c r="S948" s="34" t="str">
        <f>IF(R948="","",LOOKUP(R948,Grundlagen!$A$3:$A$10,Grundlagen!$B$3:$B$10))</f>
        <v/>
      </c>
      <c r="T948" s="34" t="str">
        <f t="shared" si="258"/>
        <v/>
      </c>
      <c r="U948" s="34" t="str">
        <f>IF(R948="","",LOOKUP(R948,Grundlagen!$A$3:$A$10,Grundlagen!$C$3:$C$10))</f>
        <v/>
      </c>
      <c r="V948" s="34" t="str">
        <f t="shared" si="259"/>
        <v/>
      </c>
      <c r="W948" s="34" t="str">
        <f t="shared" si="260"/>
        <v/>
      </c>
      <c r="X948" s="34" t="str">
        <f>IF('Events einzeln'!J948="","",'Events einzeln'!J948)</f>
        <v/>
      </c>
      <c r="Y948" s="1" t="str">
        <f>IF(X948="","",LOOKUP(X948,Grundlagen!$A$3:$A$10,Grundlagen!$B$3:$B$10))</f>
        <v/>
      </c>
      <c r="Z948" s="1" t="str">
        <f t="shared" si="261"/>
        <v/>
      </c>
      <c r="AA948" s="1" t="str">
        <f>IF(X948="","",LOOKUP(X948,Grundlagen!$A$3:$A$10,Grundlagen!$C$3:$C$10))</f>
        <v/>
      </c>
      <c r="AB948" s="1" t="str">
        <f t="shared" si="262"/>
        <v/>
      </c>
      <c r="AC948" s="34" t="str">
        <f t="shared" si="263"/>
        <v/>
      </c>
      <c r="AD948" s="34" t="str">
        <f>IF('Events einzeln'!K948="","",'Events einzeln'!K948)</f>
        <v/>
      </c>
      <c r="AE948" s="34" t="str">
        <f>IF(AD948="","",LOOKUP(AD948,Grundlagen!$A$3:$A$10,Grundlagen!$B$3:$B$10))</f>
        <v/>
      </c>
      <c r="AF948" s="34" t="str">
        <f t="shared" si="264"/>
        <v/>
      </c>
      <c r="AG948" s="34" t="str">
        <f>IF(AD948="","",LOOKUP(AD948,Grundlagen!$A$3:$A$10,Grundlagen!$C$3:$C$10))</f>
        <v/>
      </c>
      <c r="AH948" s="34" t="str">
        <f t="shared" si="265"/>
        <v/>
      </c>
      <c r="AI948" s="34" t="str">
        <f t="shared" si="266"/>
        <v/>
      </c>
      <c r="AJ948" s="34" t="str">
        <f>IF('Events einzeln'!L948="","",'Events einzeln'!L948)</f>
        <v/>
      </c>
      <c r="AK948" s="1" t="str">
        <f>IF(AJ948="","",LOOKUP(AJ948,Grundlagen!$A$3:$A$10,Grundlagen!$B$3:$B$10))</f>
        <v/>
      </c>
      <c r="AL948" s="1" t="str">
        <f t="shared" si="267"/>
        <v/>
      </c>
      <c r="AM948" s="1" t="str">
        <f>IF(AJ948="","",LOOKUP(AJ948,Grundlagen!$A$3:$A$10,Grundlagen!$C$3:$C$10))</f>
        <v/>
      </c>
      <c r="AN948" s="1" t="str">
        <f t="shared" si="268"/>
        <v/>
      </c>
      <c r="AO948" s="34" t="str">
        <f t="shared" si="269"/>
        <v/>
      </c>
    </row>
    <row r="949" spans="1:41" x14ac:dyDescent="0.25">
      <c r="A949" s="1" t="str">
        <f>IF('Events einzeln'!A949="","",'Events einzeln'!A949)</f>
        <v/>
      </c>
      <c r="B949" s="1" t="str">
        <f>IF('Events einzeln'!B949="","",'Events einzeln'!B949)</f>
        <v/>
      </c>
      <c r="C949" s="1" t="str">
        <f>IF('Events einzeln'!C949="","",'Events einzeln'!C949)</f>
        <v/>
      </c>
      <c r="D949" s="32" t="str">
        <f>IF('Events einzeln'!E949="","",'Events einzeln'!E949)</f>
        <v/>
      </c>
      <c r="E949" s="1" t="str">
        <f>IF('Events einzeln'!F949="","",'Events einzeln'!F949)</f>
        <v/>
      </c>
      <c r="F949" s="34" t="str">
        <f>IF('Events einzeln'!G949="","",'Events einzeln'!G949)</f>
        <v/>
      </c>
      <c r="G949" s="34" t="str">
        <f>IF(F949="","",LOOKUP(F949,Grundlagen!$A$3:$A$10,Grundlagen!$B$3:$B$10))</f>
        <v/>
      </c>
      <c r="H949" s="34" t="str">
        <f t="shared" si="254"/>
        <v/>
      </c>
      <c r="I949" s="34" t="str">
        <f>IF(F949="","",LOOKUP(F949,Grundlagen!$A$3:$A$10,Grundlagen!$C$3:$C$10))</f>
        <v/>
      </c>
      <c r="J949" s="34" t="str">
        <f t="shared" si="255"/>
        <v/>
      </c>
      <c r="K949" s="34" t="str">
        <f t="shared" si="253"/>
        <v/>
      </c>
      <c r="L949" s="34" t="str">
        <f>IF('Events einzeln'!H949="","",'Events einzeln'!H949)</f>
        <v/>
      </c>
      <c r="M949" s="1" t="str">
        <f>IF(L949="","",LOOKUP(L949,Grundlagen!$A$3:$A$10,Grundlagen!$B$3:$B$10))</f>
        <v/>
      </c>
      <c r="N949" s="1" t="str">
        <f t="shared" si="256"/>
        <v/>
      </c>
      <c r="O949" s="1" t="str">
        <f>IF(L949="","",LOOKUP(L949,Grundlagen!$A$3:$A$10,Grundlagen!$C$3:$C$10))</f>
        <v/>
      </c>
      <c r="P949" s="1" t="str">
        <f t="shared" si="257"/>
        <v/>
      </c>
      <c r="Q949" s="34" t="str">
        <f t="shared" si="270"/>
        <v/>
      </c>
      <c r="R949" s="34" t="str">
        <f>IF('Events einzeln'!I949="","",'Events einzeln'!I949)</f>
        <v/>
      </c>
      <c r="S949" s="34" t="str">
        <f>IF(R949="","",LOOKUP(R949,Grundlagen!$A$3:$A$10,Grundlagen!$B$3:$B$10))</f>
        <v/>
      </c>
      <c r="T949" s="34" t="str">
        <f t="shared" si="258"/>
        <v/>
      </c>
      <c r="U949" s="34" t="str">
        <f>IF(R949="","",LOOKUP(R949,Grundlagen!$A$3:$A$10,Grundlagen!$C$3:$C$10))</f>
        <v/>
      </c>
      <c r="V949" s="34" t="str">
        <f t="shared" si="259"/>
        <v/>
      </c>
      <c r="W949" s="34" t="str">
        <f t="shared" si="260"/>
        <v/>
      </c>
      <c r="X949" s="34" t="str">
        <f>IF('Events einzeln'!J949="","",'Events einzeln'!J949)</f>
        <v/>
      </c>
      <c r="Y949" s="1" t="str">
        <f>IF(X949="","",LOOKUP(X949,Grundlagen!$A$3:$A$10,Grundlagen!$B$3:$B$10))</f>
        <v/>
      </c>
      <c r="Z949" s="1" t="str">
        <f t="shared" si="261"/>
        <v/>
      </c>
      <c r="AA949" s="1" t="str">
        <f>IF(X949="","",LOOKUP(X949,Grundlagen!$A$3:$A$10,Grundlagen!$C$3:$C$10))</f>
        <v/>
      </c>
      <c r="AB949" s="1" t="str">
        <f t="shared" si="262"/>
        <v/>
      </c>
      <c r="AC949" s="34" t="str">
        <f t="shared" si="263"/>
        <v/>
      </c>
      <c r="AD949" s="34" t="str">
        <f>IF('Events einzeln'!K949="","",'Events einzeln'!K949)</f>
        <v/>
      </c>
      <c r="AE949" s="34" t="str">
        <f>IF(AD949="","",LOOKUP(AD949,Grundlagen!$A$3:$A$10,Grundlagen!$B$3:$B$10))</f>
        <v/>
      </c>
      <c r="AF949" s="34" t="str">
        <f t="shared" si="264"/>
        <v/>
      </c>
      <c r="AG949" s="34" t="str">
        <f>IF(AD949="","",LOOKUP(AD949,Grundlagen!$A$3:$A$10,Grundlagen!$C$3:$C$10))</f>
        <v/>
      </c>
      <c r="AH949" s="34" t="str">
        <f t="shared" si="265"/>
        <v/>
      </c>
      <c r="AI949" s="34" t="str">
        <f t="shared" si="266"/>
        <v/>
      </c>
      <c r="AJ949" s="34" t="str">
        <f>IF('Events einzeln'!L949="","",'Events einzeln'!L949)</f>
        <v/>
      </c>
      <c r="AK949" s="1" t="str">
        <f>IF(AJ949="","",LOOKUP(AJ949,Grundlagen!$A$3:$A$10,Grundlagen!$B$3:$B$10))</f>
        <v/>
      </c>
      <c r="AL949" s="1" t="str">
        <f t="shared" si="267"/>
        <v/>
      </c>
      <c r="AM949" s="1" t="str">
        <f>IF(AJ949="","",LOOKUP(AJ949,Grundlagen!$A$3:$A$10,Grundlagen!$C$3:$C$10))</f>
        <v/>
      </c>
      <c r="AN949" s="1" t="str">
        <f t="shared" si="268"/>
        <v/>
      </c>
      <c r="AO949" s="34" t="str">
        <f t="shared" si="269"/>
        <v/>
      </c>
    </row>
    <row r="950" spans="1:41" x14ac:dyDescent="0.25">
      <c r="A950" s="1" t="str">
        <f>IF('Events einzeln'!A950="","",'Events einzeln'!A950)</f>
        <v/>
      </c>
      <c r="B950" s="1" t="str">
        <f>IF('Events einzeln'!B950="","",'Events einzeln'!B950)</f>
        <v/>
      </c>
      <c r="C950" s="1" t="str">
        <f>IF('Events einzeln'!C950="","",'Events einzeln'!C950)</f>
        <v/>
      </c>
      <c r="D950" s="32" t="str">
        <f>IF('Events einzeln'!E950="","",'Events einzeln'!E950)</f>
        <v/>
      </c>
      <c r="E950" s="1" t="str">
        <f>IF('Events einzeln'!F950="","",'Events einzeln'!F950)</f>
        <v/>
      </c>
      <c r="F950" s="34" t="str">
        <f>IF('Events einzeln'!G950="","",'Events einzeln'!G950)</f>
        <v/>
      </c>
      <c r="G950" s="34" t="str">
        <f>IF(F950="","",LOOKUP(F950,Grundlagen!$A$3:$A$10,Grundlagen!$B$3:$B$10))</f>
        <v/>
      </c>
      <c r="H950" s="34" t="str">
        <f t="shared" si="254"/>
        <v/>
      </c>
      <c r="I950" s="34" t="str">
        <f>IF(F950="","",LOOKUP(F950,Grundlagen!$A$3:$A$10,Grundlagen!$C$3:$C$10))</f>
        <v/>
      </c>
      <c r="J950" s="34" t="str">
        <f t="shared" si="255"/>
        <v/>
      </c>
      <c r="K950" s="34" t="str">
        <f t="shared" si="253"/>
        <v/>
      </c>
      <c r="L950" s="34" t="str">
        <f>IF('Events einzeln'!H950="","",'Events einzeln'!H950)</f>
        <v/>
      </c>
      <c r="M950" s="1" t="str">
        <f>IF(L950="","",LOOKUP(L950,Grundlagen!$A$3:$A$10,Grundlagen!$B$3:$B$10))</f>
        <v/>
      </c>
      <c r="N950" s="1" t="str">
        <f t="shared" si="256"/>
        <v/>
      </c>
      <c r="O950" s="1" t="str">
        <f>IF(L950="","",LOOKUP(L950,Grundlagen!$A$3:$A$10,Grundlagen!$C$3:$C$10))</f>
        <v/>
      </c>
      <c r="P950" s="1" t="str">
        <f t="shared" si="257"/>
        <v/>
      </c>
      <c r="Q950" s="34" t="str">
        <f t="shared" si="270"/>
        <v/>
      </c>
      <c r="R950" s="34" t="str">
        <f>IF('Events einzeln'!I950="","",'Events einzeln'!I950)</f>
        <v/>
      </c>
      <c r="S950" s="34" t="str">
        <f>IF(R950="","",LOOKUP(R950,Grundlagen!$A$3:$A$10,Grundlagen!$B$3:$B$10))</f>
        <v/>
      </c>
      <c r="T950" s="34" t="str">
        <f t="shared" si="258"/>
        <v/>
      </c>
      <c r="U950" s="34" t="str">
        <f>IF(R950="","",LOOKUP(R950,Grundlagen!$A$3:$A$10,Grundlagen!$C$3:$C$10))</f>
        <v/>
      </c>
      <c r="V950" s="34" t="str">
        <f t="shared" si="259"/>
        <v/>
      </c>
      <c r="W950" s="34" t="str">
        <f t="shared" si="260"/>
        <v/>
      </c>
      <c r="X950" s="34" t="str">
        <f>IF('Events einzeln'!J950="","",'Events einzeln'!J950)</f>
        <v/>
      </c>
      <c r="Y950" s="1" t="str">
        <f>IF(X950="","",LOOKUP(X950,Grundlagen!$A$3:$A$10,Grundlagen!$B$3:$B$10))</f>
        <v/>
      </c>
      <c r="Z950" s="1" t="str">
        <f t="shared" si="261"/>
        <v/>
      </c>
      <c r="AA950" s="1" t="str">
        <f>IF(X950="","",LOOKUP(X950,Grundlagen!$A$3:$A$10,Grundlagen!$C$3:$C$10))</f>
        <v/>
      </c>
      <c r="AB950" s="1" t="str">
        <f t="shared" si="262"/>
        <v/>
      </c>
      <c r="AC950" s="34" t="str">
        <f t="shared" si="263"/>
        <v/>
      </c>
      <c r="AD950" s="34" t="str">
        <f>IF('Events einzeln'!K950="","",'Events einzeln'!K950)</f>
        <v/>
      </c>
      <c r="AE950" s="34" t="str">
        <f>IF(AD950="","",LOOKUP(AD950,Grundlagen!$A$3:$A$10,Grundlagen!$B$3:$B$10))</f>
        <v/>
      </c>
      <c r="AF950" s="34" t="str">
        <f t="shared" si="264"/>
        <v/>
      </c>
      <c r="AG950" s="34" t="str">
        <f>IF(AD950="","",LOOKUP(AD950,Grundlagen!$A$3:$A$10,Grundlagen!$C$3:$C$10))</f>
        <v/>
      </c>
      <c r="AH950" s="34" t="str">
        <f t="shared" si="265"/>
        <v/>
      </c>
      <c r="AI950" s="34" t="str">
        <f t="shared" si="266"/>
        <v/>
      </c>
      <c r="AJ950" s="34" t="str">
        <f>IF('Events einzeln'!L950="","",'Events einzeln'!L950)</f>
        <v/>
      </c>
      <c r="AK950" s="1" t="str">
        <f>IF(AJ950="","",LOOKUP(AJ950,Grundlagen!$A$3:$A$10,Grundlagen!$B$3:$B$10))</f>
        <v/>
      </c>
      <c r="AL950" s="1" t="str">
        <f t="shared" si="267"/>
        <v/>
      </c>
      <c r="AM950" s="1" t="str">
        <f>IF(AJ950="","",LOOKUP(AJ950,Grundlagen!$A$3:$A$10,Grundlagen!$C$3:$C$10))</f>
        <v/>
      </c>
      <c r="AN950" s="1" t="str">
        <f t="shared" si="268"/>
        <v/>
      </c>
      <c r="AO950" s="34" t="str">
        <f t="shared" si="269"/>
        <v/>
      </c>
    </row>
    <row r="951" spans="1:41" x14ac:dyDescent="0.25">
      <c r="A951" s="1" t="str">
        <f>IF('Events einzeln'!A951="","",'Events einzeln'!A951)</f>
        <v/>
      </c>
      <c r="B951" s="1" t="str">
        <f>IF('Events einzeln'!B951="","",'Events einzeln'!B951)</f>
        <v/>
      </c>
      <c r="C951" s="1" t="str">
        <f>IF('Events einzeln'!C951="","",'Events einzeln'!C951)</f>
        <v/>
      </c>
      <c r="D951" s="32" t="str">
        <f>IF('Events einzeln'!E951="","",'Events einzeln'!E951)</f>
        <v/>
      </c>
      <c r="E951" s="1" t="str">
        <f>IF('Events einzeln'!F951="","",'Events einzeln'!F951)</f>
        <v/>
      </c>
      <c r="F951" s="34" t="str">
        <f>IF('Events einzeln'!G951="","",'Events einzeln'!G951)</f>
        <v/>
      </c>
      <c r="G951" s="34" t="str">
        <f>IF(F951="","",LOOKUP(F951,Grundlagen!$A$3:$A$10,Grundlagen!$B$3:$B$10))</f>
        <v/>
      </c>
      <c r="H951" s="34" t="str">
        <f t="shared" si="254"/>
        <v/>
      </c>
      <c r="I951" s="34" t="str">
        <f>IF(F951="","",LOOKUP(F951,Grundlagen!$A$3:$A$10,Grundlagen!$C$3:$C$10))</f>
        <v/>
      </c>
      <c r="J951" s="34" t="str">
        <f t="shared" si="255"/>
        <v/>
      </c>
      <c r="K951" s="34" t="str">
        <f t="shared" si="253"/>
        <v/>
      </c>
      <c r="L951" s="34" t="str">
        <f>IF('Events einzeln'!H951="","",'Events einzeln'!H951)</f>
        <v/>
      </c>
      <c r="M951" s="1" t="str">
        <f>IF(L951="","",LOOKUP(L951,Grundlagen!$A$3:$A$10,Grundlagen!$B$3:$B$10))</f>
        <v/>
      </c>
      <c r="N951" s="1" t="str">
        <f t="shared" si="256"/>
        <v/>
      </c>
      <c r="O951" s="1" t="str">
        <f>IF(L951="","",LOOKUP(L951,Grundlagen!$A$3:$A$10,Grundlagen!$C$3:$C$10))</f>
        <v/>
      </c>
      <c r="P951" s="1" t="str">
        <f t="shared" si="257"/>
        <v/>
      </c>
      <c r="Q951" s="34" t="str">
        <f t="shared" si="270"/>
        <v/>
      </c>
      <c r="R951" s="34" t="str">
        <f>IF('Events einzeln'!I951="","",'Events einzeln'!I951)</f>
        <v/>
      </c>
      <c r="S951" s="34" t="str">
        <f>IF(R951="","",LOOKUP(R951,Grundlagen!$A$3:$A$10,Grundlagen!$B$3:$B$10))</f>
        <v/>
      </c>
      <c r="T951" s="34" t="str">
        <f t="shared" si="258"/>
        <v/>
      </c>
      <c r="U951" s="34" t="str">
        <f>IF(R951="","",LOOKUP(R951,Grundlagen!$A$3:$A$10,Grundlagen!$C$3:$C$10))</f>
        <v/>
      </c>
      <c r="V951" s="34" t="str">
        <f t="shared" si="259"/>
        <v/>
      </c>
      <c r="W951" s="34" t="str">
        <f t="shared" si="260"/>
        <v/>
      </c>
      <c r="X951" s="34" t="str">
        <f>IF('Events einzeln'!J951="","",'Events einzeln'!J951)</f>
        <v/>
      </c>
      <c r="Y951" s="1" t="str">
        <f>IF(X951="","",LOOKUP(X951,Grundlagen!$A$3:$A$10,Grundlagen!$B$3:$B$10))</f>
        <v/>
      </c>
      <c r="Z951" s="1" t="str">
        <f t="shared" si="261"/>
        <v/>
      </c>
      <c r="AA951" s="1" t="str">
        <f>IF(X951="","",LOOKUP(X951,Grundlagen!$A$3:$A$10,Grundlagen!$C$3:$C$10))</f>
        <v/>
      </c>
      <c r="AB951" s="1" t="str">
        <f t="shared" si="262"/>
        <v/>
      </c>
      <c r="AC951" s="34" t="str">
        <f t="shared" si="263"/>
        <v/>
      </c>
      <c r="AD951" s="34" t="str">
        <f>IF('Events einzeln'!K951="","",'Events einzeln'!K951)</f>
        <v/>
      </c>
      <c r="AE951" s="34" t="str">
        <f>IF(AD951="","",LOOKUP(AD951,Grundlagen!$A$3:$A$10,Grundlagen!$B$3:$B$10))</f>
        <v/>
      </c>
      <c r="AF951" s="34" t="str">
        <f t="shared" si="264"/>
        <v/>
      </c>
      <c r="AG951" s="34" t="str">
        <f>IF(AD951="","",LOOKUP(AD951,Grundlagen!$A$3:$A$10,Grundlagen!$C$3:$C$10))</f>
        <v/>
      </c>
      <c r="AH951" s="34" t="str">
        <f t="shared" si="265"/>
        <v/>
      </c>
      <c r="AI951" s="34" t="str">
        <f t="shared" si="266"/>
        <v/>
      </c>
      <c r="AJ951" s="34" t="str">
        <f>IF('Events einzeln'!L951="","",'Events einzeln'!L951)</f>
        <v/>
      </c>
      <c r="AK951" s="1" t="str">
        <f>IF(AJ951="","",LOOKUP(AJ951,Grundlagen!$A$3:$A$10,Grundlagen!$B$3:$B$10))</f>
        <v/>
      </c>
      <c r="AL951" s="1" t="str">
        <f t="shared" si="267"/>
        <v/>
      </c>
      <c r="AM951" s="1" t="str">
        <f>IF(AJ951="","",LOOKUP(AJ951,Grundlagen!$A$3:$A$10,Grundlagen!$C$3:$C$10))</f>
        <v/>
      </c>
      <c r="AN951" s="1" t="str">
        <f t="shared" si="268"/>
        <v/>
      </c>
      <c r="AO951" s="34" t="str">
        <f t="shared" si="269"/>
        <v/>
      </c>
    </row>
    <row r="952" spans="1:41" x14ac:dyDescent="0.25">
      <c r="A952" s="1" t="str">
        <f>IF('Events einzeln'!A952="","",'Events einzeln'!A952)</f>
        <v/>
      </c>
      <c r="B952" s="1" t="str">
        <f>IF('Events einzeln'!B952="","",'Events einzeln'!B952)</f>
        <v/>
      </c>
      <c r="C952" s="1" t="str">
        <f>IF('Events einzeln'!C952="","",'Events einzeln'!C952)</f>
        <v/>
      </c>
      <c r="D952" s="32" t="str">
        <f>IF('Events einzeln'!E952="","",'Events einzeln'!E952)</f>
        <v/>
      </c>
      <c r="E952" s="1" t="str">
        <f>IF('Events einzeln'!F952="","",'Events einzeln'!F952)</f>
        <v/>
      </c>
      <c r="F952" s="34" t="str">
        <f>IF('Events einzeln'!G952="","",'Events einzeln'!G952)</f>
        <v/>
      </c>
      <c r="G952" s="34" t="str">
        <f>IF(F952="","",LOOKUP(F952,Grundlagen!$A$3:$A$10,Grundlagen!$B$3:$B$10))</f>
        <v/>
      </c>
      <c r="H952" s="34" t="str">
        <f t="shared" si="254"/>
        <v/>
      </c>
      <c r="I952" s="34" t="str">
        <f>IF(F952="","",LOOKUP(F952,Grundlagen!$A$3:$A$10,Grundlagen!$C$3:$C$10))</f>
        <v/>
      </c>
      <c r="J952" s="34" t="str">
        <f t="shared" si="255"/>
        <v/>
      </c>
      <c r="K952" s="34" t="str">
        <f t="shared" si="253"/>
        <v/>
      </c>
      <c r="L952" s="34" t="str">
        <f>IF('Events einzeln'!H952="","",'Events einzeln'!H952)</f>
        <v/>
      </c>
      <c r="M952" s="1" t="str">
        <f>IF(L952="","",LOOKUP(L952,Grundlagen!$A$3:$A$10,Grundlagen!$B$3:$B$10))</f>
        <v/>
      </c>
      <c r="N952" s="1" t="str">
        <f t="shared" si="256"/>
        <v/>
      </c>
      <c r="O952" s="1" t="str">
        <f>IF(L952="","",LOOKUP(L952,Grundlagen!$A$3:$A$10,Grundlagen!$C$3:$C$10))</f>
        <v/>
      </c>
      <c r="P952" s="1" t="str">
        <f t="shared" si="257"/>
        <v/>
      </c>
      <c r="Q952" s="34" t="str">
        <f t="shared" si="270"/>
        <v/>
      </c>
      <c r="R952" s="34" t="str">
        <f>IF('Events einzeln'!I952="","",'Events einzeln'!I952)</f>
        <v/>
      </c>
      <c r="S952" s="34" t="str">
        <f>IF(R952="","",LOOKUP(R952,Grundlagen!$A$3:$A$10,Grundlagen!$B$3:$B$10))</f>
        <v/>
      </c>
      <c r="T952" s="34" t="str">
        <f t="shared" si="258"/>
        <v/>
      </c>
      <c r="U952" s="34" t="str">
        <f>IF(R952="","",LOOKUP(R952,Grundlagen!$A$3:$A$10,Grundlagen!$C$3:$C$10))</f>
        <v/>
      </c>
      <c r="V952" s="34" t="str">
        <f t="shared" si="259"/>
        <v/>
      </c>
      <c r="W952" s="34" t="str">
        <f t="shared" si="260"/>
        <v/>
      </c>
      <c r="X952" s="34" t="str">
        <f>IF('Events einzeln'!J952="","",'Events einzeln'!J952)</f>
        <v/>
      </c>
      <c r="Y952" s="1" t="str">
        <f>IF(X952="","",LOOKUP(X952,Grundlagen!$A$3:$A$10,Grundlagen!$B$3:$B$10))</f>
        <v/>
      </c>
      <c r="Z952" s="1" t="str">
        <f t="shared" si="261"/>
        <v/>
      </c>
      <c r="AA952" s="1" t="str">
        <f>IF(X952="","",LOOKUP(X952,Grundlagen!$A$3:$A$10,Grundlagen!$C$3:$C$10))</f>
        <v/>
      </c>
      <c r="AB952" s="1" t="str">
        <f t="shared" si="262"/>
        <v/>
      </c>
      <c r="AC952" s="34" t="str">
        <f t="shared" si="263"/>
        <v/>
      </c>
      <c r="AD952" s="34" t="str">
        <f>IF('Events einzeln'!K952="","",'Events einzeln'!K952)</f>
        <v/>
      </c>
      <c r="AE952" s="34" t="str">
        <f>IF(AD952="","",LOOKUP(AD952,Grundlagen!$A$3:$A$10,Grundlagen!$B$3:$B$10))</f>
        <v/>
      </c>
      <c r="AF952" s="34" t="str">
        <f t="shared" si="264"/>
        <v/>
      </c>
      <c r="AG952" s="34" t="str">
        <f>IF(AD952="","",LOOKUP(AD952,Grundlagen!$A$3:$A$10,Grundlagen!$C$3:$C$10))</f>
        <v/>
      </c>
      <c r="AH952" s="34" t="str">
        <f t="shared" si="265"/>
        <v/>
      </c>
      <c r="AI952" s="34" t="str">
        <f t="shared" si="266"/>
        <v/>
      </c>
      <c r="AJ952" s="34" t="str">
        <f>IF('Events einzeln'!L952="","",'Events einzeln'!L952)</f>
        <v/>
      </c>
      <c r="AK952" s="1" t="str">
        <f>IF(AJ952="","",LOOKUP(AJ952,Grundlagen!$A$3:$A$10,Grundlagen!$B$3:$B$10))</f>
        <v/>
      </c>
      <c r="AL952" s="1" t="str">
        <f t="shared" si="267"/>
        <v/>
      </c>
      <c r="AM952" s="1" t="str">
        <f>IF(AJ952="","",LOOKUP(AJ952,Grundlagen!$A$3:$A$10,Grundlagen!$C$3:$C$10))</f>
        <v/>
      </c>
      <c r="AN952" s="1" t="str">
        <f t="shared" si="268"/>
        <v/>
      </c>
      <c r="AO952" s="34" t="str">
        <f t="shared" si="269"/>
        <v/>
      </c>
    </row>
    <row r="953" spans="1:41" x14ac:dyDescent="0.25">
      <c r="A953" s="1" t="str">
        <f>IF('Events einzeln'!A953="","",'Events einzeln'!A953)</f>
        <v/>
      </c>
      <c r="B953" s="1" t="str">
        <f>IF('Events einzeln'!B953="","",'Events einzeln'!B953)</f>
        <v/>
      </c>
      <c r="C953" s="1" t="str">
        <f>IF('Events einzeln'!C953="","",'Events einzeln'!C953)</f>
        <v/>
      </c>
      <c r="D953" s="32" t="str">
        <f>IF('Events einzeln'!E953="","",'Events einzeln'!E953)</f>
        <v/>
      </c>
      <c r="E953" s="1" t="str">
        <f>IF('Events einzeln'!F953="","",'Events einzeln'!F953)</f>
        <v/>
      </c>
      <c r="F953" s="34" t="str">
        <f>IF('Events einzeln'!G953="","",'Events einzeln'!G953)</f>
        <v/>
      </c>
      <c r="G953" s="34" t="str">
        <f>IF(F953="","",LOOKUP(F953,Grundlagen!$A$3:$A$10,Grundlagen!$B$3:$B$10))</f>
        <v/>
      </c>
      <c r="H953" s="34" t="str">
        <f t="shared" si="254"/>
        <v/>
      </c>
      <c r="I953" s="34" t="str">
        <f>IF(F953="","",LOOKUP(F953,Grundlagen!$A$3:$A$10,Grundlagen!$C$3:$C$10))</f>
        <v/>
      </c>
      <c r="J953" s="34" t="str">
        <f t="shared" si="255"/>
        <v/>
      </c>
      <c r="K953" s="34" t="str">
        <f t="shared" si="253"/>
        <v/>
      </c>
      <c r="L953" s="34" t="str">
        <f>IF('Events einzeln'!H953="","",'Events einzeln'!H953)</f>
        <v/>
      </c>
      <c r="M953" s="1" t="str">
        <f>IF(L953="","",LOOKUP(L953,Grundlagen!$A$3:$A$10,Grundlagen!$B$3:$B$10))</f>
        <v/>
      </c>
      <c r="N953" s="1" t="str">
        <f t="shared" si="256"/>
        <v/>
      </c>
      <c r="O953" s="1" t="str">
        <f>IF(L953="","",LOOKUP(L953,Grundlagen!$A$3:$A$10,Grundlagen!$C$3:$C$10))</f>
        <v/>
      </c>
      <c r="P953" s="1" t="str">
        <f t="shared" si="257"/>
        <v/>
      </c>
      <c r="Q953" s="34" t="str">
        <f t="shared" si="270"/>
        <v/>
      </c>
      <c r="R953" s="34" t="str">
        <f>IF('Events einzeln'!I953="","",'Events einzeln'!I953)</f>
        <v/>
      </c>
      <c r="S953" s="34" t="str">
        <f>IF(R953="","",LOOKUP(R953,Grundlagen!$A$3:$A$10,Grundlagen!$B$3:$B$10))</f>
        <v/>
      </c>
      <c r="T953" s="34" t="str">
        <f t="shared" si="258"/>
        <v/>
      </c>
      <c r="U953" s="34" t="str">
        <f>IF(R953="","",LOOKUP(R953,Grundlagen!$A$3:$A$10,Grundlagen!$C$3:$C$10))</f>
        <v/>
      </c>
      <c r="V953" s="34" t="str">
        <f t="shared" si="259"/>
        <v/>
      </c>
      <c r="W953" s="34" t="str">
        <f t="shared" si="260"/>
        <v/>
      </c>
      <c r="X953" s="34" t="str">
        <f>IF('Events einzeln'!J953="","",'Events einzeln'!J953)</f>
        <v/>
      </c>
      <c r="Y953" s="1" t="str">
        <f>IF(X953="","",LOOKUP(X953,Grundlagen!$A$3:$A$10,Grundlagen!$B$3:$B$10))</f>
        <v/>
      </c>
      <c r="Z953" s="1" t="str">
        <f t="shared" si="261"/>
        <v/>
      </c>
      <c r="AA953" s="1" t="str">
        <f>IF(X953="","",LOOKUP(X953,Grundlagen!$A$3:$A$10,Grundlagen!$C$3:$C$10))</f>
        <v/>
      </c>
      <c r="AB953" s="1" t="str">
        <f t="shared" si="262"/>
        <v/>
      </c>
      <c r="AC953" s="34" t="str">
        <f t="shared" si="263"/>
        <v/>
      </c>
      <c r="AD953" s="34" t="str">
        <f>IF('Events einzeln'!K953="","",'Events einzeln'!K953)</f>
        <v/>
      </c>
      <c r="AE953" s="34" t="str">
        <f>IF(AD953="","",LOOKUP(AD953,Grundlagen!$A$3:$A$10,Grundlagen!$B$3:$B$10))</f>
        <v/>
      </c>
      <c r="AF953" s="34" t="str">
        <f t="shared" si="264"/>
        <v/>
      </c>
      <c r="AG953" s="34" t="str">
        <f>IF(AD953="","",LOOKUP(AD953,Grundlagen!$A$3:$A$10,Grundlagen!$C$3:$C$10))</f>
        <v/>
      </c>
      <c r="AH953" s="34" t="str">
        <f t="shared" si="265"/>
        <v/>
      </c>
      <c r="AI953" s="34" t="str">
        <f t="shared" si="266"/>
        <v/>
      </c>
      <c r="AJ953" s="34" t="str">
        <f>IF('Events einzeln'!L953="","",'Events einzeln'!L953)</f>
        <v/>
      </c>
      <c r="AK953" s="1" t="str">
        <f>IF(AJ953="","",LOOKUP(AJ953,Grundlagen!$A$3:$A$10,Grundlagen!$B$3:$B$10))</f>
        <v/>
      </c>
      <c r="AL953" s="1" t="str">
        <f t="shared" si="267"/>
        <v/>
      </c>
      <c r="AM953" s="1" t="str">
        <f>IF(AJ953="","",LOOKUP(AJ953,Grundlagen!$A$3:$A$10,Grundlagen!$C$3:$C$10))</f>
        <v/>
      </c>
      <c r="AN953" s="1" t="str">
        <f t="shared" si="268"/>
        <v/>
      </c>
      <c r="AO953" s="34" t="str">
        <f t="shared" si="269"/>
        <v/>
      </c>
    </row>
    <row r="954" spans="1:41" x14ac:dyDescent="0.25">
      <c r="A954" s="1" t="str">
        <f>IF('Events einzeln'!A954="","",'Events einzeln'!A954)</f>
        <v/>
      </c>
      <c r="B954" s="1" t="str">
        <f>IF('Events einzeln'!B954="","",'Events einzeln'!B954)</f>
        <v/>
      </c>
      <c r="C954" s="1" t="str">
        <f>IF('Events einzeln'!C954="","",'Events einzeln'!C954)</f>
        <v/>
      </c>
      <c r="D954" s="32" t="str">
        <f>IF('Events einzeln'!E954="","",'Events einzeln'!E954)</f>
        <v/>
      </c>
      <c r="E954" s="1" t="str">
        <f>IF('Events einzeln'!F954="","",'Events einzeln'!F954)</f>
        <v/>
      </c>
      <c r="F954" s="34" t="str">
        <f>IF('Events einzeln'!G954="","",'Events einzeln'!G954)</f>
        <v/>
      </c>
      <c r="G954" s="34" t="str">
        <f>IF(F954="","",LOOKUP(F954,Grundlagen!$A$3:$A$10,Grundlagen!$B$3:$B$10))</f>
        <v/>
      </c>
      <c r="H954" s="34" t="str">
        <f t="shared" si="254"/>
        <v/>
      </c>
      <c r="I954" s="34" t="str">
        <f>IF(F954="","",LOOKUP(F954,Grundlagen!$A$3:$A$10,Grundlagen!$C$3:$C$10))</f>
        <v/>
      </c>
      <c r="J954" s="34" t="str">
        <f t="shared" si="255"/>
        <v/>
      </c>
      <c r="K954" s="34" t="str">
        <f t="shared" si="253"/>
        <v/>
      </c>
      <c r="L954" s="34" t="str">
        <f>IF('Events einzeln'!H954="","",'Events einzeln'!H954)</f>
        <v/>
      </c>
      <c r="M954" s="1" t="str">
        <f>IF(L954="","",LOOKUP(L954,Grundlagen!$A$3:$A$10,Grundlagen!$B$3:$B$10))</f>
        <v/>
      </c>
      <c r="N954" s="1" t="str">
        <f t="shared" si="256"/>
        <v/>
      </c>
      <c r="O954" s="1" t="str">
        <f>IF(L954="","",LOOKUP(L954,Grundlagen!$A$3:$A$10,Grundlagen!$C$3:$C$10))</f>
        <v/>
      </c>
      <c r="P954" s="1" t="str">
        <f t="shared" si="257"/>
        <v/>
      </c>
      <c r="Q954" s="34" t="str">
        <f t="shared" si="270"/>
        <v/>
      </c>
      <c r="R954" s="34" t="str">
        <f>IF('Events einzeln'!I954="","",'Events einzeln'!I954)</f>
        <v/>
      </c>
      <c r="S954" s="34" t="str">
        <f>IF(R954="","",LOOKUP(R954,Grundlagen!$A$3:$A$10,Grundlagen!$B$3:$B$10))</f>
        <v/>
      </c>
      <c r="T954" s="34" t="str">
        <f t="shared" si="258"/>
        <v/>
      </c>
      <c r="U954" s="34" t="str">
        <f>IF(R954="","",LOOKUP(R954,Grundlagen!$A$3:$A$10,Grundlagen!$C$3:$C$10))</f>
        <v/>
      </c>
      <c r="V954" s="34" t="str">
        <f t="shared" si="259"/>
        <v/>
      </c>
      <c r="W954" s="34" t="str">
        <f t="shared" si="260"/>
        <v/>
      </c>
      <c r="X954" s="34" t="str">
        <f>IF('Events einzeln'!J954="","",'Events einzeln'!J954)</f>
        <v/>
      </c>
      <c r="Y954" s="1" t="str">
        <f>IF(X954="","",LOOKUP(X954,Grundlagen!$A$3:$A$10,Grundlagen!$B$3:$B$10))</f>
        <v/>
      </c>
      <c r="Z954" s="1" t="str">
        <f t="shared" si="261"/>
        <v/>
      </c>
      <c r="AA954" s="1" t="str">
        <f>IF(X954="","",LOOKUP(X954,Grundlagen!$A$3:$A$10,Grundlagen!$C$3:$C$10))</f>
        <v/>
      </c>
      <c r="AB954" s="1" t="str">
        <f t="shared" si="262"/>
        <v/>
      </c>
      <c r="AC954" s="34" t="str">
        <f t="shared" si="263"/>
        <v/>
      </c>
      <c r="AD954" s="34" t="str">
        <f>IF('Events einzeln'!K954="","",'Events einzeln'!K954)</f>
        <v/>
      </c>
      <c r="AE954" s="34" t="str">
        <f>IF(AD954="","",LOOKUP(AD954,Grundlagen!$A$3:$A$10,Grundlagen!$B$3:$B$10))</f>
        <v/>
      </c>
      <c r="AF954" s="34" t="str">
        <f t="shared" si="264"/>
        <v/>
      </c>
      <c r="AG954" s="34" t="str">
        <f>IF(AD954="","",LOOKUP(AD954,Grundlagen!$A$3:$A$10,Grundlagen!$C$3:$C$10))</f>
        <v/>
      </c>
      <c r="AH954" s="34" t="str">
        <f t="shared" si="265"/>
        <v/>
      </c>
      <c r="AI954" s="34" t="str">
        <f t="shared" si="266"/>
        <v/>
      </c>
      <c r="AJ954" s="34" t="str">
        <f>IF('Events einzeln'!L954="","",'Events einzeln'!L954)</f>
        <v/>
      </c>
      <c r="AK954" s="1" t="str">
        <f>IF(AJ954="","",LOOKUP(AJ954,Grundlagen!$A$3:$A$10,Grundlagen!$B$3:$B$10))</f>
        <v/>
      </c>
      <c r="AL954" s="1" t="str">
        <f t="shared" si="267"/>
        <v/>
      </c>
      <c r="AM954" s="1" t="str">
        <f>IF(AJ954="","",LOOKUP(AJ954,Grundlagen!$A$3:$A$10,Grundlagen!$C$3:$C$10))</f>
        <v/>
      </c>
      <c r="AN954" s="1" t="str">
        <f t="shared" si="268"/>
        <v/>
      </c>
      <c r="AO954" s="34" t="str">
        <f t="shared" si="269"/>
        <v/>
      </c>
    </row>
    <row r="955" spans="1:41" x14ac:dyDescent="0.25">
      <c r="A955" s="1" t="str">
        <f>IF('Events einzeln'!A955="","",'Events einzeln'!A955)</f>
        <v/>
      </c>
      <c r="B955" s="1" t="str">
        <f>IF('Events einzeln'!B955="","",'Events einzeln'!B955)</f>
        <v/>
      </c>
      <c r="C955" s="1" t="str">
        <f>IF('Events einzeln'!C955="","",'Events einzeln'!C955)</f>
        <v/>
      </c>
      <c r="D955" s="32" t="str">
        <f>IF('Events einzeln'!E955="","",'Events einzeln'!E955)</f>
        <v/>
      </c>
      <c r="E955" s="1" t="str">
        <f>IF('Events einzeln'!F955="","",'Events einzeln'!F955)</f>
        <v/>
      </c>
      <c r="F955" s="34" t="str">
        <f>IF('Events einzeln'!G955="","",'Events einzeln'!G955)</f>
        <v/>
      </c>
      <c r="G955" s="34" t="str">
        <f>IF(F955="","",LOOKUP(F955,Grundlagen!$A$3:$A$10,Grundlagen!$B$3:$B$10))</f>
        <v/>
      </c>
      <c r="H955" s="34" t="str">
        <f t="shared" si="254"/>
        <v/>
      </c>
      <c r="I955" s="34" t="str">
        <f>IF(F955="","",LOOKUP(F955,Grundlagen!$A$3:$A$10,Grundlagen!$C$3:$C$10))</f>
        <v/>
      </c>
      <c r="J955" s="34" t="str">
        <f t="shared" si="255"/>
        <v/>
      </c>
      <c r="K955" s="34" t="str">
        <f t="shared" si="253"/>
        <v/>
      </c>
      <c r="L955" s="34" t="str">
        <f>IF('Events einzeln'!H955="","",'Events einzeln'!H955)</f>
        <v/>
      </c>
      <c r="M955" s="1" t="str">
        <f>IF(L955="","",LOOKUP(L955,Grundlagen!$A$3:$A$10,Grundlagen!$B$3:$B$10))</f>
        <v/>
      </c>
      <c r="N955" s="1" t="str">
        <f t="shared" si="256"/>
        <v/>
      </c>
      <c r="O955" s="1" t="str">
        <f>IF(L955="","",LOOKUP(L955,Grundlagen!$A$3:$A$10,Grundlagen!$C$3:$C$10))</f>
        <v/>
      </c>
      <c r="P955" s="1" t="str">
        <f t="shared" si="257"/>
        <v/>
      </c>
      <c r="Q955" s="34" t="str">
        <f t="shared" si="270"/>
        <v/>
      </c>
      <c r="R955" s="34" t="str">
        <f>IF('Events einzeln'!I955="","",'Events einzeln'!I955)</f>
        <v/>
      </c>
      <c r="S955" s="34" t="str">
        <f>IF(R955="","",LOOKUP(R955,Grundlagen!$A$3:$A$10,Grundlagen!$B$3:$B$10))</f>
        <v/>
      </c>
      <c r="T955" s="34" t="str">
        <f t="shared" si="258"/>
        <v/>
      </c>
      <c r="U955" s="34" t="str">
        <f>IF(R955="","",LOOKUP(R955,Grundlagen!$A$3:$A$10,Grundlagen!$C$3:$C$10))</f>
        <v/>
      </c>
      <c r="V955" s="34" t="str">
        <f t="shared" si="259"/>
        <v/>
      </c>
      <c r="W955" s="34" t="str">
        <f t="shared" si="260"/>
        <v/>
      </c>
      <c r="X955" s="34" t="str">
        <f>IF('Events einzeln'!J955="","",'Events einzeln'!J955)</f>
        <v/>
      </c>
      <c r="Y955" s="1" t="str">
        <f>IF(X955="","",LOOKUP(X955,Grundlagen!$A$3:$A$10,Grundlagen!$B$3:$B$10))</f>
        <v/>
      </c>
      <c r="Z955" s="1" t="str">
        <f t="shared" si="261"/>
        <v/>
      </c>
      <c r="AA955" s="1" t="str">
        <f>IF(X955="","",LOOKUP(X955,Grundlagen!$A$3:$A$10,Grundlagen!$C$3:$C$10))</f>
        <v/>
      </c>
      <c r="AB955" s="1" t="str">
        <f t="shared" si="262"/>
        <v/>
      </c>
      <c r="AC955" s="34" t="str">
        <f t="shared" si="263"/>
        <v/>
      </c>
      <c r="AD955" s="34" t="str">
        <f>IF('Events einzeln'!K955="","",'Events einzeln'!K955)</f>
        <v/>
      </c>
      <c r="AE955" s="34" t="str">
        <f>IF(AD955="","",LOOKUP(AD955,Grundlagen!$A$3:$A$10,Grundlagen!$B$3:$B$10))</f>
        <v/>
      </c>
      <c r="AF955" s="34" t="str">
        <f t="shared" si="264"/>
        <v/>
      </c>
      <c r="AG955" s="34" t="str">
        <f>IF(AD955="","",LOOKUP(AD955,Grundlagen!$A$3:$A$10,Grundlagen!$C$3:$C$10))</f>
        <v/>
      </c>
      <c r="AH955" s="34" t="str">
        <f t="shared" si="265"/>
        <v/>
      </c>
      <c r="AI955" s="34" t="str">
        <f t="shared" si="266"/>
        <v/>
      </c>
      <c r="AJ955" s="34" t="str">
        <f>IF('Events einzeln'!L955="","",'Events einzeln'!L955)</f>
        <v/>
      </c>
      <c r="AK955" s="1" t="str">
        <f>IF(AJ955="","",LOOKUP(AJ955,Grundlagen!$A$3:$A$10,Grundlagen!$B$3:$B$10))</f>
        <v/>
      </c>
      <c r="AL955" s="1" t="str">
        <f t="shared" si="267"/>
        <v/>
      </c>
      <c r="AM955" s="1" t="str">
        <f>IF(AJ955="","",LOOKUP(AJ955,Grundlagen!$A$3:$A$10,Grundlagen!$C$3:$C$10))</f>
        <v/>
      </c>
      <c r="AN955" s="1" t="str">
        <f t="shared" si="268"/>
        <v/>
      </c>
      <c r="AO955" s="34" t="str">
        <f t="shared" si="269"/>
        <v/>
      </c>
    </row>
    <row r="956" spans="1:41" x14ac:dyDescent="0.25">
      <c r="A956" s="1" t="str">
        <f>IF('Events einzeln'!A956="","",'Events einzeln'!A956)</f>
        <v/>
      </c>
      <c r="B956" s="1" t="str">
        <f>IF('Events einzeln'!B956="","",'Events einzeln'!B956)</f>
        <v/>
      </c>
      <c r="C956" s="1" t="str">
        <f>IF('Events einzeln'!C956="","",'Events einzeln'!C956)</f>
        <v/>
      </c>
      <c r="D956" s="32" t="str">
        <f>IF('Events einzeln'!E956="","",'Events einzeln'!E956)</f>
        <v/>
      </c>
      <c r="E956" s="1" t="str">
        <f>IF('Events einzeln'!F956="","",'Events einzeln'!F956)</f>
        <v/>
      </c>
      <c r="F956" s="34" t="str">
        <f>IF('Events einzeln'!G956="","",'Events einzeln'!G956)</f>
        <v/>
      </c>
      <c r="G956" s="34" t="str">
        <f>IF(F956="","",LOOKUP(F956,Grundlagen!$A$3:$A$10,Grundlagen!$B$3:$B$10))</f>
        <v/>
      </c>
      <c r="H956" s="34" t="str">
        <f t="shared" si="254"/>
        <v/>
      </c>
      <c r="I956" s="34" t="str">
        <f>IF(F956="","",LOOKUP(F956,Grundlagen!$A$3:$A$10,Grundlagen!$C$3:$C$10))</f>
        <v/>
      </c>
      <c r="J956" s="34" t="str">
        <f t="shared" si="255"/>
        <v/>
      </c>
      <c r="K956" s="34" t="str">
        <f t="shared" si="253"/>
        <v/>
      </c>
      <c r="L956" s="34" t="str">
        <f>IF('Events einzeln'!H956="","",'Events einzeln'!H956)</f>
        <v/>
      </c>
      <c r="M956" s="1" t="str">
        <f>IF(L956="","",LOOKUP(L956,Grundlagen!$A$3:$A$10,Grundlagen!$B$3:$B$10))</f>
        <v/>
      </c>
      <c r="N956" s="1" t="str">
        <f t="shared" si="256"/>
        <v/>
      </c>
      <c r="O956" s="1" t="str">
        <f>IF(L956="","",LOOKUP(L956,Grundlagen!$A$3:$A$10,Grundlagen!$C$3:$C$10))</f>
        <v/>
      </c>
      <c r="P956" s="1" t="str">
        <f t="shared" si="257"/>
        <v/>
      </c>
      <c r="Q956" s="34" t="str">
        <f t="shared" si="270"/>
        <v/>
      </c>
      <c r="R956" s="34" t="str">
        <f>IF('Events einzeln'!I956="","",'Events einzeln'!I956)</f>
        <v/>
      </c>
      <c r="S956" s="34" t="str">
        <f>IF(R956="","",LOOKUP(R956,Grundlagen!$A$3:$A$10,Grundlagen!$B$3:$B$10))</f>
        <v/>
      </c>
      <c r="T956" s="34" t="str">
        <f t="shared" si="258"/>
        <v/>
      </c>
      <c r="U956" s="34" t="str">
        <f>IF(R956="","",LOOKUP(R956,Grundlagen!$A$3:$A$10,Grundlagen!$C$3:$C$10))</f>
        <v/>
      </c>
      <c r="V956" s="34" t="str">
        <f t="shared" si="259"/>
        <v/>
      </c>
      <c r="W956" s="34" t="str">
        <f t="shared" si="260"/>
        <v/>
      </c>
      <c r="X956" s="34" t="str">
        <f>IF('Events einzeln'!J956="","",'Events einzeln'!J956)</f>
        <v/>
      </c>
      <c r="Y956" s="1" t="str">
        <f>IF(X956="","",LOOKUP(X956,Grundlagen!$A$3:$A$10,Grundlagen!$B$3:$B$10))</f>
        <v/>
      </c>
      <c r="Z956" s="1" t="str">
        <f t="shared" si="261"/>
        <v/>
      </c>
      <c r="AA956" s="1" t="str">
        <f>IF(X956="","",LOOKUP(X956,Grundlagen!$A$3:$A$10,Grundlagen!$C$3:$C$10))</f>
        <v/>
      </c>
      <c r="AB956" s="1" t="str">
        <f t="shared" si="262"/>
        <v/>
      </c>
      <c r="AC956" s="34" t="str">
        <f t="shared" si="263"/>
        <v/>
      </c>
      <c r="AD956" s="34" t="str">
        <f>IF('Events einzeln'!K956="","",'Events einzeln'!K956)</f>
        <v/>
      </c>
      <c r="AE956" s="34" t="str">
        <f>IF(AD956="","",LOOKUP(AD956,Grundlagen!$A$3:$A$10,Grundlagen!$B$3:$B$10))</f>
        <v/>
      </c>
      <c r="AF956" s="34" t="str">
        <f t="shared" si="264"/>
        <v/>
      </c>
      <c r="AG956" s="34" t="str">
        <f>IF(AD956="","",LOOKUP(AD956,Grundlagen!$A$3:$A$10,Grundlagen!$C$3:$C$10))</f>
        <v/>
      </c>
      <c r="AH956" s="34" t="str">
        <f t="shared" si="265"/>
        <v/>
      </c>
      <c r="AI956" s="34" t="str">
        <f t="shared" si="266"/>
        <v/>
      </c>
      <c r="AJ956" s="34" t="str">
        <f>IF('Events einzeln'!L956="","",'Events einzeln'!L956)</f>
        <v/>
      </c>
      <c r="AK956" s="1" t="str">
        <f>IF(AJ956="","",LOOKUP(AJ956,Grundlagen!$A$3:$A$10,Grundlagen!$B$3:$B$10))</f>
        <v/>
      </c>
      <c r="AL956" s="1" t="str">
        <f t="shared" si="267"/>
        <v/>
      </c>
      <c r="AM956" s="1" t="str">
        <f>IF(AJ956="","",LOOKUP(AJ956,Grundlagen!$A$3:$A$10,Grundlagen!$C$3:$C$10))</f>
        <v/>
      </c>
      <c r="AN956" s="1" t="str">
        <f t="shared" si="268"/>
        <v/>
      </c>
      <c r="AO956" s="34" t="str">
        <f t="shared" si="269"/>
        <v/>
      </c>
    </row>
    <row r="957" spans="1:41" x14ac:dyDescent="0.25">
      <c r="A957" s="1" t="str">
        <f>IF('Events einzeln'!A957="","",'Events einzeln'!A957)</f>
        <v/>
      </c>
      <c r="B957" s="1" t="str">
        <f>IF('Events einzeln'!B957="","",'Events einzeln'!B957)</f>
        <v/>
      </c>
      <c r="C957" s="1" t="str">
        <f>IF('Events einzeln'!C957="","",'Events einzeln'!C957)</f>
        <v/>
      </c>
      <c r="D957" s="32" t="str">
        <f>IF('Events einzeln'!E957="","",'Events einzeln'!E957)</f>
        <v/>
      </c>
      <c r="E957" s="1" t="str">
        <f>IF('Events einzeln'!F957="","",'Events einzeln'!F957)</f>
        <v/>
      </c>
      <c r="F957" s="34" t="str">
        <f>IF('Events einzeln'!G957="","",'Events einzeln'!G957)</f>
        <v/>
      </c>
      <c r="G957" s="34" t="str">
        <f>IF(F957="","",LOOKUP(F957,Grundlagen!$A$3:$A$10,Grundlagen!$B$3:$B$10))</f>
        <v/>
      </c>
      <c r="H957" s="34" t="str">
        <f t="shared" si="254"/>
        <v/>
      </c>
      <c r="I957" s="34" t="str">
        <f>IF(F957="","",LOOKUP(F957,Grundlagen!$A$3:$A$10,Grundlagen!$C$3:$C$10))</f>
        <v/>
      </c>
      <c r="J957" s="34" t="str">
        <f t="shared" si="255"/>
        <v/>
      </c>
      <c r="K957" s="34" t="str">
        <f t="shared" si="253"/>
        <v/>
      </c>
      <c r="L957" s="34" t="str">
        <f>IF('Events einzeln'!H957="","",'Events einzeln'!H957)</f>
        <v/>
      </c>
      <c r="M957" s="1" t="str">
        <f>IF(L957="","",LOOKUP(L957,Grundlagen!$A$3:$A$10,Grundlagen!$B$3:$B$10))</f>
        <v/>
      </c>
      <c r="N957" s="1" t="str">
        <f t="shared" si="256"/>
        <v/>
      </c>
      <c r="O957" s="1" t="str">
        <f>IF(L957="","",LOOKUP(L957,Grundlagen!$A$3:$A$10,Grundlagen!$C$3:$C$10))</f>
        <v/>
      </c>
      <c r="P957" s="1" t="str">
        <f t="shared" si="257"/>
        <v/>
      </c>
      <c r="Q957" s="34" t="str">
        <f t="shared" si="270"/>
        <v/>
      </c>
      <c r="R957" s="34" t="str">
        <f>IF('Events einzeln'!I957="","",'Events einzeln'!I957)</f>
        <v/>
      </c>
      <c r="S957" s="34" t="str">
        <f>IF(R957="","",LOOKUP(R957,Grundlagen!$A$3:$A$10,Grundlagen!$B$3:$B$10))</f>
        <v/>
      </c>
      <c r="T957" s="34" t="str">
        <f t="shared" si="258"/>
        <v/>
      </c>
      <c r="U957" s="34" t="str">
        <f>IF(R957="","",LOOKUP(R957,Grundlagen!$A$3:$A$10,Grundlagen!$C$3:$C$10))</f>
        <v/>
      </c>
      <c r="V957" s="34" t="str">
        <f t="shared" si="259"/>
        <v/>
      </c>
      <c r="W957" s="34" t="str">
        <f t="shared" si="260"/>
        <v/>
      </c>
      <c r="X957" s="34" t="str">
        <f>IF('Events einzeln'!J957="","",'Events einzeln'!J957)</f>
        <v/>
      </c>
      <c r="Y957" s="1" t="str">
        <f>IF(X957="","",LOOKUP(X957,Grundlagen!$A$3:$A$10,Grundlagen!$B$3:$B$10))</f>
        <v/>
      </c>
      <c r="Z957" s="1" t="str">
        <f t="shared" si="261"/>
        <v/>
      </c>
      <c r="AA957" s="1" t="str">
        <f>IF(X957="","",LOOKUP(X957,Grundlagen!$A$3:$A$10,Grundlagen!$C$3:$C$10))</f>
        <v/>
      </c>
      <c r="AB957" s="1" t="str">
        <f t="shared" si="262"/>
        <v/>
      </c>
      <c r="AC957" s="34" t="str">
        <f t="shared" si="263"/>
        <v/>
      </c>
      <c r="AD957" s="34" t="str">
        <f>IF('Events einzeln'!K957="","",'Events einzeln'!K957)</f>
        <v/>
      </c>
      <c r="AE957" s="34" t="str">
        <f>IF(AD957="","",LOOKUP(AD957,Grundlagen!$A$3:$A$10,Grundlagen!$B$3:$B$10))</f>
        <v/>
      </c>
      <c r="AF957" s="34" t="str">
        <f t="shared" si="264"/>
        <v/>
      </c>
      <c r="AG957" s="34" t="str">
        <f>IF(AD957="","",LOOKUP(AD957,Grundlagen!$A$3:$A$10,Grundlagen!$C$3:$C$10))</f>
        <v/>
      </c>
      <c r="AH957" s="34" t="str">
        <f t="shared" si="265"/>
        <v/>
      </c>
      <c r="AI957" s="34" t="str">
        <f t="shared" si="266"/>
        <v/>
      </c>
      <c r="AJ957" s="34" t="str">
        <f>IF('Events einzeln'!L957="","",'Events einzeln'!L957)</f>
        <v/>
      </c>
      <c r="AK957" s="1" t="str">
        <f>IF(AJ957="","",LOOKUP(AJ957,Grundlagen!$A$3:$A$10,Grundlagen!$B$3:$B$10))</f>
        <v/>
      </c>
      <c r="AL957" s="1" t="str">
        <f t="shared" si="267"/>
        <v/>
      </c>
      <c r="AM957" s="1" t="str">
        <f>IF(AJ957="","",LOOKUP(AJ957,Grundlagen!$A$3:$A$10,Grundlagen!$C$3:$C$10))</f>
        <v/>
      </c>
      <c r="AN957" s="1" t="str">
        <f t="shared" si="268"/>
        <v/>
      </c>
      <c r="AO957" s="34" t="str">
        <f t="shared" si="269"/>
        <v/>
      </c>
    </row>
    <row r="958" spans="1:41" x14ac:dyDescent="0.25">
      <c r="A958" s="1" t="str">
        <f>IF('Events einzeln'!A958="","",'Events einzeln'!A958)</f>
        <v/>
      </c>
      <c r="B958" s="1" t="str">
        <f>IF('Events einzeln'!B958="","",'Events einzeln'!B958)</f>
        <v/>
      </c>
      <c r="C958" s="1" t="str">
        <f>IF('Events einzeln'!C958="","",'Events einzeln'!C958)</f>
        <v/>
      </c>
      <c r="D958" s="32" t="str">
        <f>IF('Events einzeln'!E958="","",'Events einzeln'!E958)</f>
        <v/>
      </c>
      <c r="E958" s="1" t="str">
        <f>IF('Events einzeln'!F958="","",'Events einzeln'!F958)</f>
        <v/>
      </c>
      <c r="F958" s="34" t="str">
        <f>IF('Events einzeln'!G958="","",'Events einzeln'!G958)</f>
        <v/>
      </c>
      <c r="G958" s="34" t="str">
        <f>IF(F958="","",LOOKUP(F958,Grundlagen!$A$3:$A$10,Grundlagen!$B$3:$B$10))</f>
        <v/>
      </c>
      <c r="H958" s="34" t="str">
        <f t="shared" si="254"/>
        <v/>
      </c>
      <c r="I958" s="34" t="str">
        <f>IF(F958="","",LOOKUP(F958,Grundlagen!$A$3:$A$10,Grundlagen!$C$3:$C$10))</f>
        <v/>
      </c>
      <c r="J958" s="34" t="str">
        <f t="shared" si="255"/>
        <v/>
      </c>
      <c r="K958" s="34" t="str">
        <f t="shared" si="253"/>
        <v/>
      </c>
      <c r="L958" s="34" t="str">
        <f>IF('Events einzeln'!H958="","",'Events einzeln'!H958)</f>
        <v/>
      </c>
      <c r="M958" s="1" t="str">
        <f>IF(L958="","",LOOKUP(L958,Grundlagen!$A$3:$A$10,Grundlagen!$B$3:$B$10))</f>
        <v/>
      </c>
      <c r="N958" s="1" t="str">
        <f t="shared" si="256"/>
        <v/>
      </c>
      <c r="O958" s="1" t="str">
        <f>IF(L958="","",LOOKUP(L958,Grundlagen!$A$3:$A$10,Grundlagen!$C$3:$C$10))</f>
        <v/>
      </c>
      <c r="P958" s="1" t="str">
        <f t="shared" si="257"/>
        <v/>
      </c>
      <c r="Q958" s="34" t="str">
        <f t="shared" si="270"/>
        <v/>
      </c>
      <c r="R958" s="34" t="str">
        <f>IF('Events einzeln'!I958="","",'Events einzeln'!I958)</f>
        <v/>
      </c>
      <c r="S958" s="34" t="str">
        <f>IF(R958="","",LOOKUP(R958,Grundlagen!$A$3:$A$10,Grundlagen!$B$3:$B$10))</f>
        <v/>
      </c>
      <c r="T958" s="34" t="str">
        <f t="shared" si="258"/>
        <v/>
      </c>
      <c r="U958" s="34" t="str">
        <f>IF(R958="","",LOOKUP(R958,Grundlagen!$A$3:$A$10,Grundlagen!$C$3:$C$10))</f>
        <v/>
      </c>
      <c r="V958" s="34" t="str">
        <f t="shared" si="259"/>
        <v/>
      </c>
      <c r="W958" s="34" t="str">
        <f t="shared" si="260"/>
        <v/>
      </c>
      <c r="X958" s="34" t="str">
        <f>IF('Events einzeln'!J958="","",'Events einzeln'!J958)</f>
        <v/>
      </c>
      <c r="Y958" s="1" t="str">
        <f>IF(X958="","",LOOKUP(X958,Grundlagen!$A$3:$A$10,Grundlagen!$B$3:$B$10))</f>
        <v/>
      </c>
      <c r="Z958" s="1" t="str">
        <f t="shared" si="261"/>
        <v/>
      </c>
      <c r="AA958" s="1" t="str">
        <f>IF(X958="","",LOOKUP(X958,Grundlagen!$A$3:$A$10,Grundlagen!$C$3:$C$10))</f>
        <v/>
      </c>
      <c r="AB958" s="1" t="str">
        <f t="shared" si="262"/>
        <v/>
      </c>
      <c r="AC958" s="34" t="str">
        <f t="shared" si="263"/>
        <v/>
      </c>
      <c r="AD958" s="34" t="str">
        <f>IF('Events einzeln'!K958="","",'Events einzeln'!K958)</f>
        <v/>
      </c>
      <c r="AE958" s="34" t="str">
        <f>IF(AD958="","",LOOKUP(AD958,Grundlagen!$A$3:$A$10,Grundlagen!$B$3:$B$10))</f>
        <v/>
      </c>
      <c r="AF958" s="34" t="str">
        <f t="shared" si="264"/>
        <v/>
      </c>
      <c r="AG958" s="34" t="str">
        <f>IF(AD958="","",LOOKUP(AD958,Grundlagen!$A$3:$A$10,Grundlagen!$C$3:$C$10))</f>
        <v/>
      </c>
      <c r="AH958" s="34" t="str">
        <f t="shared" si="265"/>
        <v/>
      </c>
      <c r="AI958" s="34" t="str">
        <f t="shared" si="266"/>
        <v/>
      </c>
      <c r="AJ958" s="34" t="str">
        <f>IF('Events einzeln'!L958="","",'Events einzeln'!L958)</f>
        <v/>
      </c>
      <c r="AK958" s="1" t="str">
        <f>IF(AJ958="","",LOOKUP(AJ958,Grundlagen!$A$3:$A$10,Grundlagen!$B$3:$B$10))</f>
        <v/>
      </c>
      <c r="AL958" s="1" t="str">
        <f t="shared" si="267"/>
        <v/>
      </c>
      <c r="AM958" s="1" t="str">
        <f>IF(AJ958="","",LOOKUP(AJ958,Grundlagen!$A$3:$A$10,Grundlagen!$C$3:$C$10))</f>
        <v/>
      </c>
      <c r="AN958" s="1" t="str">
        <f t="shared" si="268"/>
        <v/>
      </c>
      <c r="AO958" s="34" t="str">
        <f t="shared" si="269"/>
        <v/>
      </c>
    </row>
    <row r="959" spans="1:41" x14ac:dyDescent="0.25">
      <c r="A959" s="1" t="str">
        <f>IF('Events einzeln'!A959="","",'Events einzeln'!A959)</f>
        <v/>
      </c>
      <c r="B959" s="1" t="str">
        <f>IF('Events einzeln'!B959="","",'Events einzeln'!B959)</f>
        <v/>
      </c>
      <c r="C959" s="1" t="str">
        <f>IF('Events einzeln'!C959="","",'Events einzeln'!C959)</f>
        <v/>
      </c>
      <c r="D959" s="32" t="str">
        <f>IF('Events einzeln'!E959="","",'Events einzeln'!E959)</f>
        <v/>
      </c>
      <c r="E959" s="1" t="str">
        <f>IF('Events einzeln'!F959="","",'Events einzeln'!F959)</f>
        <v/>
      </c>
      <c r="F959" s="34" t="str">
        <f>IF('Events einzeln'!G959="","",'Events einzeln'!G959)</f>
        <v/>
      </c>
      <c r="G959" s="34" t="str">
        <f>IF(F959="","",LOOKUP(F959,Grundlagen!$A$3:$A$10,Grundlagen!$B$3:$B$10))</f>
        <v/>
      </c>
      <c r="H959" s="34" t="str">
        <f t="shared" si="254"/>
        <v/>
      </c>
      <c r="I959" s="34" t="str">
        <f>IF(F959="","",LOOKUP(F959,Grundlagen!$A$3:$A$10,Grundlagen!$C$3:$C$10))</f>
        <v/>
      </c>
      <c r="J959" s="34" t="str">
        <f t="shared" si="255"/>
        <v/>
      </c>
      <c r="K959" s="34" t="str">
        <f t="shared" si="253"/>
        <v/>
      </c>
      <c r="L959" s="34" t="str">
        <f>IF('Events einzeln'!H959="","",'Events einzeln'!H959)</f>
        <v/>
      </c>
      <c r="M959" s="1" t="str">
        <f>IF(L959="","",LOOKUP(L959,Grundlagen!$A$3:$A$10,Grundlagen!$B$3:$B$10))</f>
        <v/>
      </c>
      <c r="N959" s="1" t="str">
        <f t="shared" si="256"/>
        <v/>
      </c>
      <c r="O959" s="1" t="str">
        <f>IF(L959="","",LOOKUP(L959,Grundlagen!$A$3:$A$10,Grundlagen!$C$3:$C$10))</f>
        <v/>
      </c>
      <c r="P959" s="1" t="str">
        <f t="shared" si="257"/>
        <v/>
      </c>
      <c r="Q959" s="34" t="str">
        <f t="shared" si="270"/>
        <v/>
      </c>
      <c r="R959" s="34" t="str">
        <f>IF('Events einzeln'!I959="","",'Events einzeln'!I959)</f>
        <v/>
      </c>
      <c r="S959" s="34" t="str">
        <f>IF(R959="","",LOOKUP(R959,Grundlagen!$A$3:$A$10,Grundlagen!$B$3:$B$10))</f>
        <v/>
      </c>
      <c r="T959" s="34" t="str">
        <f t="shared" si="258"/>
        <v/>
      </c>
      <c r="U959" s="34" t="str">
        <f>IF(R959="","",LOOKUP(R959,Grundlagen!$A$3:$A$10,Grundlagen!$C$3:$C$10))</f>
        <v/>
      </c>
      <c r="V959" s="34" t="str">
        <f t="shared" si="259"/>
        <v/>
      </c>
      <c r="W959" s="34" t="str">
        <f t="shared" si="260"/>
        <v/>
      </c>
      <c r="X959" s="34" t="str">
        <f>IF('Events einzeln'!J959="","",'Events einzeln'!J959)</f>
        <v/>
      </c>
      <c r="Y959" s="1" t="str">
        <f>IF(X959="","",LOOKUP(X959,Grundlagen!$A$3:$A$10,Grundlagen!$B$3:$B$10))</f>
        <v/>
      </c>
      <c r="Z959" s="1" t="str">
        <f t="shared" si="261"/>
        <v/>
      </c>
      <c r="AA959" s="1" t="str">
        <f>IF(X959="","",LOOKUP(X959,Grundlagen!$A$3:$A$10,Grundlagen!$C$3:$C$10))</f>
        <v/>
      </c>
      <c r="AB959" s="1" t="str">
        <f t="shared" si="262"/>
        <v/>
      </c>
      <c r="AC959" s="34" t="str">
        <f t="shared" si="263"/>
        <v/>
      </c>
      <c r="AD959" s="34" t="str">
        <f>IF('Events einzeln'!K959="","",'Events einzeln'!K959)</f>
        <v/>
      </c>
      <c r="AE959" s="34" t="str">
        <f>IF(AD959="","",LOOKUP(AD959,Grundlagen!$A$3:$A$10,Grundlagen!$B$3:$B$10))</f>
        <v/>
      </c>
      <c r="AF959" s="34" t="str">
        <f t="shared" si="264"/>
        <v/>
      </c>
      <c r="AG959" s="34" t="str">
        <f>IF(AD959="","",LOOKUP(AD959,Grundlagen!$A$3:$A$10,Grundlagen!$C$3:$C$10))</f>
        <v/>
      </c>
      <c r="AH959" s="34" t="str">
        <f t="shared" si="265"/>
        <v/>
      </c>
      <c r="AI959" s="34" t="str">
        <f t="shared" si="266"/>
        <v/>
      </c>
      <c r="AJ959" s="34" t="str">
        <f>IF('Events einzeln'!L959="","",'Events einzeln'!L959)</f>
        <v/>
      </c>
      <c r="AK959" s="1" t="str">
        <f>IF(AJ959="","",LOOKUP(AJ959,Grundlagen!$A$3:$A$10,Grundlagen!$B$3:$B$10))</f>
        <v/>
      </c>
      <c r="AL959" s="1" t="str">
        <f t="shared" si="267"/>
        <v/>
      </c>
      <c r="AM959" s="1" t="str">
        <f>IF(AJ959="","",LOOKUP(AJ959,Grundlagen!$A$3:$A$10,Grundlagen!$C$3:$C$10))</f>
        <v/>
      </c>
      <c r="AN959" s="1" t="str">
        <f t="shared" si="268"/>
        <v/>
      </c>
      <c r="AO959" s="34" t="str">
        <f t="shared" si="269"/>
        <v/>
      </c>
    </row>
    <row r="960" spans="1:41" x14ac:dyDescent="0.25">
      <c r="A960" s="1" t="str">
        <f>IF('Events einzeln'!A960="","",'Events einzeln'!A960)</f>
        <v/>
      </c>
      <c r="B960" s="1" t="str">
        <f>IF('Events einzeln'!B960="","",'Events einzeln'!B960)</f>
        <v/>
      </c>
      <c r="C960" s="1" t="str">
        <f>IF('Events einzeln'!C960="","",'Events einzeln'!C960)</f>
        <v/>
      </c>
      <c r="D960" s="32" t="str">
        <f>IF('Events einzeln'!E960="","",'Events einzeln'!E960)</f>
        <v/>
      </c>
      <c r="E960" s="1" t="str">
        <f>IF('Events einzeln'!F960="","",'Events einzeln'!F960)</f>
        <v/>
      </c>
      <c r="F960" s="34" t="str">
        <f>IF('Events einzeln'!G960="","",'Events einzeln'!G960)</f>
        <v/>
      </c>
      <c r="G960" s="34" t="str">
        <f>IF(F960="","",LOOKUP(F960,Grundlagen!$A$3:$A$10,Grundlagen!$B$3:$B$10))</f>
        <v/>
      </c>
      <c r="H960" s="34" t="str">
        <f t="shared" si="254"/>
        <v/>
      </c>
      <c r="I960" s="34" t="str">
        <f>IF(F960="","",LOOKUP(F960,Grundlagen!$A$3:$A$10,Grundlagen!$C$3:$C$10))</f>
        <v/>
      </c>
      <c r="J960" s="34" t="str">
        <f t="shared" si="255"/>
        <v/>
      </c>
      <c r="K960" s="34" t="str">
        <f t="shared" si="253"/>
        <v/>
      </c>
      <c r="L960" s="34" t="str">
        <f>IF('Events einzeln'!H960="","",'Events einzeln'!H960)</f>
        <v/>
      </c>
      <c r="M960" s="1" t="str">
        <f>IF(L960="","",LOOKUP(L960,Grundlagen!$A$3:$A$10,Grundlagen!$B$3:$B$10))</f>
        <v/>
      </c>
      <c r="N960" s="1" t="str">
        <f t="shared" si="256"/>
        <v/>
      </c>
      <c r="O960" s="1" t="str">
        <f>IF(L960="","",LOOKUP(L960,Grundlagen!$A$3:$A$10,Grundlagen!$C$3:$C$10))</f>
        <v/>
      </c>
      <c r="P960" s="1" t="str">
        <f t="shared" si="257"/>
        <v/>
      </c>
      <c r="Q960" s="34" t="str">
        <f t="shared" si="270"/>
        <v/>
      </c>
      <c r="R960" s="34" t="str">
        <f>IF('Events einzeln'!I960="","",'Events einzeln'!I960)</f>
        <v/>
      </c>
      <c r="S960" s="34" t="str">
        <f>IF(R960="","",LOOKUP(R960,Grundlagen!$A$3:$A$10,Grundlagen!$B$3:$B$10))</f>
        <v/>
      </c>
      <c r="T960" s="34" t="str">
        <f t="shared" si="258"/>
        <v/>
      </c>
      <c r="U960" s="34" t="str">
        <f>IF(R960="","",LOOKUP(R960,Grundlagen!$A$3:$A$10,Grundlagen!$C$3:$C$10))</f>
        <v/>
      </c>
      <c r="V960" s="34" t="str">
        <f t="shared" si="259"/>
        <v/>
      </c>
      <c r="W960" s="34" t="str">
        <f t="shared" si="260"/>
        <v/>
      </c>
      <c r="X960" s="34" t="str">
        <f>IF('Events einzeln'!J960="","",'Events einzeln'!J960)</f>
        <v/>
      </c>
      <c r="Y960" s="1" t="str">
        <f>IF(X960="","",LOOKUP(X960,Grundlagen!$A$3:$A$10,Grundlagen!$B$3:$B$10))</f>
        <v/>
      </c>
      <c r="Z960" s="1" t="str">
        <f t="shared" si="261"/>
        <v/>
      </c>
      <c r="AA960" s="1" t="str">
        <f>IF(X960="","",LOOKUP(X960,Grundlagen!$A$3:$A$10,Grundlagen!$C$3:$C$10))</f>
        <v/>
      </c>
      <c r="AB960" s="1" t="str">
        <f t="shared" si="262"/>
        <v/>
      </c>
      <c r="AC960" s="34" t="str">
        <f t="shared" si="263"/>
        <v/>
      </c>
      <c r="AD960" s="34" t="str">
        <f>IF('Events einzeln'!K960="","",'Events einzeln'!K960)</f>
        <v/>
      </c>
      <c r="AE960" s="34" t="str">
        <f>IF(AD960="","",LOOKUP(AD960,Grundlagen!$A$3:$A$10,Grundlagen!$B$3:$B$10))</f>
        <v/>
      </c>
      <c r="AF960" s="34" t="str">
        <f t="shared" si="264"/>
        <v/>
      </c>
      <c r="AG960" s="34" t="str">
        <f>IF(AD960="","",LOOKUP(AD960,Grundlagen!$A$3:$A$10,Grundlagen!$C$3:$C$10))</f>
        <v/>
      </c>
      <c r="AH960" s="34" t="str">
        <f t="shared" si="265"/>
        <v/>
      </c>
      <c r="AI960" s="34" t="str">
        <f t="shared" si="266"/>
        <v/>
      </c>
      <c r="AJ960" s="34" t="str">
        <f>IF('Events einzeln'!L960="","",'Events einzeln'!L960)</f>
        <v/>
      </c>
      <c r="AK960" s="1" t="str">
        <f>IF(AJ960="","",LOOKUP(AJ960,Grundlagen!$A$3:$A$10,Grundlagen!$B$3:$B$10))</f>
        <v/>
      </c>
      <c r="AL960" s="1" t="str">
        <f t="shared" si="267"/>
        <v/>
      </c>
      <c r="AM960" s="1" t="str">
        <f>IF(AJ960="","",LOOKUP(AJ960,Grundlagen!$A$3:$A$10,Grundlagen!$C$3:$C$10))</f>
        <v/>
      </c>
      <c r="AN960" s="1" t="str">
        <f t="shared" si="268"/>
        <v/>
      </c>
      <c r="AO960" s="34" t="str">
        <f t="shared" si="269"/>
        <v/>
      </c>
    </row>
    <row r="961" spans="1:41" x14ac:dyDescent="0.25">
      <c r="A961" s="1" t="str">
        <f>IF('Events einzeln'!A961="","",'Events einzeln'!A961)</f>
        <v/>
      </c>
      <c r="B961" s="1" t="str">
        <f>IF('Events einzeln'!B961="","",'Events einzeln'!B961)</f>
        <v/>
      </c>
      <c r="C961" s="1" t="str">
        <f>IF('Events einzeln'!C961="","",'Events einzeln'!C961)</f>
        <v/>
      </c>
      <c r="D961" s="32" t="str">
        <f>IF('Events einzeln'!E961="","",'Events einzeln'!E961)</f>
        <v/>
      </c>
      <c r="E961" s="1" t="str">
        <f>IF('Events einzeln'!F961="","",'Events einzeln'!F961)</f>
        <v/>
      </c>
      <c r="F961" s="34" t="str">
        <f>IF('Events einzeln'!G961="","",'Events einzeln'!G961)</f>
        <v/>
      </c>
      <c r="G961" s="34" t="str">
        <f>IF(F961="","",LOOKUP(F961,Grundlagen!$A$3:$A$10,Grundlagen!$B$3:$B$10))</f>
        <v/>
      </c>
      <c r="H961" s="34" t="str">
        <f t="shared" si="254"/>
        <v/>
      </c>
      <c r="I961" s="34" t="str">
        <f>IF(F961="","",LOOKUP(F961,Grundlagen!$A$3:$A$10,Grundlagen!$C$3:$C$10))</f>
        <v/>
      </c>
      <c r="J961" s="34" t="str">
        <f t="shared" si="255"/>
        <v/>
      </c>
      <c r="K961" s="34" t="str">
        <f t="shared" si="253"/>
        <v/>
      </c>
      <c r="L961" s="34" t="str">
        <f>IF('Events einzeln'!H961="","",'Events einzeln'!H961)</f>
        <v/>
      </c>
      <c r="M961" s="1" t="str">
        <f>IF(L961="","",LOOKUP(L961,Grundlagen!$A$3:$A$10,Grundlagen!$B$3:$B$10))</f>
        <v/>
      </c>
      <c r="N961" s="1" t="str">
        <f t="shared" si="256"/>
        <v/>
      </c>
      <c r="O961" s="1" t="str">
        <f>IF(L961="","",LOOKUP(L961,Grundlagen!$A$3:$A$10,Grundlagen!$C$3:$C$10))</f>
        <v/>
      </c>
      <c r="P961" s="1" t="str">
        <f t="shared" si="257"/>
        <v/>
      </c>
      <c r="Q961" s="34" t="str">
        <f t="shared" si="270"/>
        <v/>
      </c>
      <c r="R961" s="34" t="str">
        <f>IF('Events einzeln'!I961="","",'Events einzeln'!I961)</f>
        <v/>
      </c>
      <c r="S961" s="34" t="str">
        <f>IF(R961="","",LOOKUP(R961,Grundlagen!$A$3:$A$10,Grundlagen!$B$3:$B$10))</f>
        <v/>
      </c>
      <c r="T961" s="34" t="str">
        <f t="shared" si="258"/>
        <v/>
      </c>
      <c r="U961" s="34" t="str">
        <f>IF(R961="","",LOOKUP(R961,Grundlagen!$A$3:$A$10,Grundlagen!$C$3:$C$10))</f>
        <v/>
      </c>
      <c r="V961" s="34" t="str">
        <f t="shared" si="259"/>
        <v/>
      </c>
      <c r="W961" s="34" t="str">
        <f t="shared" si="260"/>
        <v/>
      </c>
      <c r="X961" s="34" t="str">
        <f>IF('Events einzeln'!J961="","",'Events einzeln'!J961)</f>
        <v/>
      </c>
      <c r="Y961" s="1" t="str">
        <f>IF(X961="","",LOOKUP(X961,Grundlagen!$A$3:$A$10,Grundlagen!$B$3:$B$10))</f>
        <v/>
      </c>
      <c r="Z961" s="1" t="str">
        <f t="shared" si="261"/>
        <v/>
      </c>
      <c r="AA961" s="1" t="str">
        <f>IF(X961="","",LOOKUP(X961,Grundlagen!$A$3:$A$10,Grundlagen!$C$3:$C$10))</f>
        <v/>
      </c>
      <c r="AB961" s="1" t="str">
        <f t="shared" si="262"/>
        <v/>
      </c>
      <c r="AC961" s="34" t="str">
        <f t="shared" si="263"/>
        <v/>
      </c>
      <c r="AD961" s="34" t="str">
        <f>IF('Events einzeln'!K961="","",'Events einzeln'!K961)</f>
        <v/>
      </c>
      <c r="AE961" s="34" t="str">
        <f>IF(AD961="","",LOOKUP(AD961,Grundlagen!$A$3:$A$10,Grundlagen!$B$3:$B$10))</f>
        <v/>
      </c>
      <c r="AF961" s="34" t="str">
        <f t="shared" si="264"/>
        <v/>
      </c>
      <c r="AG961" s="34" t="str">
        <f>IF(AD961="","",LOOKUP(AD961,Grundlagen!$A$3:$A$10,Grundlagen!$C$3:$C$10))</f>
        <v/>
      </c>
      <c r="AH961" s="34" t="str">
        <f t="shared" si="265"/>
        <v/>
      </c>
      <c r="AI961" s="34" t="str">
        <f t="shared" si="266"/>
        <v/>
      </c>
      <c r="AJ961" s="34" t="str">
        <f>IF('Events einzeln'!L961="","",'Events einzeln'!L961)</f>
        <v/>
      </c>
      <c r="AK961" s="1" t="str">
        <f>IF(AJ961="","",LOOKUP(AJ961,Grundlagen!$A$3:$A$10,Grundlagen!$B$3:$B$10))</f>
        <v/>
      </c>
      <c r="AL961" s="1" t="str">
        <f t="shared" si="267"/>
        <v/>
      </c>
      <c r="AM961" s="1" t="str">
        <f>IF(AJ961="","",LOOKUP(AJ961,Grundlagen!$A$3:$A$10,Grundlagen!$C$3:$C$10))</f>
        <v/>
      </c>
      <c r="AN961" s="1" t="str">
        <f t="shared" si="268"/>
        <v/>
      </c>
      <c r="AO961" s="34" t="str">
        <f t="shared" si="269"/>
        <v/>
      </c>
    </row>
    <row r="962" spans="1:41" x14ac:dyDescent="0.25">
      <c r="A962" s="1" t="str">
        <f>IF('Events einzeln'!A962="","",'Events einzeln'!A962)</f>
        <v/>
      </c>
      <c r="B962" s="1" t="str">
        <f>IF('Events einzeln'!B962="","",'Events einzeln'!B962)</f>
        <v/>
      </c>
      <c r="C962" s="1" t="str">
        <f>IF('Events einzeln'!C962="","",'Events einzeln'!C962)</f>
        <v/>
      </c>
      <c r="D962" s="32" t="str">
        <f>IF('Events einzeln'!E962="","",'Events einzeln'!E962)</f>
        <v/>
      </c>
      <c r="E962" s="1" t="str">
        <f>IF('Events einzeln'!F962="","",'Events einzeln'!F962)</f>
        <v/>
      </c>
      <c r="F962" s="34" t="str">
        <f>IF('Events einzeln'!G962="","",'Events einzeln'!G962)</f>
        <v/>
      </c>
      <c r="G962" s="34" t="str">
        <f>IF(F962="","",LOOKUP(F962,Grundlagen!$A$3:$A$10,Grundlagen!$B$3:$B$10))</f>
        <v/>
      </c>
      <c r="H962" s="34" t="str">
        <f t="shared" si="254"/>
        <v/>
      </c>
      <c r="I962" s="34" t="str">
        <f>IF(F962="","",LOOKUP(F962,Grundlagen!$A$3:$A$10,Grundlagen!$C$3:$C$10))</f>
        <v/>
      </c>
      <c r="J962" s="34" t="str">
        <f t="shared" si="255"/>
        <v/>
      </c>
      <c r="K962" s="34" t="str">
        <f t="shared" si="253"/>
        <v/>
      </c>
      <c r="L962" s="34" t="str">
        <f>IF('Events einzeln'!H962="","",'Events einzeln'!H962)</f>
        <v/>
      </c>
      <c r="M962" s="1" t="str">
        <f>IF(L962="","",LOOKUP(L962,Grundlagen!$A$3:$A$10,Grundlagen!$B$3:$B$10))</f>
        <v/>
      </c>
      <c r="N962" s="1" t="str">
        <f t="shared" si="256"/>
        <v/>
      </c>
      <c r="O962" s="1" t="str">
        <f>IF(L962="","",LOOKUP(L962,Grundlagen!$A$3:$A$10,Grundlagen!$C$3:$C$10))</f>
        <v/>
      </c>
      <c r="P962" s="1" t="str">
        <f t="shared" si="257"/>
        <v/>
      </c>
      <c r="Q962" s="34" t="str">
        <f t="shared" si="270"/>
        <v/>
      </c>
      <c r="R962" s="34" t="str">
        <f>IF('Events einzeln'!I962="","",'Events einzeln'!I962)</f>
        <v/>
      </c>
      <c r="S962" s="34" t="str">
        <f>IF(R962="","",LOOKUP(R962,Grundlagen!$A$3:$A$10,Grundlagen!$B$3:$B$10))</f>
        <v/>
      </c>
      <c r="T962" s="34" t="str">
        <f t="shared" si="258"/>
        <v/>
      </c>
      <c r="U962" s="34" t="str">
        <f>IF(R962="","",LOOKUP(R962,Grundlagen!$A$3:$A$10,Grundlagen!$C$3:$C$10))</f>
        <v/>
      </c>
      <c r="V962" s="34" t="str">
        <f t="shared" si="259"/>
        <v/>
      </c>
      <c r="W962" s="34" t="str">
        <f t="shared" si="260"/>
        <v/>
      </c>
      <c r="X962" s="34" t="str">
        <f>IF('Events einzeln'!J962="","",'Events einzeln'!J962)</f>
        <v/>
      </c>
      <c r="Y962" s="1" t="str">
        <f>IF(X962="","",LOOKUP(X962,Grundlagen!$A$3:$A$10,Grundlagen!$B$3:$B$10))</f>
        <v/>
      </c>
      <c r="Z962" s="1" t="str">
        <f t="shared" si="261"/>
        <v/>
      </c>
      <c r="AA962" s="1" t="str">
        <f>IF(X962="","",LOOKUP(X962,Grundlagen!$A$3:$A$10,Grundlagen!$C$3:$C$10))</f>
        <v/>
      </c>
      <c r="AB962" s="1" t="str">
        <f t="shared" si="262"/>
        <v/>
      </c>
      <c r="AC962" s="34" t="str">
        <f t="shared" si="263"/>
        <v/>
      </c>
      <c r="AD962" s="34" t="str">
        <f>IF('Events einzeln'!K962="","",'Events einzeln'!K962)</f>
        <v/>
      </c>
      <c r="AE962" s="34" t="str">
        <f>IF(AD962="","",LOOKUP(AD962,Grundlagen!$A$3:$A$10,Grundlagen!$B$3:$B$10))</f>
        <v/>
      </c>
      <c r="AF962" s="34" t="str">
        <f t="shared" si="264"/>
        <v/>
      </c>
      <c r="AG962" s="34" t="str">
        <f>IF(AD962="","",LOOKUP(AD962,Grundlagen!$A$3:$A$10,Grundlagen!$C$3:$C$10))</f>
        <v/>
      </c>
      <c r="AH962" s="34" t="str">
        <f t="shared" si="265"/>
        <v/>
      </c>
      <c r="AI962" s="34" t="str">
        <f t="shared" si="266"/>
        <v/>
      </c>
      <c r="AJ962" s="34" t="str">
        <f>IF('Events einzeln'!L962="","",'Events einzeln'!L962)</f>
        <v/>
      </c>
      <c r="AK962" s="1" t="str">
        <f>IF(AJ962="","",LOOKUP(AJ962,Grundlagen!$A$3:$A$10,Grundlagen!$B$3:$B$10))</f>
        <v/>
      </c>
      <c r="AL962" s="1" t="str">
        <f t="shared" si="267"/>
        <v/>
      </c>
      <c r="AM962" s="1" t="str">
        <f>IF(AJ962="","",LOOKUP(AJ962,Grundlagen!$A$3:$A$10,Grundlagen!$C$3:$C$10))</f>
        <v/>
      </c>
      <c r="AN962" s="1" t="str">
        <f t="shared" si="268"/>
        <v/>
      </c>
      <c r="AO962" s="34" t="str">
        <f t="shared" si="269"/>
        <v/>
      </c>
    </row>
    <row r="963" spans="1:41" x14ac:dyDescent="0.25">
      <c r="A963" s="1" t="str">
        <f>IF('Events einzeln'!A963="","",'Events einzeln'!A963)</f>
        <v/>
      </c>
      <c r="B963" s="1" t="str">
        <f>IF('Events einzeln'!B963="","",'Events einzeln'!B963)</f>
        <v/>
      </c>
      <c r="C963" s="1" t="str">
        <f>IF('Events einzeln'!C963="","",'Events einzeln'!C963)</f>
        <v/>
      </c>
      <c r="D963" s="32" t="str">
        <f>IF('Events einzeln'!E963="","",'Events einzeln'!E963)</f>
        <v/>
      </c>
      <c r="E963" s="1" t="str">
        <f>IF('Events einzeln'!F963="","",'Events einzeln'!F963)</f>
        <v/>
      </c>
      <c r="F963" s="34" t="str">
        <f>IF('Events einzeln'!G963="","",'Events einzeln'!G963)</f>
        <v/>
      </c>
      <c r="G963" s="34" t="str">
        <f>IF(F963="","",LOOKUP(F963,Grundlagen!$A$3:$A$10,Grundlagen!$B$3:$B$10))</f>
        <v/>
      </c>
      <c r="H963" s="34" t="str">
        <f t="shared" si="254"/>
        <v/>
      </c>
      <c r="I963" s="34" t="str">
        <f>IF(F963="","",LOOKUP(F963,Grundlagen!$A$3:$A$10,Grundlagen!$C$3:$C$10))</f>
        <v/>
      </c>
      <c r="J963" s="34" t="str">
        <f t="shared" si="255"/>
        <v/>
      </c>
      <c r="K963" s="34" t="str">
        <f t="shared" si="253"/>
        <v/>
      </c>
      <c r="L963" s="34" t="str">
        <f>IF('Events einzeln'!H963="","",'Events einzeln'!H963)</f>
        <v/>
      </c>
      <c r="M963" s="1" t="str">
        <f>IF(L963="","",LOOKUP(L963,Grundlagen!$A$3:$A$10,Grundlagen!$B$3:$B$10))</f>
        <v/>
      </c>
      <c r="N963" s="1" t="str">
        <f t="shared" si="256"/>
        <v/>
      </c>
      <c r="O963" s="1" t="str">
        <f>IF(L963="","",LOOKUP(L963,Grundlagen!$A$3:$A$10,Grundlagen!$C$3:$C$10))</f>
        <v/>
      </c>
      <c r="P963" s="1" t="str">
        <f t="shared" si="257"/>
        <v/>
      </c>
      <c r="Q963" s="34" t="str">
        <f t="shared" si="270"/>
        <v/>
      </c>
      <c r="R963" s="34" t="str">
        <f>IF('Events einzeln'!I963="","",'Events einzeln'!I963)</f>
        <v/>
      </c>
      <c r="S963" s="34" t="str">
        <f>IF(R963="","",LOOKUP(R963,Grundlagen!$A$3:$A$10,Grundlagen!$B$3:$B$10))</f>
        <v/>
      </c>
      <c r="T963" s="34" t="str">
        <f t="shared" si="258"/>
        <v/>
      </c>
      <c r="U963" s="34" t="str">
        <f>IF(R963="","",LOOKUP(R963,Grundlagen!$A$3:$A$10,Grundlagen!$C$3:$C$10))</f>
        <v/>
      </c>
      <c r="V963" s="34" t="str">
        <f t="shared" si="259"/>
        <v/>
      </c>
      <c r="W963" s="34" t="str">
        <f t="shared" si="260"/>
        <v/>
      </c>
      <c r="X963" s="34" t="str">
        <f>IF('Events einzeln'!J963="","",'Events einzeln'!J963)</f>
        <v/>
      </c>
      <c r="Y963" s="1" t="str">
        <f>IF(X963="","",LOOKUP(X963,Grundlagen!$A$3:$A$10,Grundlagen!$B$3:$B$10))</f>
        <v/>
      </c>
      <c r="Z963" s="1" t="str">
        <f t="shared" si="261"/>
        <v/>
      </c>
      <c r="AA963" s="1" t="str">
        <f>IF(X963="","",LOOKUP(X963,Grundlagen!$A$3:$A$10,Grundlagen!$C$3:$C$10))</f>
        <v/>
      </c>
      <c r="AB963" s="1" t="str">
        <f t="shared" si="262"/>
        <v/>
      </c>
      <c r="AC963" s="34" t="str">
        <f t="shared" si="263"/>
        <v/>
      </c>
      <c r="AD963" s="34" t="str">
        <f>IF('Events einzeln'!K963="","",'Events einzeln'!K963)</f>
        <v/>
      </c>
      <c r="AE963" s="34" t="str">
        <f>IF(AD963="","",LOOKUP(AD963,Grundlagen!$A$3:$A$10,Grundlagen!$B$3:$B$10))</f>
        <v/>
      </c>
      <c r="AF963" s="34" t="str">
        <f t="shared" si="264"/>
        <v/>
      </c>
      <c r="AG963" s="34" t="str">
        <f>IF(AD963="","",LOOKUP(AD963,Grundlagen!$A$3:$A$10,Grundlagen!$C$3:$C$10))</f>
        <v/>
      </c>
      <c r="AH963" s="34" t="str">
        <f t="shared" si="265"/>
        <v/>
      </c>
      <c r="AI963" s="34" t="str">
        <f t="shared" si="266"/>
        <v/>
      </c>
      <c r="AJ963" s="34" t="str">
        <f>IF('Events einzeln'!L963="","",'Events einzeln'!L963)</f>
        <v/>
      </c>
      <c r="AK963" s="1" t="str">
        <f>IF(AJ963="","",LOOKUP(AJ963,Grundlagen!$A$3:$A$10,Grundlagen!$B$3:$B$10))</f>
        <v/>
      </c>
      <c r="AL963" s="1" t="str">
        <f t="shared" si="267"/>
        <v/>
      </c>
      <c r="AM963" s="1" t="str">
        <f>IF(AJ963="","",LOOKUP(AJ963,Grundlagen!$A$3:$A$10,Grundlagen!$C$3:$C$10))</f>
        <v/>
      </c>
      <c r="AN963" s="1" t="str">
        <f t="shared" si="268"/>
        <v/>
      </c>
      <c r="AO963" s="34" t="str">
        <f t="shared" si="269"/>
        <v/>
      </c>
    </row>
    <row r="964" spans="1:41" x14ac:dyDescent="0.25">
      <c r="A964" s="1" t="str">
        <f>IF('Events einzeln'!A964="","",'Events einzeln'!A964)</f>
        <v/>
      </c>
      <c r="B964" s="1" t="str">
        <f>IF('Events einzeln'!B964="","",'Events einzeln'!B964)</f>
        <v/>
      </c>
      <c r="C964" s="1" t="str">
        <f>IF('Events einzeln'!C964="","",'Events einzeln'!C964)</f>
        <v/>
      </c>
      <c r="D964" s="32" t="str">
        <f>IF('Events einzeln'!E964="","",'Events einzeln'!E964)</f>
        <v/>
      </c>
      <c r="E964" s="1" t="str">
        <f>IF('Events einzeln'!F964="","",'Events einzeln'!F964)</f>
        <v/>
      </c>
      <c r="F964" s="34" t="str">
        <f>IF('Events einzeln'!G964="","",'Events einzeln'!G964)</f>
        <v/>
      </c>
      <c r="G964" s="34" t="str">
        <f>IF(F964="","",LOOKUP(F964,Grundlagen!$A$3:$A$10,Grundlagen!$B$3:$B$10))</f>
        <v/>
      </c>
      <c r="H964" s="34" t="str">
        <f t="shared" si="254"/>
        <v/>
      </c>
      <c r="I964" s="34" t="str">
        <f>IF(F964="","",LOOKUP(F964,Grundlagen!$A$3:$A$10,Grundlagen!$C$3:$C$10))</f>
        <v/>
      </c>
      <c r="J964" s="34" t="str">
        <f t="shared" si="255"/>
        <v/>
      </c>
      <c r="K964" s="34" t="str">
        <f t="shared" ref="K964:K999" si="271">IF(G964="","",SUM(K963,I964))</f>
        <v/>
      </c>
      <c r="L964" s="34" t="str">
        <f>IF('Events einzeln'!H964="","",'Events einzeln'!H964)</f>
        <v/>
      </c>
      <c r="M964" s="1" t="str">
        <f>IF(L964="","",LOOKUP(L964,Grundlagen!$A$3:$A$10,Grundlagen!$B$3:$B$10))</f>
        <v/>
      </c>
      <c r="N964" s="1" t="str">
        <f t="shared" si="256"/>
        <v/>
      </c>
      <c r="O964" s="1" t="str">
        <f>IF(L964="","",LOOKUP(L964,Grundlagen!$A$3:$A$10,Grundlagen!$C$3:$C$10))</f>
        <v/>
      </c>
      <c r="P964" s="1" t="str">
        <f t="shared" si="257"/>
        <v/>
      </c>
      <c r="Q964" s="34" t="str">
        <f t="shared" si="270"/>
        <v/>
      </c>
      <c r="R964" s="34" t="str">
        <f>IF('Events einzeln'!I964="","",'Events einzeln'!I964)</f>
        <v/>
      </c>
      <c r="S964" s="34" t="str">
        <f>IF(R964="","",LOOKUP(R964,Grundlagen!$A$3:$A$10,Grundlagen!$B$3:$B$10))</f>
        <v/>
      </c>
      <c r="T964" s="34" t="str">
        <f t="shared" si="258"/>
        <v/>
      </c>
      <c r="U964" s="34" t="str">
        <f>IF(R964="","",LOOKUP(R964,Grundlagen!$A$3:$A$10,Grundlagen!$C$3:$C$10))</f>
        <v/>
      </c>
      <c r="V964" s="34" t="str">
        <f t="shared" si="259"/>
        <v/>
      </c>
      <c r="W964" s="34" t="str">
        <f t="shared" si="260"/>
        <v/>
      </c>
      <c r="X964" s="34" t="str">
        <f>IF('Events einzeln'!J964="","",'Events einzeln'!J964)</f>
        <v/>
      </c>
      <c r="Y964" s="1" t="str">
        <f>IF(X964="","",LOOKUP(X964,Grundlagen!$A$3:$A$10,Grundlagen!$B$3:$B$10))</f>
        <v/>
      </c>
      <c r="Z964" s="1" t="str">
        <f t="shared" si="261"/>
        <v/>
      </c>
      <c r="AA964" s="1" t="str">
        <f>IF(X964="","",LOOKUP(X964,Grundlagen!$A$3:$A$10,Grundlagen!$C$3:$C$10))</f>
        <v/>
      </c>
      <c r="AB964" s="1" t="str">
        <f t="shared" si="262"/>
        <v/>
      </c>
      <c r="AC964" s="34" t="str">
        <f t="shared" si="263"/>
        <v/>
      </c>
      <c r="AD964" s="34" t="str">
        <f>IF('Events einzeln'!K964="","",'Events einzeln'!K964)</f>
        <v/>
      </c>
      <c r="AE964" s="34" t="str">
        <f>IF(AD964="","",LOOKUP(AD964,Grundlagen!$A$3:$A$10,Grundlagen!$B$3:$B$10))</f>
        <v/>
      </c>
      <c r="AF964" s="34" t="str">
        <f t="shared" si="264"/>
        <v/>
      </c>
      <c r="AG964" s="34" t="str">
        <f>IF(AD964="","",LOOKUP(AD964,Grundlagen!$A$3:$A$10,Grundlagen!$C$3:$C$10))</f>
        <v/>
      </c>
      <c r="AH964" s="34" t="str">
        <f t="shared" si="265"/>
        <v/>
      </c>
      <c r="AI964" s="34" t="str">
        <f t="shared" si="266"/>
        <v/>
      </c>
      <c r="AJ964" s="34" t="str">
        <f>IF('Events einzeln'!L964="","",'Events einzeln'!L964)</f>
        <v/>
      </c>
      <c r="AK964" s="1" t="str">
        <f>IF(AJ964="","",LOOKUP(AJ964,Grundlagen!$A$3:$A$10,Grundlagen!$B$3:$B$10))</f>
        <v/>
      </c>
      <c r="AL964" s="1" t="str">
        <f t="shared" si="267"/>
        <v/>
      </c>
      <c r="AM964" s="1" t="str">
        <f>IF(AJ964="","",LOOKUP(AJ964,Grundlagen!$A$3:$A$10,Grundlagen!$C$3:$C$10))</f>
        <v/>
      </c>
      <c r="AN964" s="1" t="str">
        <f t="shared" si="268"/>
        <v/>
      </c>
      <c r="AO964" s="34" t="str">
        <f t="shared" si="269"/>
        <v/>
      </c>
    </row>
    <row r="965" spans="1:41" x14ac:dyDescent="0.25">
      <c r="A965" s="1" t="str">
        <f>IF('Events einzeln'!A965="","",'Events einzeln'!A965)</f>
        <v/>
      </c>
      <c r="B965" s="1" t="str">
        <f>IF('Events einzeln'!B965="","",'Events einzeln'!B965)</f>
        <v/>
      </c>
      <c r="C965" s="1" t="str">
        <f>IF('Events einzeln'!C965="","",'Events einzeln'!C965)</f>
        <v/>
      </c>
      <c r="D965" s="32" t="str">
        <f>IF('Events einzeln'!E965="","",'Events einzeln'!E965)</f>
        <v/>
      </c>
      <c r="E965" s="1" t="str">
        <f>IF('Events einzeln'!F965="","",'Events einzeln'!F965)</f>
        <v/>
      </c>
      <c r="F965" s="34" t="str">
        <f>IF('Events einzeln'!G965="","",'Events einzeln'!G965)</f>
        <v/>
      </c>
      <c r="G965" s="34" t="str">
        <f>IF(F965="","",LOOKUP(F965,Grundlagen!$A$3:$A$10,Grundlagen!$B$3:$B$10))</f>
        <v/>
      </c>
      <c r="H965" s="34" t="str">
        <f t="shared" ref="H965:H999" si="272">IF(F965="","",SUM(H964,G965))</f>
        <v/>
      </c>
      <c r="I965" s="34" t="str">
        <f>IF(F965="","",LOOKUP(F965,Grundlagen!$A$3:$A$10,Grundlagen!$C$3:$C$10))</f>
        <v/>
      </c>
      <c r="J965" s="34" t="str">
        <f t="shared" ref="J965:J999" si="273">IF(F965="","",SUM(J964,I965))</f>
        <v/>
      </c>
      <c r="K965" s="34" t="str">
        <f t="shared" si="271"/>
        <v/>
      </c>
      <c r="L965" s="34" t="str">
        <f>IF('Events einzeln'!H965="","",'Events einzeln'!H965)</f>
        <v/>
      </c>
      <c r="M965" s="1" t="str">
        <f>IF(L965="","",LOOKUP(L965,Grundlagen!$A$3:$A$10,Grundlagen!$B$3:$B$10))</f>
        <v/>
      </c>
      <c r="N965" s="1" t="str">
        <f t="shared" ref="N965:N999" si="274">IF(L965="","",SUM(N964,M965))</f>
        <v/>
      </c>
      <c r="O965" s="1" t="str">
        <f>IF(L965="","",LOOKUP(L965,Grundlagen!$A$3:$A$10,Grundlagen!$C$3:$C$10))</f>
        <v/>
      </c>
      <c r="P965" s="1" t="str">
        <f t="shared" ref="P965:P999" si="275">IF(L965="","",SUM(P964,O965))</f>
        <v/>
      </c>
      <c r="Q965" s="34" t="str">
        <f t="shared" si="270"/>
        <v/>
      </c>
      <c r="R965" s="34" t="str">
        <f>IF('Events einzeln'!I965="","",'Events einzeln'!I965)</f>
        <v/>
      </c>
      <c r="S965" s="34" t="str">
        <f>IF(R965="","",LOOKUP(R965,Grundlagen!$A$3:$A$10,Grundlagen!$B$3:$B$10))</f>
        <v/>
      </c>
      <c r="T965" s="34" t="str">
        <f t="shared" ref="T965:T999" si="276">IF(R965="","",SUM(T964,S965))</f>
        <v/>
      </c>
      <c r="U965" s="34" t="str">
        <f>IF(R965="","",LOOKUP(R965,Grundlagen!$A$3:$A$10,Grundlagen!$C$3:$C$10))</f>
        <v/>
      </c>
      <c r="V965" s="34" t="str">
        <f t="shared" ref="V965:V999" si="277">IF(R965="","",SUM(V964,U965))</f>
        <v/>
      </c>
      <c r="W965" s="34" t="str">
        <f t="shared" ref="W965:W999" si="278">IF(S965="","",SUM(W964,U965))</f>
        <v/>
      </c>
      <c r="X965" s="34" t="str">
        <f>IF('Events einzeln'!J965="","",'Events einzeln'!J965)</f>
        <v/>
      </c>
      <c r="Y965" s="1" t="str">
        <f>IF(X965="","",LOOKUP(X965,Grundlagen!$A$3:$A$10,Grundlagen!$B$3:$B$10))</f>
        <v/>
      </c>
      <c r="Z965" s="1" t="str">
        <f t="shared" ref="Z965:Z999" si="279">IF(X965="","",SUM(Z964,Y965))</f>
        <v/>
      </c>
      <c r="AA965" s="1" t="str">
        <f>IF(X965="","",LOOKUP(X965,Grundlagen!$A$3:$A$10,Grundlagen!$C$3:$C$10))</f>
        <v/>
      </c>
      <c r="AB965" s="1" t="str">
        <f t="shared" ref="AB965:AB999" si="280">IF(X965="","",SUM(AB964,AA965))</f>
        <v/>
      </c>
      <c r="AC965" s="34" t="str">
        <f t="shared" ref="AC965:AC999" si="281">IF(Y965="","",SUM(AC964,AA965))</f>
        <v/>
      </c>
      <c r="AD965" s="34" t="str">
        <f>IF('Events einzeln'!K965="","",'Events einzeln'!K965)</f>
        <v/>
      </c>
      <c r="AE965" s="34" t="str">
        <f>IF(AD965="","",LOOKUP(AD965,Grundlagen!$A$3:$A$10,Grundlagen!$B$3:$B$10))</f>
        <v/>
      </c>
      <c r="AF965" s="34" t="str">
        <f t="shared" ref="AF965:AF999" si="282">IF(AD965="","",SUM(AF964,AE965))</f>
        <v/>
      </c>
      <c r="AG965" s="34" t="str">
        <f>IF(AD965="","",LOOKUP(AD965,Grundlagen!$A$3:$A$10,Grundlagen!$C$3:$C$10))</f>
        <v/>
      </c>
      <c r="AH965" s="34" t="str">
        <f t="shared" ref="AH965:AH999" si="283">IF(AD965="","",SUM(AH964,AG965))</f>
        <v/>
      </c>
      <c r="AI965" s="34" t="str">
        <f t="shared" ref="AI965:AI999" si="284">IF(AE965="","",SUM(AI964,AG965))</f>
        <v/>
      </c>
      <c r="AJ965" s="34" t="str">
        <f>IF('Events einzeln'!L965="","",'Events einzeln'!L965)</f>
        <v/>
      </c>
      <c r="AK965" s="1" t="str">
        <f>IF(AJ965="","",LOOKUP(AJ965,Grundlagen!$A$3:$A$10,Grundlagen!$B$3:$B$10))</f>
        <v/>
      </c>
      <c r="AL965" s="1" t="str">
        <f t="shared" ref="AL965:AL999" si="285">IF(AJ965="","",SUM(AL964,AK965))</f>
        <v/>
      </c>
      <c r="AM965" s="1" t="str">
        <f>IF(AJ965="","",LOOKUP(AJ965,Grundlagen!$A$3:$A$10,Grundlagen!$C$3:$C$10))</f>
        <v/>
      </c>
      <c r="AN965" s="1" t="str">
        <f t="shared" ref="AN965:AN999" si="286">IF(AJ965="","",SUM(AN964,AM965))</f>
        <v/>
      </c>
      <c r="AO965" s="34" t="str">
        <f t="shared" ref="AO965:AO999" si="287">IF(AK965="","",SUM(AO964,AM965))</f>
        <v/>
      </c>
    </row>
    <row r="966" spans="1:41" x14ac:dyDescent="0.25">
      <c r="A966" s="1" t="str">
        <f>IF('Events einzeln'!A966="","",'Events einzeln'!A966)</f>
        <v/>
      </c>
      <c r="B966" s="1" t="str">
        <f>IF('Events einzeln'!B966="","",'Events einzeln'!B966)</f>
        <v/>
      </c>
      <c r="C966" s="1" t="str">
        <f>IF('Events einzeln'!C966="","",'Events einzeln'!C966)</f>
        <v/>
      </c>
      <c r="D966" s="32" t="str">
        <f>IF('Events einzeln'!E966="","",'Events einzeln'!E966)</f>
        <v/>
      </c>
      <c r="E966" s="1" t="str">
        <f>IF('Events einzeln'!F966="","",'Events einzeln'!F966)</f>
        <v/>
      </c>
      <c r="F966" s="34" t="str">
        <f>IF('Events einzeln'!G966="","",'Events einzeln'!G966)</f>
        <v/>
      </c>
      <c r="G966" s="34" t="str">
        <f>IF(F966="","",LOOKUP(F966,Grundlagen!$A$3:$A$10,Grundlagen!$B$3:$B$10))</f>
        <v/>
      </c>
      <c r="H966" s="34" t="str">
        <f t="shared" si="272"/>
        <v/>
      </c>
      <c r="I966" s="34" t="str">
        <f>IF(F966="","",LOOKUP(F966,Grundlagen!$A$3:$A$10,Grundlagen!$C$3:$C$10))</f>
        <v/>
      </c>
      <c r="J966" s="34" t="str">
        <f t="shared" si="273"/>
        <v/>
      </c>
      <c r="K966" s="34" t="str">
        <f t="shared" si="271"/>
        <v/>
      </c>
      <c r="L966" s="34" t="str">
        <f>IF('Events einzeln'!H966="","",'Events einzeln'!H966)</f>
        <v/>
      </c>
      <c r="M966" s="1" t="str">
        <f>IF(L966="","",LOOKUP(L966,Grundlagen!$A$3:$A$10,Grundlagen!$B$3:$B$10))</f>
        <v/>
      </c>
      <c r="N966" s="1" t="str">
        <f t="shared" si="274"/>
        <v/>
      </c>
      <c r="O966" s="1" t="str">
        <f>IF(L966="","",LOOKUP(L966,Grundlagen!$A$3:$A$10,Grundlagen!$C$3:$C$10))</f>
        <v/>
      </c>
      <c r="P966" s="1" t="str">
        <f t="shared" si="275"/>
        <v/>
      </c>
      <c r="Q966" s="34" t="str">
        <f t="shared" si="270"/>
        <v/>
      </c>
      <c r="R966" s="34" t="str">
        <f>IF('Events einzeln'!I966="","",'Events einzeln'!I966)</f>
        <v/>
      </c>
      <c r="S966" s="34" t="str">
        <f>IF(R966="","",LOOKUP(R966,Grundlagen!$A$3:$A$10,Grundlagen!$B$3:$B$10))</f>
        <v/>
      </c>
      <c r="T966" s="34" t="str">
        <f t="shared" si="276"/>
        <v/>
      </c>
      <c r="U966" s="34" t="str">
        <f>IF(R966="","",LOOKUP(R966,Grundlagen!$A$3:$A$10,Grundlagen!$C$3:$C$10))</f>
        <v/>
      </c>
      <c r="V966" s="34" t="str">
        <f t="shared" si="277"/>
        <v/>
      </c>
      <c r="W966" s="34" t="str">
        <f t="shared" si="278"/>
        <v/>
      </c>
      <c r="X966" s="34" t="str">
        <f>IF('Events einzeln'!J966="","",'Events einzeln'!J966)</f>
        <v/>
      </c>
      <c r="Y966" s="1" t="str">
        <f>IF(X966="","",LOOKUP(X966,Grundlagen!$A$3:$A$10,Grundlagen!$B$3:$B$10))</f>
        <v/>
      </c>
      <c r="Z966" s="1" t="str">
        <f t="shared" si="279"/>
        <v/>
      </c>
      <c r="AA966" s="1" t="str">
        <f>IF(X966="","",LOOKUP(X966,Grundlagen!$A$3:$A$10,Grundlagen!$C$3:$C$10))</f>
        <v/>
      </c>
      <c r="AB966" s="1" t="str">
        <f t="shared" si="280"/>
        <v/>
      </c>
      <c r="AC966" s="34" t="str">
        <f t="shared" si="281"/>
        <v/>
      </c>
      <c r="AD966" s="34" t="str">
        <f>IF('Events einzeln'!K966="","",'Events einzeln'!K966)</f>
        <v/>
      </c>
      <c r="AE966" s="34" t="str">
        <f>IF(AD966="","",LOOKUP(AD966,Grundlagen!$A$3:$A$10,Grundlagen!$B$3:$B$10))</f>
        <v/>
      </c>
      <c r="AF966" s="34" t="str">
        <f t="shared" si="282"/>
        <v/>
      </c>
      <c r="AG966" s="34" t="str">
        <f>IF(AD966="","",LOOKUP(AD966,Grundlagen!$A$3:$A$10,Grundlagen!$C$3:$C$10))</f>
        <v/>
      </c>
      <c r="AH966" s="34" t="str">
        <f t="shared" si="283"/>
        <v/>
      </c>
      <c r="AI966" s="34" t="str">
        <f t="shared" si="284"/>
        <v/>
      </c>
      <c r="AJ966" s="34" t="str">
        <f>IF('Events einzeln'!L966="","",'Events einzeln'!L966)</f>
        <v/>
      </c>
      <c r="AK966" s="1" t="str">
        <f>IF(AJ966="","",LOOKUP(AJ966,Grundlagen!$A$3:$A$10,Grundlagen!$B$3:$B$10))</f>
        <v/>
      </c>
      <c r="AL966" s="1" t="str">
        <f t="shared" si="285"/>
        <v/>
      </c>
      <c r="AM966" s="1" t="str">
        <f>IF(AJ966="","",LOOKUP(AJ966,Grundlagen!$A$3:$A$10,Grundlagen!$C$3:$C$10))</f>
        <v/>
      </c>
      <c r="AN966" s="1" t="str">
        <f t="shared" si="286"/>
        <v/>
      </c>
      <c r="AO966" s="34" t="str">
        <f t="shared" si="287"/>
        <v/>
      </c>
    </row>
    <row r="967" spans="1:41" x14ac:dyDescent="0.25">
      <c r="A967" s="1" t="str">
        <f>IF('Events einzeln'!A967="","",'Events einzeln'!A967)</f>
        <v/>
      </c>
      <c r="B967" s="1" t="str">
        <f>IF('Events einzeln'!B967="","",'Events einzeln'!B967)</f>
        <v/>
      </c>
      <c r="C967" s="1" t="str">
        <f>IF('Events einzeln'!C967="","",'Events einzeln'!C967)</f>
        <v/>
      </c>
      <c r="D967" s="32" t="str">
        <f>IF('Events einzeln'!E967="","",'Events einzeln'!E967)</f>
        <v/>
      </c>
      <c r="E967" s="1" t="str">
        <f>IF('Events einzeln'!F967="","",'Events einzeln'!F967)</f>
        <v/>
      </c>
      <c r="F967" s="34" t="str">
        <f>IF('Events einzeln'!G967="","",'Events einzeln'!G967)</f>
        <v/>
      </c>
      <c r="G967" s="34" t="str">
        <f>IF(F967="","",LOOKUP(F967,Grundlagen!$A$3:$A$10,Grundlagen!$B$3:$B$10))</f>
        <v/>
      </c>
      <c r="H967" s="34" t="str">
        <f t="shared" si="272"/>
        <v/>
      </c>
      <c r="I967" s="34" t="str">
        <f>IF(F967="","",LOOKUP(F967,Grundlagen!$A$3:$A$10,Grundlagen!$C$3:$C$10))</f>
        <v/>
      </c>
      <c r="J967" s="34" t="str">
        <f t="shared" si="273"/>
        <v/>
      </c>
      <c r="K967" s="34" t="str">
        <f t="shared" si="271"/>
        <v/>
      </c>
      <c r="L967" s="34" t="str">
        <f>IF('Events einzeln'!H967="","",'Events einzeln'!H967)</f>
        <v/>
      </c>
      <c r="M967" s="1" t="str">
        <f>IF(L967="","",LOOKUP(L967,Grundlagen!$A$3:$A$10,Grundlagen!$B$3:$B$10))</f>
        <v/>
      </c>
      <c r="N967" s="1" t="str">
        <f t="shared" si="274"/>
        <v/>
      </c>
      <c r="O967" s="1" t="str">
        <f>IF(L967="","",LOOKUP(L967,Grundlagen!$A$3:$A$10,Grundlagen!$C$3:$C$10))</f>
        <v/>
      </c>
      <c r="P967" s="1" t="str">
        <f t="shared" si="275"/>
        <v/>
      </c>
      <c r="Q967" s="34" t="str">
        <f t="shared" si="270"/>
        <v/>
      </c>
      <c r="R967" s="34" t="str">
        <f>IF('Events einzeln'!I967="","",'Events einzeln'!I967)</f>
        <v/>
      </c>
      <c r="S967" s="34" t="str">
        <f>IF(R967="","",LOOKUP(R967,Grundlagen!$A$3:$A$10,Grundlagen!$B$3:$B$10))</f>
        <v/>
      </c>
      <c r="T967" s="34" t="str">
        <f t="shared" si="276"/>
        <v/>
      </c>
      <c r="U967" s="34" t="str">
        <f>IF(R967="","",LOOKUP(R967,Grundlagen!$A$3:$A$10,Grundlagen!$C$3:$C$10))</f>
        <v/>
      </c>
      <c r="V967" s="34" t="str">
        <f t="shared" si="277"/>
        <v/>
      </c>
      <c r="W967" s="34" t="str">
        <f t="shared" si="278"/>
        <v/>
      </c>
      <c r="X967" s="34" t="str">
        <f>IF('Events einzeln'!J967="","",'Events einzeln'!J967)</f>
        <v/>
      </c>
      <c r="Y967" s="1" t="str">
        <f>IF(X967="","",LOOKUP(X967,Grundlagen!$A$3:$A$10,Grundlagen!$B$3:$B$10))</f>
        <v/>
      </c>
      <c r="Z967" s="1" t="str">
        <f t="shared" si="279"/>
        <v/>
      </c>
      <c r="AA967" s="1" t="str">
        <f>IF(X967="","",LOOKUP(X967,Grundlagen!$A$3:$A$10,Grundlagen!$C$3:$C$10))</f>
        <v/>
      </c>
      <c r="AB967" s="1" t="str">
        <f t="shared" si="280"/>
        <v/>
      </c>
      <c r="AC967" s="34" t="str">
        <f t="shared" si="281"/>
        <v/>
      </c>
      <c r="AD967" s="34" t="str">
        <f>IF('Events einzeln'!K967="","",'Events einzeln'!K967)</f>
        <v/>
      </c>
      <c r="AE967" s="34" t="str">
        <f>IF(AD967="","",LOOKUP(AD967,Grundlagen!$A$3:$A$10,Grundlagen!$B$3:$B$10))</f>
        <v/>
      </c>
      <c r="AF967" s="34" t="str">
        <f t="shared" si="282"/>
        <v/>
      </c>
      <c r="AG967" s="34" t="str">
        <f>IF(AD967="","",LOOKUP(AD967,Grundlagen!$A$3:$A$10,Grundlagen!$C$3:$C$10))</f>
        <v/>
      </c>
      <c r="AH967" s="34" t="str">
        <f t="shared" si="283"/>
        <v/>
      </c>
      <c r="AI967" s="34" t="str">
        <f t="shared" si="284"/>
        <v/>
      </c>
      <c r="AJ967" s="34" t="str">
        <f>IF('Events einzeln'!L967="","",'Events einzeln'!L967)</f>
        <v/>
      </c>
      <c r="AK967" s="1" t="str">
        <f>IF(AJ967="","",LOOKUP(AJ967,Grundlagen!$A$3:$A$10,Grundlagen!$B$3:$B$10))</f>
        <v/>
      </c>
      <c r="AL967" s="1" t="str">
        <f t="shared" si="285"/>
        <v/>
      </c>
      <c r="AM967" s="1" t="str">
        <f>IF(AJ967="","",LOOKUP(AJ967,Grundlagen!$A$3:$A$10,Grundlagen!$C$3:$C$10))</f>
        <v/>
      </c>
      <c r="AN967" s="1" t="str">
        <f t="shared" si="286"/>
        <v/>
      </c>
      <c r="AO967" s="34" t="str">
        <f t="shared" si="287"/>
        <v/>
      </c>
    </row>
    <row r="968" spans="1:41" x14ac:dyDescent="0.25">
      <c r="A968" s="1" t="str">
        <f>IF('Events einzeln'!A968="","",'Events einzeln'!A968)</f>
        <v/>
      </c>
      <c r="B968" s="1" t="str">
        <f>IF('Events einzeln'!B968="","",'Events einzeln'!B968)</f>
        <v/>
      </c>
      <c r="C968" s="1" t="str">
        <f>IF('Events einzeln'!C968="","",'Events einzeln'!C968)</f>
        <v/>
      </c>
      <c r="D968" s="32" t="str">
        <f>IF('Events einzeln'!E968="","",'Events einzeln'!E968)</f>
        <v/>
      </c>
      <c r="E968" s="1" t="str">
        <f>IF('Events einzeln'!F968="","",'Events einzeln'!F968)</f>
        <v/>
      </c>
      <c r="F968" s="34" t="str">
        <f>IF('Events einzeln'!G968="","",'Events einzeln'!G968)</f>
        <v/>
      </c>
      <c r="G968" s="34" t="str">
        <f>IF(F968="","",LOOKUP(F968,Grundlagen!$A$3:$A$10,Grundlagen!$B$3:$B$10))</f>
        <v/>
      </c>
      <c r="H968" s="34" t="str">
        <f t="shared" si="272"/>
        <v/>
      </c>
      <c r="I968" s="34" t="str">
        <f>IF(F968="","",LOOKUP(F968,Grundlagen!$A$3:$A$10,Grundlagen!$C$3:$C$10))</f>
        <v/>
      </c>
      <c r="J968" s="34" t="str">
        <f t="shared" si="273"/>
        <v/>
      </c>
      <c r="K968" s="34" t="str">
        <f t="shared" si="271"/>
        <v/>
      </c>
      <c r="L968" s="34" t="str">
        <f>IF('Events einzeln'!H968="","",'Events einzeln'!H968)</f>
        <v/>
      </c>
      <c r="M968" s="1" t="str">
        <f>IF(L968="","",LOOKUP(L968,Grundlagen!$A$3:$A$10,Grundlagen!$B$3:$B$10))</f>
        <v/>
      </c>
      <c r="N968" s="1" t="str">
        <f t="shared" si="274"/>
        <v/>
      </c>
      <c r="O968" s="1" t="str">
        <f>IF(L968="","",LOOKUP(L968,Grundlagen!$A$3:$A$10,Grundlagen!$C$3:$C$10))</f>
        <v/>
      </c>
      <c r="P968" s="1" t="str">
        <f t="shared" si="275"/>
        <v/>
      </c>
      <c r="Q968" s="34" t="str">
        <f t="shared" si="270"/>
        <v/>
      </c>
      <c r="R968" s="34" t="str">
        <f>IF('Events einzeln'!I968="","",'Events einzeln'!I968)</f>
        <v/>
      </c>
      <c r="S968" s="34" t="str">
        <f>IF(R968="","",LOOKUP(R968,Grundlagen!$A$3:$A$10,Grundlagen!$B$3:$B$10))</f>
        <v/>
      </c>
      <c r="T968" s="34" t="str">
        <f t="shared" si="276"/>
        <v/>
      </c>
      <c r="U968" s="34" t="str">
        <f>IF(R968="","",LOOKUP(R968,Grundlagen!$A$3:$A$10,Grundlagen!$C$3:$C$10))</f>
        <v/>
      </c>
      <c r="V968" s="34" t="str">
        <f t="shared" si="277"/>
        <v/>
      </c>
      <c r="W968" s="34" t="str">
        <f t="shared" si="278"/>
        <v/>
      </c>
      <c r="X968" s="34" t="str">
        <f>IF('Events einzeln'!J968="","",'Events einzeln'!J968)</f>
        <v/>
      </c>
      <c r="Y968" s="1" t="str">
        <f>IF(X968="","",LOOKUP(X968,Grundlagen!$A$3:$A$10,Grundlagen!$B$3:$B$10))</f>
        <v/>
      </c>
      <c r="Z968" s="1" t="str">
        <f t="shared" si="279"/>
        <v/>
      </c>
      <c r="AA968" s="1" t="str">
        <f>IF(X968="","",LOOKUP(X968,Grundlagen!$A$3:$A$10,Grundlagen!$C$3:$C$10))</f>
        <v/>
      </c>
      <c r="AB968" s="1" t="str">
        <f t="shared" si="280"/>
        <v/>
      </c>
      <c r="AC968" s="34" t="str">
        <f t="shared" si="281"/>
        <v/>
      </c>
      <c r="AD968" s="34" t="str">
        <f>IF('Events einzeln'!K968="","",'Events einzeln'!K968)</f>
        <v/>
      </c>
      <c r="AE968" s="34" t="str">
        <f>IF(AD968="","",LOOKUP(AD968,Grundlagen!$A$3:$A$10,Grundlagen!$B$3:$B$10))</f>
        <v/>
      </c>
      <c r="AF968" s="34" t="str">
        <f t="shared" si="282"/>
        <v/>
      </c>
      <c r="AG968" s="34" t="str">
        <f>IF(AD968="","",LOOKUP(AD968,Grundlagen!$A$3:$A$10,Grundlagen!$C$3:$C$10))</f>
        <v/>
      </c>
      <c r="AH968" s="34" t="str">
        <f t="shared" si="283"/>
        <v/>
      </c>
      <c r="AI968" s="34" t="str">
        <f t="shared" si="284"/>
        <v/>
      </c>
      <c r="AJ968" s="34" t="str">
        <f>IF('Events einzeln'!L968="","",'Events einzeln'!L968)</f>
        <v/>
      </c>
      <c r="AK968" s="1" t="str">
        <f>IF(AJ968="","",LOOKUP(AJ968,Grundlagen!$A$3:$A$10,Grundlagen!$B$3:$B$10))</f>
        <v/>
      </c>
      <c r="AL968" s="1" t="str">
        <f t="shared" si="285"/>
        <v/>
      </c>
      <c r="AM968" s="1" t="str">
        <f>IF(AJ968="","",LOOKUP(AJ968,Grundlagen!$A$3:$A$10,Grundlagen!$C$3:$C$10))</f>
        <v/>
      </c>
      <c r="AN968" s="1" t="str">
        <f t="shared" si="286"/>
        <v/>
      </c>
      <c r="AO968" s="34" t="str">
        <f t="shared" si="287"/>
        <v/>
      </c>
    </row>
    <row r="969" spans="1:41" x14ac:dyDescent="0.25">
      <c r="A969" s="1" t="str">
        <f>IF('Events einzeln'!A969="","",'Events einzeln'!A969)</f>
        <v/>
      </c>
      <c r="B969" s="1" t="str">
        <f>IF('Events einzeln'!B969="","",'Events einzeln'!B969)</f>
        <v/>
      </c>
      <c r="C969" s="1" t="str">
        <f>IF('Events einzeln'!C969="","",'Events einzeln'!C969)</f>
        <v/>
      </c>
      <c r="D969" s="32" t="str">
        <f>IF('Events einzeln'!E969="","",'Events einzeln'!E969)</f>
        <v/>
      </c>
      <c r="E969" s="1" t="str">
        <f>IF('Events einzeln'!F969="","",'Events einzeln'!F969)</f>
        <v/>
      </c>
      <c r="F969" s="34" t="str">
        <f>IF('Events einzeln'!G969="","",'Events einzeln'!G969)</f>
        <v/>
      </c>
      <c r="G969" s="34" t="str">
        <f>IF(F969="","",LOOKUP(F969,Grundlagen!$A$3:$A$10,Grundlagen!$B$3:$B$10))</f>
        <v/>
      </c>
      <c r="H969" s="34" t="str">
        <f t="shared" si="272"/>
        <v/>
      </c>
      <c r="I969" s="34" t="str">
        <f>IF(F969="","",LOOKUP(F969,Grundlagen!$A$3:$A$10,Grundlagen!$C$3:$C$10))</f>
        <v/>
      </c>
      <c r="J969" s="34" t="str">
        <f t="shared" si="273"/>
        <v/>
      </c>
      <c r="K969" s="34" t="str">
        <f t="shared" si="271"/>
        <v/>
      </c>
      <c r="L969" s="34" t="str">
        <f>IF('Events einzeln'!H969="","",'Events einzeln'!H969)</f>
        <v/>
      </c>
      <c r="M969" s="1" t="str">
        <f>IF(L969="","",LOOKUP(L969,Grundlagen!$A$3:$A$10,Grundlagen!$B$3:$B$10))</f>
        <v/>
      </c>
      <c r="N969" s="1" t="str">
        <f t="shared" si="274"/>
        <v/>
      </c>
      <c r="O969" s="1" t="str">
        <f>IF(L969="","",LOOKUP(L969,Grundlagen!$A$3:$A$10,Grundlagen!$C$3:$C$10))</f>
        <v/>
      </c>
      <c r="P969" s="1" t="str">
        <f t="shared" si="275"/>
        <v/>
      </c>
      <c r="Q969" s="34" t="str">
        <f t="shared" si="270"/>
        <v/>
      </c>
      <c r="R969" s="34" t="str">
        <f>IF('Events einzeln'!I969="","",'Events einzeln'!I969)</f>
        <v/>
      </c>
      <c r="S969" s="34" t="str">
        <f>IF(R969="","",LOOKUP(R969,Grundlagen!$A$3:$A$10,Grundlagen!$B$3:$B$10))</f>
        <v/>
      </c>
      <c r="T969" s="34" t="str">
        <f t="shared" si="276"/>
        <v/>
      </c>
      <c r="U969" s="34" t="str">
        <f>IF(R969="","",LOOKUP(R969,Grundlagen!$A$3:$A$10,Grundlagen!$C$3:$C$10))</f>
        <v/>
      </c>
      <c r="V969" s="34" t="str">
        <f t="shared" si="277"/>
        <v/>
      </c>
      <c r="W969" s="34" t="str">
        <f t="shared" si="278"/>
        <v/>
      </c>
      <c r="X969" s="34" t="str">
        <f>IF('Events einzeln'!J969="","",'Events einzeln'!J969)</f>
        <v/>
      </c>
      <c r="Y969" s="1" t="str">
        <f>IF(X969="","",LOOKUP(X969,Grundlagen!$A$3:$A$10,Grundlagen!$B$3:$B$10))</f>
        <v/>
      </c>
      <c r="Z969" s="1" t="str">
        <f t="shared" si="279"/>
        <v/>
      </c>
      <c r="AA969" s="1" t="str">
        <f>IF(X969="","",LOOKUP(X969,Grundlagen!$A$3:$A$10,Grundlagen!$C$3:$C$10))</f>
        <v/>
      </c>
      <c r="AB969" s="1" t="str">
        <f t="shared" si="280"/>
        <v/>
      </c>
      <c r="AC969" s="34" t="str">
        <f t="shared" si="281"/>
        <v/>
      </c>
      <c r="AD969" s="34" t="str">
        <f>IF('Events einzeln'!K969="","",'Events einzeln'!K969)</f>
        <v/>
      </c>
      <c r="AE969" s="34" t="str">
        <f>IF(AD969="","",LOOKUP(AD969,Grundlagen!$A$3:$A$10,Grundlagen!$B$3:$B$10))</f>
        <v/>
      </c>
      <c r="AF969" s="34" t="str">
        <f t="shared" si="282"/>
        <v/>
      </c>
      <c r="AG969" s="34" t="str">
        <f>IF(AD969="","",LOOKUP(AD969,Grundlagen!$A$3:$A$10,Grundlagen!$C$3:$C$10))</f>
        <v/>
      </c>
      <c r="AH969" s="34" t="str">
        <f t="shared" si="283"/>
        <v/>
      </c>
      <c r="AI969" s="34" t="str">
        <f t="shared" si="284"/>
        <v/>
      </c>
      <c r="AJ969" s="34" t="str">
        <f>IF('Events einzeln'!L969="","",'Events einzeln'!L969)</f>
        <v/>
      </c>
      <c r="AK969" s="1" t="str">
        <f>IF(AJ969="","",LOOKUP(AJ969,Grundlagen!$A$3:$A$10,Grundlagen!$B$3:$B$10))</f>
        <v/>
      </c>
      <c r="AL969" s="1" t="str">
        <f t="shared" si="285"/>
        <v/>
      </c>
      <c r="AM969" s="1" t="str">
        <f>IF(AJ969="","",LOOKUP(AJ969,Grundlagen!$A$3:$A$10,Grundlagen!$C$3:$C$10))</f>
        <v/>
      </c>
      <c r="AN969" s="1" t="str">
        <f t="shared" si="286"/>
        <v/>
      </c>
      <c r="AO969" s="34" t="str">
        <f t="shared" si="287"/>
        <v/>
      </c>
    </row>
    <row r="970" spans="1:41" x14ac:dyDescent="0.25">
      <c r="A970" s="1" t="str">
        <f>IF('Events einzeln'!A970="","",'Events einzeln'!A970)</f>
        <v/>
      </c>
      <c r="B970" s="1" t="str">
        <f>IF('Events einzeln'!B970="","",'Events einzeln'!B970)</f>
        <v/>
      </c>
      <c r="C970" s="1" t="str">
        <f>IF('Events einzeln'!C970="","",'Events einzeln'!C970)</f>
        <v/>
      </c>
      <c r="D970" s="32" t="str">
        <f>IF('Events einzeln'!E970="","",'Events einzeln'!E970)</f>
        <v/>
      </c>
      <c r="E970" s="1" t="str">
        <f>IF('Events einzeln'!F970="","",'Events einzeln'!F970)</f>
        <v/>
      </c>
      <c r="F970" s="34" t="str">
        <f>IF('Events einzeln'!G970="","",'Events einzeln'!G970)</f>
        <v/>
      </c>
      <c r="G970" s="34" t="str">
        <f>IF(F970="","",LOOKUP(F970,Grundlagen!$A$3:$A$10,Grundlagen!$B$3:$B$10))</f>
        <v/>
      </c>
      <c r="H970" s="34" t="str">
        <f t="shared" si="272"/>
        <v/>
      </c>
      <c r="I970" s="34" t="str">
        <f>IF(F970="","",LOOKUP(F970,Grundlagen!$A$3:$A$10,Grundlagen!$C$3:$C$10))</f>
        <v/>
      </c>
      <c r="J970" s="34" t="str">
        <f t="shared" si="273"/>
        <v/>
      </c>
      <c r="K970" s="34" t="str">
        <f t="shared" si="271"/>
        <v/>
      </c>
      <c r="L970" s="34" t="str">
        <f>IF('Events einzeln'!H970="","",'Events einzeln'!H970)</f>
        <v/>
      </c>
      <c r="M970" s="1" t="str">
        <f>IF(L970="","",LOOKUP(L970,Grundlagen!$A$3:$A$10,Grundlagen!$B$3:$B$10))</f>
        <v/>
      </c>
      <c r="N970" s="1" t="str">
        <f t="shared" si="274"/>
        <v/>
      </c>
      <c r="O970" s="1" t="str">
        <f>IF(L970="","",LOOKUP(L970,Grundlagen!$A$3:$A$10,Grundlagen!$C$3:$C$10))</f>
        <v/>
      </c>
      <c r="P970" s="1" t="str">
        <f t="shared" si="275"/>
        <v/>
      </c>
      <c r="Q970" s="34" t="str">
        <f t="shared" si="270"/>
        <v/>
      </c>
      <c r="R970" s="34" t="str">
        <f>IF('Events einzeln'!I970="","",'Events einzeln'!I970)</f>
        <v/>
      </c>
      <c r="S970" s="34" t="str">
        <f>IF(R970="","",LOOKUP(R970,Grundlagen!$A$3:$A$10,Grundlagen!$B$3:$B$10))</f>
        <v/>
      </c>
      <c r="T970" s="34" t="str">
        <f t="shared" si="276"/>
        <v/>
      </c>
      <c r="U970" s="34" t="str">
        <f>IF(R970="","",LOOKUP(R970,Grundlagen!$A$3:$A$10,Grundlagen!$C$3:$C$10))</f>
        <v/>
      </c>
      <c r="V970" s="34" t="str">
        <f t="shared" si="277"/>
        <v/>
      </c>
      <c r="W970" s="34" t="str">
        <f t="shared" si="278"/>
        <v/>
      </c>
      <c r="X970" s="34" t="str">
        <f>IF('Events einzeln'!J970="","",'Events einzeln'!J970)</f>
        <v/>
      </c>
      <c r="Y970" s="1" t="str">
        <f>IF(X970="","",LOOKUP(X970,Grundlagen!$A$3:$A$10,Grundlagen!$B$3:$B$10))</f>
        <v/>
      </c>
      <c r="Z970" s="1" t="str">
        <f t="shared" si="279"/>
        <v/>
      </c>
      <c r="AA970" s="1" t="str">
        <f>IF(X970="","",LOOKUP(X970,Grundlagen!$A$3:$A$10,Grundlagen!$C$3:$C$10))</f>
        <v/>
      </c>
      <c r="AB970" s="1" t="str">
        <f t="shared" si="280"/>
        <v/>
      </c>
      <c r="AC970" s="34" t="str">
        <f t="shared" si="281"/>
        <v/>
      </c>
      <c r="AD970" s="34" t="str">
        <f>IF('Events einzeln'!K970="","",'Events einzeln'!K970)</f>
        <v/>
      </c>
      <c r="AE970" s="34" t="str">
        <f>IF(AD970="","",LOOKUP(AD970,Grundlagen!$A$3:$A$10,Grundlagen!$B$3:$B$10))</f>
        <v/>
      </c>
      <c r="AF970" s="34" t="str">
        <f t="shared" si="282"/>
        <v/>
      </c>
      <c r="AG970" s="34" t="str">
        <f>IF(AD970="","",LOOKUP(AD970,Grundlagen!$A$3:$A$10,Grundlagen!$C$3:$C$10))</f>
        <v/>
      </c>
      <c r="AH970" s="34" t="str">
        <f t="shared" si="283"/>
        <v/>
      </c>
      <c r="AI970" s="34" t="str">
        <f t="shared" si="284"/>
        <v/>
      </c>
      <c r="AJ970" s="34" t="str">
        <f>IF('Events einzeln'!L970="","",'Events einzeln'!L970)</f>
        <v/>
      </c>
      <c r="AK970" s="1" t="str">
        <f>IF(AJ970="","",LOOKUP(AJ970,Grundlagen!$A$3:$A$10,Grundlagen!$B$3:$B$10))</f>
        <v/>
      </c>
      <c r="AL970" s="1" t="str">
        <f t="shared" si="285"/>
        <v/>
      </c>
      <c r="AM970" s="1" t="str">
        <f>IF(AJ970="","",LOOKUP(AJ970,Grundlagen!$A$3:$A$10,Grundlagen!$C$3:$C$10))</f>
        <v/>
      </c>
      <c r="AN970" s="1" t="str">
        <f t="shared" si="286"/>
        <v/>
      </c>
      <c r="AO970" s="34" t="str">
        <f t="shared" si="287"/>
        <v/>
      </c>
    </row>
    <row r="971" spans="1:41" x14ac:dyDescent="0.25">
      <c r="A971" s="1" t="str">
        <f>IF('Events einzeln'!A971="","",'Events einzeln'!A971)</f>
        <v/>
      </c>
      <c r="B971" s="1" t="str">
        <f>IF('Events einzeln'!B971="","",'Events einzeln'!B971)</f>
        <v/>
      </c>
      <c r="C971" s="1" t="str">
        <f>IF('Events einzeln'!C971="","",'Events einzeln'!C971)</f>
        <v/>
      </c>
      <c r="D971" s="32" t="str">
        <f>IF('Events einzeln'!E971="","",'Events einzeln'!E971)</f>
        <v/>
      </c>
      <c r="E971" s="1" t="str">
        <f>IF('Events einzeln'!F971="","",'Events einzeln'!F971)</f>
        <v/>
      </c>
      <c r="F971" s="34" t="str">
        <f>IF('Events einzeln'!G971="","",'Events einzeln'!G971)</f>
        <v/>
      </c>
      <c r="G971" s="34" t="str">
        <f>IF(F971="","",LOOKUP(F971,Grundlagen!$A$3:$A$10,Grundlagen!$B$3:$B$10))</f>
        <v/>
      </c>
      <c r="H971" s="34" t="str">
        <f t="shared" si="272"/>
        <v/>
      </c>
      <c r="I971" s="34" t="str">
        <f>IF(F971="","",LOOKUP(F971,Grundlagen!$A$3:$A$10,Grundlagen!$C$3:$C$10))</f>
        <v/>
      </c>
      <c r="J971" s="34" t="str">
        <f t="shared" si="273"/>
        <v/>
      </c>
      <c r="K971" s="34" t="str">
        <f t="shared" si="271"/>
        <v/>
      </c>
      <c r="L971" s="34" t="str">
        <f>IF('Events einzeln'!H971="","",'Events einzeln'!H971)</f>
        <v/>
      </c>
      <c r="M971" s="1" t="str">
        <f>IF(L971="","",LOOKUP(L971,Grundlagen!$A$3:$A$10,Grundlagen!$B$3:$B$10))</f>
        <v/>
      </c>
      <c r="N971" s="1" t="str">
        <f t="shared" si="274"/>
        <v/>
      </c>
      <c r="O971" s="1" t="str">
        <f>IF(L971="","",LOOKUP(L971,Grundlagen!$A$3:$A$10,Grundlagen!$C$3:$C$10))</f>
        <v/>
      </c>
      <c r="P971" s="1" t="str">
        <f t="shared" si="275"/>
        <v/>
      </c>
      <c r="Q971" s="34" t="str">
        <f t="shared" si="270"/>
        <v/>
      </c>
      <c r="R971" s="34" t="str">
        <f>IF('Events einzeln'!I971="","",'Events einzeln'!I971)</f>
        <v/>
      </c>
      <c r="S971" s="34" t="str">
        <f>IF(R971="","",LOOKUP(R971,Grundlagen!$A$3:$A$10,Grundlagen!$B$3:$B$10))</f>
        <v/>
      </c>
      <c r="T971" s="34" t="str">
        <f t="shared" si="276"/>
        <v/>
      </c>
      <c r="U971" s="34" t="str">
        <f>IF(R971="","",LOOKUP(R971,Grundlagen!$A$3:$A$10,Grundlagen!$C$3:$C$10))</f>
        <v/>
      </c>
      <c r="V971" s="34" t="str">
        <f t="shared" si="277"/>
        <v/>
      </c>
      <c r="W971" s="34" t="str">
        <f t="shared" si="278"/>
        <v/>
      </c>
      <c r="X971" s="34" t="str">
        <f>IF('Events einzeln'!J971="","",'Events einzeln'!J971)</f>
        <v/>
      </c>
      <c r="Y971" s="1" t="str">
        <f>IF(X971="","",LOOKUP(X971,Grundlagen!$A$3:$A$10,Grundlagen!$B$3:$B$10))</f>
        <v/>
      </c>
      <c r="Z971" s="1" t="str">
        <f t="shared" si="279"/>
        <v/>
      </c>
      <c r="AA971" s="1" t="str">
        <f>IF(X971="","",LOOKUP(X971,Grundlagen!$A$3:$A$10,Grundlagen!$C$3:$C$10))</f>
        <v/>
      </c>
      <c r="AB971" s="1" t="str">
        <f t="shared" si="280"/>
        <v/>
      </c>
      <c r="AC971" s="34" t="str">
        <f t="shared" si="281"/>
        <v/>
      </c>
      <c r="AD971" s="34" t="str">
        <f>IF('Events einzeln'!K971="","",'Events einzeln'!K971)</f>
        <v/>
      </c>
      <c r="AE971" s="34" t="str">
        <f>IF(AD971="","",LOOKUP(AD971,Grundlagen!$A$3:$A$10,Grundlagen!$B$3:$B$10))</f>
        <v/>
      </c>
      <c r="AF971" s="34" t="str">
        <f t="shared" si="282"/>
        <v/>
      </c>
      <c r="AG971" s="34" t="str">
        <f>IF(AD971="","",LOOKUP(AD971,Grundlagen!$A$3:$A$10,Grundlagen!$C$3:$C$10))</f>
        <v/>
      </c>
      <c r="AH971" s="34" t="str">
        <f t="shared" si="283"/>
        <v/>
      </c>
      <c r="AI971" s="34" t="str">
        <f t="shared" si="284"/>
        <v/>
      </c>
      <c r="AJ971" s="34" t="str">
        <f>IF('Events einzeln'!L971="","",'Events einzeln'!L971)</f>
        <v/>
      </c>
      <c r="AK971" s="1" t="str">
        <f>IF(AJ971="","",LOOKUP(AJ971,Grundlagen!$A$3:$A$10,Grundlagen!$B$3:$B$10))</f>
        <v/>
      </c>
      <c r="AL971" s="1" t="str">
        <f t="shared" si="285"/>
        <v/>
      </c>
      <c r="AM971" s="1" t="str">
        <f>IF(AJ971="","",LOOKUP(AJ971,Grundlagen!$A$3:$A$10,Grundlagen!$C$3:$C$10))</f>
        <v/>
      </c>
      <c r="AN971" s="1" t="str">
        <f t="shared" si="286"/>
        <v/>
      </c>
      <c r="AO971" s="34" t="str">
        <f t="shared" si="287"/>
        <v/>
      </c>
    </row>
    <row r="972" spans="1:41" x14ac:dyDescent="0.25">
      <c r="A972" s="1" t="str">
        <f>IF('Events einzeln'!A972="","",'Events einzeln'!A972)</f>
        <v/>
      </c>
      <c r="B972" s="1" t="str">
        <f>IF('Events einzeln'!B972="","",'Events einzeln'!B972)</f>
        <v/>
      </c>
      <c r="C972" s="1" t="str">
        <f>IF('Events einzeln'!C972="","",'Events einzeln'!C972)</f>
        <v/>
      </c>
      <c r="D972" s="32" t="str">
        <f>IF('Events einzeln'!E972="","",'Events einzeln'!E972)</f>
        <v/>
      </c>
      <c r="E972" s="1" t="str">
        <f>IF('Events einzeln'!F972="","",'Events einzeln'!F972)</f>
        <v/>
      </c>
      <c r="F972" s="34" t="str">
        <f>IF('Events einzeln'!G972="","",'Events einzeln'!G972)</f>
        <v/>
      </c>
      <c r="G972" s="34" t="str">
        <f>IF(F972="","",LOOKUP(F972,Grundlagen!$A$3:$A$10,Grundlagen!$B$3:$B$10))</f>
        <v/>
      </c>
      <c r="H972" s="34" t="str">
        <f t="shared" si="272"/>
        <v/>
      </c>
      <c r="I972" s="34" t="str">
        <f>IF(F972="","",LOOKUP(F972,Grundlagen!$A$3:$A$10,Grundlagen!$C$3:$C$10))</f>
        <v/>
      </c>
      <c r="J972" s="34" t="str">
        <f t="shared" si="273"/>
        <v/>
      </c>
      <c r="K972" s="34" t="str">
        <f t="shared" si="271"/>
        <v/>
      </c>
      <c r="L972" s="34" t="str">
        <f>IF('Events einzeln'!H972="","",'Events einzeln'!H972)</f>
        <v/>
      </c>
      <c r="M972" s="1" t="str">
        <f>IF(L972="","",LOOKUP(L972,Grundlagen!$A$3:$A$10,Grundlagen!$B$3:$B$10))</f>
        <v/>
      </c>
      <c r="N972" s="1" t="str">
        <f t="shared" si="274"/>
        <v/>
      </c>
      <c r="O972" s="1" t="str">
        <f>IF(L972="","",LOOKUP(L972,Grundlagen!$A$3:$A$10,Grundlagen!$C$3:$C$10))</f>
        <v/>
      </c>
      <c r="P972" s="1" t="str">
        <f t="shared" si="275"/>
        <v/>
      </c>
      <c r="Q972" s="34" t="str">
        <f t="shared" si="270"/>
        <v/>
      </c>
      <c r="R972" s="34" t="str">
        <f>IF('Events einzeln'!I972="","",'Events einzeln'!I972)</f>
        <v/>
      </c>
      <c r="S972" s="34" t="str">
        <f>IF(R972="","",LOOKUP(R972,Grundlagen!$A$3:$A$10,Grundlagen!$B$3:$B$10))</f>
        <v/>
      </c>
      <c r="T972" s="34" t="str">
        <f t="shared" si="276"/>
        <v/>
      </c>
      <c r="U972" s="34" t="str">
        <f>IF(R972="","",LOOKUP(R972,Grundlagen!$A$3:$A$10,Grundlagen!$C$3:$C$10))</f>
        <v/>
      </c>
      <c r="V972" s="34" t="str">
        <f t="shared" si="277"/>
        <v/>
      </c>
      <c r="W972" s="34" t="str">
        <f t="shared" si="278"/>
        <v/>
      </c>
      <c r="X972" s="34" t="str">
        <f>IF('Events einzeln'!J972="","",'Events einzeln'!J972)</f>
        <v/>
      </c>
      <c r="Y972" s="1" t="str">
        <f>IF(X972="","",LOOKUP(X972,Grundlagen!$A$3:$A$10,Grundlagen!$B$3:$B$10))</f>
        <v/>
      </c>
      <c r="Z972" s="1" t="str">
        <f t="shared" si="279"/>
        <v/>
      </c>
      <c r="AA972" s="1" t="str">
        <f>IF(X972="","",LOOKUP(X972,Grundlagen!$A$3:$A$10,Grundlagen!$C$3:$C$10))</f>
        <v/>
      </c>
      <c r="AB972" s="1" t="str">
        <f t="shared" si="280"/>
        <v/>
      </c>
      <c r="AC972" s="34" t="str">
        <f t="shared" si="281"/>
        <v/>
      </c>
      <c r="AD972" s="34" t="str">
        <f>IF('Events einzeln'!K972="","",'Events einzeln'!K972)</f>
        <v/>
      </c>
      <c r="AE972" s="34" t="str">
        <f>IF(AD972="","",LOOKUP(AD972,Grundlagen!$A$3:$A$10,Grundlagen!$B$3:$B$10))</f>
        <v/>
      </c>
      <c r="AF972" s="34" t="str">
        <f t="shared" si="282"/>
        <v/>
      </c>
      <c r="AG972" s="34" t="str">
        <f>IF(AD972="","",LOOKUP(AD972,Grundlagen!$A$3:$A$10,Grundlagen!$C$3:$C$10))</f>
        <v/>
      </c>
      <c r="AH972" s="34" t="str">
        <f t="shared" si="283"/>
        <v/>
      </c>
      <c r="AI972" s="34" t="str">
        <f t="shared" si="284"/>
        <v/>
      </c>
      <c r="AJ972" s="34" t="str">
        <f>IF('Events einzeln'!L972="","",'Events einzeln'!L972)</f>
        <v/>
      </c>
      <c r="AK972" s="1" t="str">
        <f>IF(AJ972="","",LOOKUP(AJ972,Grundlagen!$A$3:$A$10,Grundlagen!$B$3:$B$10))</f>
        <v/>
      </c>
      <c r="AL972" s="1" t="str">
        <f t="shared" si="285"/>
        <v/>
      </c>
      <c r="AM972" s="1" t="str">
        <f>IF(AJ972="","",LOOKUP(AJ972,Grundlagen!$A$3:$A$10,Grundlagen!$C$3:$C$10))</f>
        <v/>
      </c>
      <c r="AN972" s="1" t="str">
        <f t="shared" si="286"/>
        <v/>
      </c>
      <c r="AO972" s="34" t="str">
        <f t="shared" si="287"/>
        <v/>
      </c>
    </row>
    <row r="973" spans="1:41" x14ac:dyDescent="0.25">
      <c r="A973" s="1" t="str">
        <f>IF('Events einzeln'!A973="","",'Events einzeln'!A973)</f>
        <v/>
      </c>
      <c r="B973" s="1" t="str">
        <f>IF('Events einzeln'!B973="","",'Events einzeln'!B973)</f>
        <v/>
      </c>
      <c r="C973" s="1" t="str">
        <f>IF('Events einzeln'!C973="","",'Events einzeln'!C973)</f>
        <v/>
      </c>
      <c r="D973" s="32" t="str">
        <f>IF('Events einzeln'!E973="","",'Events einzeln'!E973)</f>
        <v/>
      </c>
      <c r="E973" s="1" t="str">
        <f>IF('Events einzeln'!F973="","",'Events einzeln'!F973)</f>
        <v/>
      </c>
      <c r="F973" s="34" t="str">
        <f>IF('Events einzeln'!G973="","",'Events einzeln'!G973)</f>
        <v/>
      </c>
      <c r="G973" s="34" t="str">
        <f>IF(F973="","",LOOKUP(F973,Grundlagen!$A$3:$A$10,Grundlagen!$B$3:$B$10))</f>
        <v/>
      </c>
      <c r="H973" s="34" t="str">
        <f t="shared" si="272"/>
        <v/>
      </c>
      <c r="I973" s="34" t="str">
        <f>IF(F973="","",LOOKUP(F973,Grundlagen!$A$3:$A$10,Grundlagen!$C$3:$C$10))</f>
        <v/>
      </c>
      <c r="J973" s="34" t="str">
        <f t="shared" si="273"/>
        <v/>
      </c>
      <c r="K973" s="34" t="str">
        <f t="shared" si="271"/>
        <v/>
      </c>
      <c r="L973" s="34" t="str">
        <f>IF('Events einzeln'!H973="","",'Events einzeln'!H973)</f>
        <v/>
      </c>
      <c r="M973" s="1" t="str">
        <f>IF(L973="","",LOOKUP(L973,Grundlagen!$A$3:$A$10,Grundlagen!$B$3:$B$10))</f>
        <v/>
      </c>
      <c r="N973" s="1" t="str">
        <f t="shared" si="274"/>
        <v/>
      </c>
      <c r="O973" s="1" t="str">
        <f>IF(L973="","",LOOKUP(L973,Grundlagen!$A$3:$A$10,Grundlagen!$C$3:$C$10))</f>
        <v/>
      </c>
      <c r="P973" s="1" t="str">
        <f t="shared" si="275"/>
        <v/>
      </c>
      <c r="Q973" s="34" t="str">
        <f t="shared" si="270"/>
        <v/>
      </c>
      <c r="R973" s="34" t="str">
        <f>IF('Events einzeln'!I973="","",'Events einzeln'!I973)</f>
        <v/>
      </c>
      <c r="S973" s="34" t="str">
        <f>IF(R973="","",LOOKUP(R973,Grundlagen!$A$3:$A$10,Grundlagen!$B$3:$B$10))</f>
        <v/>
      </c>
      <c r="T973" s="34" t="str">
        <f t="shared" si="276"/>
        <v/>
      </c>
      <c r="U973" s="34" t="str">
        <f>IF(R973="","",LOOKUP(R973,Grundlagen!$A$3:$A$10,Grundlagen!$C$3:$C$10))</f>
        <v/>
      </c>
      <c r="V973" s="34" t="str">
        <f t="shared" si="277"/>
        <v/>
      </c>
      <c r="W973" s="34" t="str">
        <f t="shared" si="278"/>
        <v/>
      </c>
      <c r="X973" s="34" t="str">
        <f>IF('Events einzeln'!J973="","",'Events einzeln'!J973)</f>
        <v/>
      </c>
      <c r="Y973" s="1" t="str">
        <f>IF(X973="","",LOOKUP(X973,Grundlagen!$A$3:$A$10,Grundlagen!$B$3:$B$10))</f>
        <v/>
      </c>
      <c r="Z973" s="1" t="str">
        <f t="shared" si="279"/>
        <v/>
      </c>
      <c r="AA973" s="1" t="str">
        <f>IF(X973="","",LOOKUP(X973,Grundlagen!$A$3:$A$10,Grundlagen!$C$3:$C$10))</f>
        <v/>
      </c>
      <c r="AB973" s="1" t="str">
        <f t="shared" si="280"/>
        <v/>
      </c>
      <c r="AC973" s="34" t="str">
        <f t="shared" si="281"/>
        <v/>
      </c>
      <c r="AD973" s="34" t="str">
        <f>IF('Events einzeln'!K973="","",'Events einzeln'!K973)</f>
        <v/>
      </c>
      <c r="AE973" s="34" t="str">
        <f>IF(AD973="","",LOOKUP(AD973,Grundlagen!$A$3:$A$10,Grundlagen!$B$3:$B$10))</f>
        <v/>
      </c>
      <c r="AF973" s="34" t="str">
        <f t="shared" si="282"/>
        <v/>
      </c>
      <c r="AG973" s="34" t="str">
        <f>IF(AD973="","",LOOKUP(AD973,Grundlagen!$A$3:$A$10,Grundlagen!$C$3:$C$10))</f>
        <v/>
      </c>
      <c r="AH973" s="34" t="str">
        <f t="shared" si="283"/>
        <v/>
      </c>
      <c r="AI973" s="34" t="str">
        <f t="shared" si="284"/>
        <v/>
      </c>
      <c r="AJ973" s="34" t="str">
        <f>IF('Events einzeln'!L973="","",'Events einzeln'!L973)</f>
        <v/>
      </c>
      <c r="AK973" s="1" t="str">
        <f>IF(AJ973="","",LOOKUP(AJ973,Grundlagen!$A$3:$A$10,Grundlagen!$B$3:$B$10))</f>
        <v/>
      </c>
      <c r="AL973" s="1" t="str">
        <f t="shared" si="285"/>
        <v/>
      </c>
      <c r="AM973" s="1" t="str">
        <f>IF(AJ973="","",LOOKUP(AJ973,Grundlagen!$A$3:$A$10,Grundlagen!$C$3:$C$10))</f>
        <v/>
      </c>
      <c r="AN973" s="1" t="str">
        <f t="shared" si="286"/>
        <v/>
      </c>
      <c r="AO973" s="34" t="str">
        <f t="shared" si="287"/>
        <v/>
      </c>
    </row>
    <row r="974" spans="1:41" x14ac:dyDescent="0.25">
      <c r="A974" s="1" t="str">
        <f>IF('Events einzeln'!A974="","",'Events einzeln'!A974)</f>
        <v/>
      </c>
      <c r="B974" s="1" t="str">
        <f>IF('Events einzeln'!B974="","",'Events einzeln'!B974)</f>
        <v/>
      </c>
      <c r="C974" s="1" t="str">
        <f>IF('Events einzeln'!C974="","",'Events einzeln'!C974)</f>
        <v/>
      </c>
      <c r="D974" s="32" t="str">
        <f>IF('Events einzeln'!E974="","",'Events einzeln'!E974)</f>
        <v/>
      </c>
      <c r="E974" s="1" t="str">
        <f>IF('Events einzeln'!F974="","",'Events einzeln'!F974)</f>
        <v/>
      </c>
      <c r="F974" s="34" t="str">
        <f>IF('Events einzeln'!G974="","",'Events einzeln'!G974)</f>
        <v/>
      </c>
      <c r="G974" s="34" t="str">
        <f>IF(F974="","",LOOKUP(F974,Grundlagen!$A$3:$A$10,Grundlagen!$B$3:$B$10))</f>
        <v/>
      </c>
      <c r="H974" s="34" t="str">
        <f t="shared" si="272"/>
        <v/>
      </c>
      <c r="I974" s="34" t="str">
        <f>IF(F974="","",LOOKUP(F974,Grundlagen!$A$3:$A$10,Grundlagen!$C$3:$C$10))</f>
        <v/>
      </c>
      <c r="J974" s="34" t="str">
        <f t="shared" si="273"/>
        <v/>
      </c>
      <c r="K974" s="34" t="str">
        <f t="shared" si="271"/>
        <v/>
      </c>
      <c r="L974" s="34" t="str">
        <f>IF('Events einzeln'!H974="","",'Events einzeln'!H974)</f>
        <v/>
      </c>
      <c r="M974" s="1" t="str">
        <f>IF(L974="","",LOOKUP(L974,Grundlagen!$A$3:$A$10,Grundlagen!$B$3:$B$10))</f>
        <v/>
      </c>
      <c r="N974" s="1" t="str">
        <f t="shared" si="274"/>
        <v/>
      </c>
      <c r="O974" s="1" t="str">
        <f>IF(L974="","",LOOKUP(L974,Grundlagen!$A$3:$A$10,Grundlagen!$C$3:$C$10))</f>
        <v/>
      </c>
      <c r="P974" s="1" t="str">
        <f t="shared" si="275"/>
        <v/>
      </c>
      <c r="Q974" s="34" t="str">
        <f t="shared" si="270"/>
        <v/>
      </c>
      <c r="R974" s="34" t="str">
        <f>IF('Events einzeln'!I974="","",'Events einzeln'!I974)</f>
        <v/>
      </c>
      <c r="S974" s="34" t="str">
        <f>IF(R974="","",LOOKUP(R974,Grundlagen!$A$3:$A$10,Grundlagen!$B$3:$B$10))</f>
        <v/>
      </c>
      <c r="T974" s="34" t="str">
        <f t="shared" si="276"/>
        <v/>
      </c>
      <c r="U974" s="34" t="str">
        <f>IF(R974="","",LOOKUP(R974,Grundlagen!$A$3:$A$10,Grundlagen!$C$3:$C$10))</f>
        <v/>
      </c>
      <c r="V974" s="34" t="str">
        <f t="shared" si="277"/>
        <v/>
      </c>
      <c r="W974" s="34" t="str">
        <f t="shared" si="278"/>
        <v/>
      </c>
      <c r="X974" s="34" t="str">
        <f>IF('Events einzeln'!J974="","",'Events einzeln'!J974)</f>
        <v/>
      </c>
      <c r="Y974" s="1" t="str">
        <f>IF(X974="","",LOOKUP(X974,Grundlagen!$A$3:$A$10,Grundlagen!$B$3:$B$10))</f>
        <v/>
      </c>
      <c r="Z974" s="1" t="str">
        <f t="shared" si="279"/>
        <v/>
      </c>
      <c r="AA974" s="1" t="str">
        <f>IF(X974="","",LOOKUP(X974,Grundlagen!$A$3:$A$10,Grundlagen!$C$3:$C$10))</f>
        <v/>
      </c>
      <c r="AB974" s="1" t="str">
        <f t="shared" si="280"/>
        <v/>
      </c>
      <c r="AC974" s="34" t="str">
        <f t="shared" si="281"/>
        <v/>
      </c>
      <c r="AD974" s="34" t="str">
        <f>IF('Events einzeln'!K974="","",'Events einzeln'!K974)</f>
        <v/>
      </c>
      <c r="AE974" s="34" t="str">
        <f>IF(AD974="","",LOOKUP(AD974,Grundlagen!$A$3:$A$10,Grundlagen!$B$3:$B$10))</f>
        <v/>
      </c>
      <c r="AF974" s="34" t="str">
        <f t="shared" si="282"/>
        <v/>
      </c>
      <c r="AG974" s="34" t="str">
        <f>IF(AD974="","",LOOKUP(AD974,Grundlagen!$A$3:$A$10,Grundlagen!$C$3:$C$10))</f>
        <v/>
      </c>
      <c r="AH974" s="34" t="str">
        <f t="shared" si="283"/>
        <v/>
      </c>
      <c r="AI974" s="34" t="str">
        <f t="shared" si="284"/>
        <v/>
      </c>
      <c r="AJ974" s="34" t="str">
        <f>IF('Events einzeln'!L974="","",'Events einzeln'!L974)</f>
        <v/>
      </c>
      <c r="AK974" s="1" t="str">
        <f>IF(AJ974="","",LOOKUP(AJ974,Grundlagen!$A$3:$A$10,Grundlagen!$B$3:$B$10))</f>
        <v/>
      </c>
      <c r="AL974" s="1" t="str">
        <f t="shared" si="285"/>
        <v/>
      </c>
      <c r="AM974" s="1" t="str">
        <f>IF(AJ974="","",LOOKUP(AJ974,Grundlagen!$A$3:$A$10,Grundlagen!$C$3:$C$10))</f>
        <v/>
      </c>
      <c r="AN974" s="1" t="str">
        <f t="shared" si="286"/>
        <v/>
      </c>
      <c r="AO974" s="34" t="str">
        <f t="shared" si="287"/>
        <v/>
      </c>
    </row>
    <row r="975" spans="1:41" x14ac:dyDescent="0.25">
      <c r="A975" s="1" t="str">
        <f>IF('Events einzeln'!A975="","",'Events einzeln'!A975)</f>
        <v/>
      </c>
      <c r="B975" s="1" t="str">
        <f>IF('Events einzeln'!B975="","",'Events einzeln'!B975)</f>
        <v/>
      </c>
      <c r="C975" s="1" t="str">
        <f>IF('Events einzeln'!C975="","",'Events einzeln'!C975)</f>
        <v/>
      </c>
      <c r="D975" s="32" t="str">
        <f>IF('Events einzeln'!E975="","",'Events einzeln'!E975)</f>
        <v/>
      </c>
      <c r="E975" s="1" t="str">
        <f>IF('Events einzeln'!F975="","",'Events einzeln'!F975)</f>
        <v/>
      </c>
      <c r="F975" s="34" t="str">
        <f>IF('Events einzeln'!G975="","",'Events einzeln'!G975)</f>
        <v/>
      </c>
      <c r="G975" s="34" t="str">
        <f>IF(F975="","",LOOKUP(F975,Grundlagen!$A$3:$A$10,Grundlagen!$B$3:$B$10))</f>
        <v/>
      </c>
      <c r="H975" s="34" t="str">
        <f t="shared" si="272"/>
        <v/>
      </c>
      <c r="I975" s="34" t="str">
        <f>IF(F975="","",LOOKUP(F975,Grundlagen!$A$3:$A$10,Grundlagen!$C$3:$C$10))</f>
        <v/>
      </c>
      <c r="J975" s="34" t="str">
        <f t="shared" si="273"/>
        <v/>
      </c>
      <c r="K975" s="34" t="str">
        <f t="shared" si="271"/>
        <v/>
      </c>
      <c r="L975" s="34" t="str">
        <f>IF('Events einzeln'!H975="","",'Events einzeln'!H975)</f>
        <v/>
      </c>
      <c r="M975" s="1" t="str">
        <f>IF(L975="","",LOOKUP(L975,Grundlagen!$A$3:$A$10,Grundlagen!$B$3:$B$10))</f>
        <v/>
      </c>
      <c r="N975" s="1" t="str">
        <f t="shared" si="274"/>
        <v/>
      </c>
      <c r="O975" s="1" t="str">
        <f>IF(L975="","",LOOKUP(L975,Grundlagen!$A$3:$A$10,Grundlagen!$C$3:$C$10))</f>
        <v/>
      </c>
      <c r="P975" s="1" t="str">
        <f t="shared" si="275"/>
        <v/>
      </c>
      <c r="Q975" s="34" t="str">
        <f t="shared" si="270"/>
        <v/>
      </c>
      <c r="R975" s="34" t="str">
        <f>IF('Events einzeln'!I975="","",'Events einzeln'!I975)</f>
        <v/>
      </c>
      <c r="S975" s="34" t="str">
        <f>IF(R975="","",LOOKUP(R975,Grundlagen!$A$3:$A$10,Grundlagen!$B$3:$B$10))</f>
        <v/>
      </c>
      <c r="T975" s="34" t="str">
        <f t="shared" si="276"/>
        <v/>
      </c>
      <c r="U975" s="34" t="str">
        <f>IF(R975="","",LOOKUP(R975,Grundlagen!$A$3:$A$10,Grundlagen!$C$3:$C$10))</f>
        <v/>
      </c>
      <c r="V975" s="34" t="str">
        <f t="shared" si="277"/>
        <v/>
      </c>
      <c r="W975" s="34" t="str">
        <f t="shared" si="278"/>
        <v/>
      </c>
      <c r="X975" s="34" t="str">
        <f>IF('Events einzeln'!J975="","",'Events einzeln'!J975)</f>
        <v/>
      </c>
      <c r="Y975" s="1" t="str">
        <f>IF(X975="","",LOOKUP(X975,Grundlagen!$A$3:$A$10,Grundlagen!$B$3:$B$10))</f>
        <v/>
      </c>
      <c r="Z975" s="1" t="str">
        <f t="shared" si="279"/>
        <v/>
      </c>
      <c r="AA975" s="1" t="str">
        <f>IF(X975="","",LOOKUP(X975,Grundlagen!$A$3:$A$10,Grundlagen!$C$3:$C$10))</f>
        <v/>
      </c>
      <c r="AB975" s="1" t="str">
        <f t="shared" si="280"/>
        <v/>
      </c>
      <c r="AC975" s="34" t="str">
        <f t="shared" si="281"/>
        <v/>
      </c>
      <c r="AD975" s="34" t="str">
        <f>IF('Events einzeln'!K975="","",'Events einzeln'!K975)</f>
        <v/>
      </c>
      <c r="AE975" s="34" t="str">
        <f>IF(AD975="","",LOOKUP(AD975,Grundlagen!$A$3:$A$10,Grundlagen!$B$3:$B$10))</f>
        <v/>
      </c>
      <c r="AF975" s="34" t="str">
        <f t="shared" si="282"/>
        <v/>
      </c>
      <c r="AG975" s="34" t="str">
        <f>IF(AD975="","",LOOKUP(AD975,Grundlagen!$A$3:$A$10,Grundlagen!$C$3:$C$10))</f>
        <v/>
      </c>
      <c r="AH975" s="34" t="str">
        <f t="shared" si="283"/>
        <v/>
      </c>
      <c r="AI975" s="34" t="str">
        <f t="shared" si="284"/>
        <v/>
      </c>
      <c r="AJ975" s="34" t="str">
        <f>IF('Events einzeln'!L975="","",'Events einzeln'!L975)</f>
        <v/>
      </c>
      <c r="AK975" s="1" t="str">
        <f>IF(AJ975="","",LOOKUP(AJ975,Grundlagen!$A$3:$A$10,Grundlagen!$B$3:$B$10))</f>
        <v/>
      </c>
      <c r="AL975" s="1" t="str">
        <f t="shared" si="285"/>
        <v/>
      </c>
      <c r="AM975" s="1" t="str">
        <f>IF(AJ975="","",LOOKUP(AJ975,Grundlagen!$A$3:$A$10,Grundlagen!$C$3:$C$10))</f>
        <v/>
      </c>
      <c r="AN975" s="1" t="str">
        <f t="shared" si="286"/>
        <v/>
      </c>
      <c r="AO975" s="34" t="str">
        <f t="shared" si="287"/>
        <v/>
      </c>
    </row>
    <row r="976" spans="1:41" x14ac:dyDescent="0.25">
      <c r="A976" s="1" t="str">
        <f>IF('Events einzeln'!A976="","",'Events einzeln'!A976)</f>
        <v/>
      </c>
      <c r="B976" s="1" t="str">
        <f>IF('Events einzeln'!B976="","",'Events einzeln'!B976)</f>
        <v/>
      </c>
      <c r="C976" s="1" t="str">
        <f>IF('Events einzeln'!C976="","",'Events einzeln'!C976)</f>
        <v/>
      </c>
      <c r="D976" s="32" t="str">
        <f>IF('Events einzeln'!E976="","",'Events einzeln'!E976)</f>
        <v/>
      </c>
      <c r="E976" s="1" t="str">
        <f>IF('Events einzeln'!F976="","",'Events einzeln'!F976)</f>
        <v/>
      </c>
      <c r="F976" s="34" t="str">
        <f>IF('Events einzeln'!G976="","",'Events einzeln'!G976)</f>
        <v/>
      </c>
      <c r="G976" s="34" t="str">
        <f>IF(F976="","",LOOKUP(F976,Grundlagen!$A$3:$A$10,Grundlagen!$B$3:$B$10))</f>
        <v/>
      </c>
      <c r="H976" s="34" t="str">
        <f t="shared" si="272"/>
        <v/>
      </c>
      <c r="I976" s="34" t="str">
        <f>IF(F976="","",LOOKUP(F976,Grundlagen!$A$3:$A$10,Grundlagen!$C$3:$C$10))</f>
        <v/>
      </c>
      <c r="J976" s="34" t="str">
        <f t="shared" si="273"/>
        <v/>
      </c>
      <c r="K976" s="34" t="str">
        <f t="shared" si="271"/>
        <v/>
      </c>
      <c r="L976" s="34" t="str">
        <f>IF('Events einzeln'!H976="","",'Events einzeln'!H976)</f>
        <v/>
      </c>
      <c r="M976" s="1" t="str">
        <f>IF(L976="","",LOOKUP(L976,Grundlagen!$A$3:$A$10,Grundlagen!$B$3:$B$10))</f>
        <v/>
      </c>
      <c r="N976" s="1" t="str">
        <f t="shared" si="274"/>
        <v/>
      </c>
      <c r="O976" s="1" t="str">
        <f>IF(L976="","",LOOKUP(L976,Grundlagen!$A$3:$A$10,Grundlagen!$C$3:$C$10))</f>
        <v/>
      </c>
      <c r="P976" s="1" t="str">
        <f t="shared" si="275"/>
        <v/>
      </c>
      <c r="Q976" s="34" t="str">
        <f t="shared" si="270"/>
        <v/>
      </c>
      <c r="R976" s="34" t="str">
        <f>IF('Events einzeln'!I976="","",'Events einzeln'!I976)</f>
        <v/>
      </c>
      <c r="S976" s="34" t="str">
        <f>IF(R976="","",LOOKUP(R976,Grundlagen!$A$3:$A$10,Grundlagen!$B$3:$B$10))</f>
        <v/>
      </c>
      <c r="T976" s="34" t="str">
        <f t="shared" si="276"/>
        <v/>
      </c>
      <c r="U976" s="34" t="str">
        <f>IF(R976="","",LOOKUP(R976,Grundlagen!$A$3:$A$10,Grundlagen!$C$3:$C$10))</f>
        <v/>
      </c>
      <c r="V976" s="34" t="str">
        <f t="shared" si="277"/>
        <v/>
      </c>
      <c r="W976" s="34" t="str">
        <f t="shared" si="278"/>
        <v/>
      </c>
      <c r="X976" s="34" t="str">
        <f>IF('Events einzeln'!J976="","",'Events einzeln'!J976)</f>
        <v/>
      </c>
      <c r="Y976" s="1" t="str">
        <f>IF(X976="","",LOOKUP(X976,Grundlagen!$A$3:$A$10,Grundlagen!$B$3:$B$10))</f>
        <v/>
      </c>
      <c r="Z976" s="1" t="str">
        <f t="shared" si="279"/>
        <v/>
      </c>
      <c r="AA976" s="1" t="str">
        <f>IF(X976="","",LOOKUP(X976,Grundlagen!$A$3:$A$10,Grundlagen!$C$3:$C$10))</f>
        <v/>
      </c>
      <c r="AB976" s="1" t="str">
        <f t="shared" si="280"/>
        <v/>
      </c>
      <c r="AC976" s="34" t="str">
        <f t="shared" si="281"/>
        <v/>
      </c>
      <c r="AD976" s="34" t="str">
        <f>IF('Events einzeln'!K976="","",'Events einzeln'!K976)</f>
        <v/>
      </c>
      <c r="AE976" s="34" t="str">
        <f>IF(AD976="","",LOOKUP(AD976,Grundlagen!$A$3:$A$10,Grundlagen!$B$3:$B$10))</f>
        <v/>
      </c>
      <c r="AF976" s="34" t="str">
        <f t="shared" si="282"/>
        <v/>
      </c>
      <c r="AG976" s="34" t="str">
        <f>IF(AD976="","",LOOKUP(AD976,Grundlagen!$A$3:$A$10,Grundlagen!$C$3:$C$10))</f>
        <v/>
      </c>
      <c r="AH976" s="34" t="str">
        <f t="shared" si="283"/>
        <v/>
      </c>
      <c r="AI976" s="34" t="str">
        <f t="shared" si="284"/>
        <v/>
      </c>
      <c r="AJ976" s="34" t="str">
        <f>IF('Events einzeln'!L976="","",'Events einzeln'!L976)</f>
        <v/>
      </c>
      <c r="AK976" s="1" t="str">
        <f>IF(AJ976="","",LOOKUP(AJ976,Grundlagen!$A$3:$A$10,Grundlagen!$B$3:$B$10))</f>
        <v/>
      </c>
      <c r="AL976" s="1" t="str">
        <f t="shared" si="285"/>
        <v/>
      </c>
      <c r="AM976" s="1" t="str">
        <f>IF(AJ976="","",LOOKUP(AJ976,Grundlagen!$A$3:$A$10,Grundlagen!$C$3:$C$10))</f>
        <v/>
      </c>
      <c r="AN976" s="1" t="str">
        <f t="shared" si="286"/>
        <v/>
      </c>
      <c r="AO976" s="34" t="str">
        <f t="shared" si="287"/>
        <v/>
      </c>
    </row>
    <row r="977" spans="1:41" x14ac:dyDescent="0.25">
      <c r="A977" s="1" t="str">
        <f>IF('Events einzeln'!A977="","",'Events einzeln'!A977)</f>
        <v/>
      </c>
      <c r="B977" s="1" t="str">
        <f>IF('Events einzeln'!B977="","",'Events einzeln'!B977)</f>
        <v/>
      </c>
      <c r="C977" s="1" t="str">
        <f>IF('Events einzeln'!C977="","",'Events einzeln'!C977)</f>
        <v/>
      </c>
      <c r="D977" s="32" t="str">
        <f>IF('Events einzeln'!E977="","",'Events einzeln'!E977)</f>
        <v/>
      </c>
      <c r="E977" s="1" t="str">
        <f>IF('Events einzeln'!F977="","",'Events einzeln'!F977)</f>
        <v/>
      </c>
      <c r="F977" s="34" t="str">
        <f>IF('Events einzeln'!G977="","",'Events einzeln'!G977)</f>
        <v/>
      </c>
      <c r="G977" s="34" t="str">
        <f>IF(F977="","",LOOKUP(F977,Grundlagen!$A$3:$A$10,Grundlagen!$B$3:$B$10))</f>
        <v/>
      </c>
      <c r="H977" s="34" t="str">
        <f t="shared" si="272"/>
        <v/>
      </c>
      <c r="I977" s="34" t="str">
        <f>IF(F977="","",LOOKUP(F977,Grundlagen!$A$3:$A$10,Grundlagen!$C$3:$C$10))</f>
        <v/>
      </c>
      <c r="J977" s="34" t="str">
        <f t="shared" si="273"/>
        <v/>
      </c>
      <c r="K977" s="34" t="str">
        <f t="shared" si="271"/>
        <v/>
      </c>
      <c r="L977" s="34" t="str">
        <f>IF('Events einzeln'!H977="","",'Events einzeln'!H977)</f>
        <v/>
      </c>
      <c r="M977" s="1" t="str">
        <f>IF(L977="","",LOOKUP(L977,Grundlagen!$A$3:$A$10,Grundlagen!$B$3:$B$10))</f>
        <v/>
      </c>
      <c r="N977" s="1" t="str">
        <f t="shared" si="274"/>
        <v/>
      </c>
      <c r="O977" s="1" t="str">
        <f>IF(L977="","",LOOKUP(L977,Grundlagen!$A$3:$A$10,Grundlagen!$C$3:$C$10))</f>
        <v/>
      </c>
      <c r="P977" s="1" t="str">
        <f t="shared" si="275"/>
        <v/>
      </c>
      <c r="Q977" s="34" t="str">
        <f t="shared" ref="Q977:Q999" si="288">IF(M977="","",SUM(Q976,O977))</f>
        <v/>
      </c>
      <c r="R977" s="34" t="str">
        <f>IF('Events einzeln'!I977="","",'Events einzeln'!I977)</f>
        <v/>
      </c>
      <c r="S977" s="34" t="str">
        <f>IF(R977="","",LOOKUP(R977,Grundlagen!$A$3:$A$10,Grundlagen!$B$3:$B$10))</f>
        <v/>
      </c>
      <c r="T977" s="34" t="str">
        <f t="shared" si="276"/>
        <v/>
      </c>
      <c r="U977" s="34" t="str">
        <f>IF(R977="","",LOOKUP(R977,Grundlagen!$A$3:$A$10,Grundlagen!$C$3:$C$10))</f>
        <v/>
      </c>
      <c r="V977" s="34" t="str">
        <f t="shared" si="277"/>
        <v/>
      </c>
      <c r="W977" s="34" t="str">
        <f t="shared" si="278"/>
        <v/>
      </c>
      <c r="X977" s="34" t="str">
        <f>IF('Events einzeln'!J977="","",'Events einzeln'!J977)</f>
        <v/>
      </c>
      <c r="Y977" s="1" t="str">
        <f>IF(X977="","",LOOKUP(X977,Grundlagen!$A$3:$A$10,Grundlagen!$B$3:$B$10))</f>
        <v/>
      </c>
      <c r="Z977" s="1" t="str">
        <f t="shared" si="279"/>
        <v/>
      </c>
      <c r="AA977" s="1" t="str">
        <f>IF(X977="","",LOOKUP(X977,Grundlagen!$A$3:$A$10,Grundlagen!$C$3:$C$10))</f>
        <v/>
      </c>
      <c r="AB977" s="1" t="str">
        <f t="shared" si="280"/>
        <v/>
      </c>
      <c r="AC977" s="34" t="str">
        <f t="shared" si="281"/>
        <v/>
      </c>
      <c r="AD977" s="34" t="str">
        <f>IF('Events einzeln'!K977="","",'Events einzeln'!K977)</f>
        <v/>
      </c>
      <c r="AE977" s="34" t="str">
        <f>IF(AD977="","",LOOKUP(AD977,Grundlagen!$A$3:$A$10,Grundlagen!$B$3:$B$10))</f>
        <v/>
      </c>
      <c r="AF977" s="34" t="str">
        <f t="shared" si="282"/>
        <v/>
      </c>
      <c r="AG977" s="34" t="str">
        <f>IF(AD977="","",LOOKUP(AD977,Grundlagen!$A$3:$A$10,Grundlagen!$C$3:$C$10))</f>
        <v/>
      </c>
      <c r="AH977" s="34" t="str">
        <f t="shared" si="283"/>
        <v/>
      </c>
      <c r="AI977" s="34" t="str">
        <f t="shared" si="284"/>
        <v/>
      </c>
      <c r="AJ977" s="34" t="str">
        <f>IF('Events einzeln'!L977="","",'Events einzeln'!L977)</f>
        <v/>
      </c>
      <c r="AK977" s="1" t="str">
        <f>IF(AJ977="","",LOOKUP(AJ977,Grundlagen!$A$3:$A$10,Grundlagen!$B$3:$B$10))</f>
        <v/>
      </c>
      <c r="AL977" s="1" t="str">
        <f t="shared" si="285"/>
        <v/>
      </c>
      <c r="AM977" s="1" t="str">
        <f>IF(AJ977="","",LOOKUP(AJ977,Grundlagen!$A$3:$A$10,Grundlagen!$C$3:$C$10))</f>
        <v/>
      </c>
      <c r="AN977" s="1" t="str">
        <f t="shared" si="286"/>
        <v/>
      </c>
      <c r="AO977" s="34" t="str">
        <f t="shared" si="287"/>
        <v/>
      </c>
    </row>
    <row r="978" spans="1:41" x14ac:dyDescent="0.25">
      <c r="A978" s="1" t="str">
        <f>IF('Events einzeln'!A978="","",'Events einzeln'!A978)</f>
        <v/>
      </c>
      <c r="B978" s="1" t="str">
        <f>IF('Events einzeln'!B978="","",'Events einzeln'!B978)</f>
        <v/>
      </c>
      <c r="C978" s="1" t="str">
        <f>IF('Events einzeln'!C978="","",'Events einzeln'!C978)</f>
        <v/>
      </c>
      <c r="D978" s="32" t="str">
        <f>IF('Events einzeln'!E978="","",'Events einzeln'!E978)</f>
        <v/>
      </c>
      <c r="E978" s="1" t="str">
        <f>IF('Events einzeln'!F978="","",'Events einzeln'!F978)</f>
        <v/>
      </c>
      <c r="F978" s="34" t="str">
        <f>IF('Events einzeln'!G978="","",'Events einzeln'!G978)</f>
        <v/>
      </c>
      <c r="G978" s="34" t="str">
        <f>IF(F978="","",LOOKUP(F978,Grundlagen!$A$3:$A$10,Grundlagen!$B$3:$B$10))</f>
        <v/>
      </c>
      <c r="H978" s="34" t="str">
        <f t="shared" si="272"/>
        <v/>
      </c>
      <c r="I978" s="34" t="str">
        <f>IF(F978="","",LOOKUP(F978,Grundlagen!$A$3:$A$10,Grundlagen!$C$3:$C$10))</f>
        <v/>
      </c>
      <c r="J978" s="34" t="str">
        <f t="shared" si="273"/>
        <v/>
      </c>
      <c r="K978" s="34" t="str">
        <f t="shared" si="271"/>
        <v/>
      </c>
      <c r="L978" s="34" t="str">
        <f>IF('Events einzeln'!H978="","",'Events einzeln'!H978)</f>
        <v/>
      </c>
      <c r="M978" s="1" t="str">
        <f>IF(L978="","",LOOKUP(L978,Grundlagen!$A$3:$A$10,Grundlagen!$B$3:$B$10))</f>
        <v/>
      </c>
      <c r="N978" s="1" t="str">
        <f t="shared" si="274"/>
        <v/>
      </c>
      <c r="O978" s="1" t="str">
        <f>IF(L978="","",LOOKUP(L978,Grundlagen!$A$3:$A$10,Grundlagen!$C$3:$C$10))</f>
        <v/>
      </c>
      <c r="P978" s="1" t="str">
        <f t="shared" si="275"/>
        <v/>
      </c>
      <c r="Q978" s="34" t="str">
        <f t="shared" si="288"/>
        <v/>
      </c>
      <c r="R978" s="34" t="str">
        <f>IF('Events einzeln'!I978="","",'Events einzeln'!I978)</f>
        <v/>
      </c>
      <c r="S978" s="34" t="str">
        <f>IF(R978="","",LOOKUP(R978,Grundlagen!$A$3:$A$10,Grundlagen!$B$3:$B$10))</f>
        <v/>
      </c>
      <c r="T978" s="34" t="str">
        <f t="shared" si="276"/>
        <v/>
      </c>
      <c r="U978" s="34" t="str">
        <f>IF(R978="","",LOOKUP(R978,Grundlagen!$A$3:$A$10,Grundlagen!$C$3:$C$10))</f>
        <v/>
      </c>
      <c r="V978" s="34" t="str">
        <f t="shared" si="277"/>
        <v/>
      </c>
      <c r="W978" s="34" t="str">
        <f t="shared" si="278"/>
        <v/>
      </c>
      <c r="X978" s="34" t="str">
        <f>IF('Events einzeln'!J978="","",'Events einzeln'!J978)</f>
        <v/>
      </c>
      <c r="Y978" s="1" t="str">
        <f>IF(X978="","",LOOKUP(X978,Grundlagen!$A$3:$A$10,Grundlagen!$B$3:$B$10))</f>
        <v/>
      </c>
      <c r="Z978" s="1" t="str">
        <f t="shared" si="279"/>
        <v/>
      </c>
      <c r="AA978" s="1" t="str">
        <f>IF(X978="","",LOOKUP(X978,Grundlagen!$A$3:$A$10,Grundlagen!$C$3:$C$10))</f>
        <v/>
      </c>
      <c r="AB978" s="1" t="str">
        <f t="shared" si="280"/>
        <v/>
      </c>
      <c r="AC978" s="34" t="str">
        <f t="shared" si="281"/>
        <v/>
      </c>
      <c r="AD978" s="34" t="str">
        <f>IF('Events einzeln'!K978="","",'Events einzeln'!K978)</f>
        <v/>
      </c>
      <c r="AE978" s="34" t="str">
        <f>IF(AD978="","",LOOKUP(AD978,Grundlagen!$A$3:$A$10,Grundlagen!$B$3:$B$10))</f>
        <v/>
      </c>
      <c r="AF978" s="34" t="str">
        <f t="shared" si="282"/>
        <v/>
      </c>
      <c r="AG978" s="34" t="str">
        <f>IF(AD978="","",LOOKUP(AD978,Grundlagen!$A$3:$A$10,Grundlagen!$C$3:$C$10))</f>
        <v/>
      </c>
      <c r="AH978" s="34" t="str">
        <f t="shared" si="283"/>
        <v/>
      </c>
      <c r="AI978" s="34" t="str">
        <f t="shared" si="284"/>
        <v/>
      </c>
      <c r="AJ978" s="34" t="str">
        <f>IF('Events einzeln'!L978="","",'Events einzeln'!L978)</f>
        <v/>
      </c>
      <c r="AK978" s="1" t="str">
        <f>IF(AJ978="","",LOOKUP(AJ978,Grundlagen!$A$3:$A$10,Grundlagen!$B$3:$B$10))</f>
        <v/>
      </c>
      <c r="AL978" s="1" t="str">
        <f t="shared" si="285"/>
        <v/>
      </c>
      <c r="AM978" s="1" t="str">
        <f>IF(AJ978="","",LOOKUP(AJ978,Grundlagen!$A$3:$A$10,Grundlagen!$C$3:$C$10))</f>
        <v/>
      </c>
      <c r="AN978" s="1" t="str">
        <f t="shared" si="286"/>
        <v/>
      </c>
      <c r="AO978" s="34" t="str">
        <f t="shared" si="287"/>
        <v/>
      </c>
    </row>
    <row r="979" spans="1:41" x14ac:dyDescent="0.25">
      <c r="A979" s="1" t="str">
        <f>IF('Events einzeln'!A979="","",'Events einzeln'!A979)</f>
        <v/>
      </c>
      <c r="B979" s="1" t="str">
        <f>IF('Events einzeln'!B979="","",'Events einzeln'!B979)</f>
        <v/>
      </c>
      <c r="C979" s="1" t="str">
        <f>IF('Events einzeln'!C979="","",'Events einzeln'!C979)</f>
        <v/>
      </c>
      <c r="D979" s="32" t="str">
        <f>IF('Events einzeln'!E979="","",'Events einzeln'!E979)</f>
        <v/>
      </c>
      <c r="E979" s="1" t="str">
        <f>IF('Events einzeln'!F979="","",'Events einzeln'!F979)</f>
        <v/>
      </c>
      <c r="F979" s="34" t="str">
        <f>IF('Events einzeln'!G979="","",'Events einzeln'!G979)</f>
        <v/>
      </c>
      <c r="G979" s="34" t="str">
        <f>IF(F979="","",LOOKUP(F979,Grundlagen!$A$3:$A$10,Grundlagen!$B$3:$B$10))</f>
        <v/>
      </c>
      <c r="H979" s="34" t="str">
        <f t="shared" si="272"/>
        <v/>
      </c>
      <c r="I979" s="34" t="str">
        <f>IF(F979="","",LOOKUP(F979,Grundlagen!$A$3:$A$10,Grundlagen!$C$3:$C$10))</f>
        <v/>
      </c>
      <c r="J979" s="34" t="str">
        <f t="shared" si="273"/>
        <v/>
      </c>
      <c r="K979" s="34" t="str">
        <f t="shared" si="271"/>
        <v/>
      </c>
      <c r="L979" s="34" t="str">
        <f>IF('Events einzeln'!H979="","",'Events einzeln'!H979)</f>
        <v/>
      </c>
      <c r="M979" s="1" t="str">
        <f>IF(L979="","",LOOKUP(L979,Grundlagen!$A$3:$A$10,Grundlagen!$B$3:$B$10))</f>
        <v/>
      </c>
      <c r="N979" s="1" t="str">
        <f t="shared" si="274"/>
        <v/>
      </c>
      <c r="O979" s="1" t="str">
        <f>IF(L979="","",LOOKUP(L979,Grundlagen!$A$3:$A$10,Grundlagen!$C$3:$C$10))</f>
        <v/>
      </c>
      <c r="P979" s="1" t="str">
        <f t="shared" si="275"/>
        <v/>
      </c>
      <c r="Q979" s="34" t="str">
        <f t="shared" si="288"/>
        <v/>
      </c>
      <c r="R979" s="34" t="str">
        <f>IF('Events einzeln'!I979="","",'Events einzeln'!I979)</f>
        <v/>
      </c>
      <c r="S979" s="34" t="str">
        <f>IF(R979="","",LOOKUP(R979,Grundlagen!$A$3:$A$10,Grundlagen!$B$3:$B$10))</f>
        <v/>
      </c>
      <c r="T979" s="34" t="str">
        <f t="shared" si="276"/>
        <v/>
      </c>
      <c r="U979" s="34" t="str">
        <f>IF(R979="","",LOOKUP(R979,Grundlagen!$A$3:$A$10,Grundlagen!$C$3:$C$10))</f>
        <v/>
      </c>
      <c r="V979" s="34" t="str">
        <f t="shared" si="277"/>
        <v/>
      </c>
      <c r="W979" s="34" t="str">
        <f t="shared" si="278"/>
        <v/>
      </c>
      <c r="X979" s="34" t="str">
        <f>IF('Events einzeln'!J979="","",'Events einzeln'!J979)</f>
        <v/>
      </c>
      <c r="Y979" s="1" t="str">
        <f>IF(X979="","",LOOKUP(X979,Grundlagen!$A$3:$A$10,Grundlagen!$B$3:$B$10))</f>
        <v/>
      </c>
      <c r="Z979" s="1" t="str">
        <f t="shared" si="279"/>
        <v/>
      </c>
      <c r="AA979" s="1" t="str">
        <f>IF(X979="","",LOOKUP(X979,Grundlagen!$A$3:$A$10,Grundlagen!$C$3:$C$10))</f>
        <v/>
      </c>
      <c r="AB979" s="1" t="str">
        <f t="shared" si="280"/>
        <v/>
      </c>
      <c r="AC979" s="34" t="str">
        <f t="shared" si="281"/>
        <v/>
      </c>
      <c r="AD979" s="34" t="str">
        <f>IF('Events einzeln'!K979="","",'Events einzeln'!K979)</f>
        <v/>
      </c>
      <c r="AE979" s="34" t="str">
        <f>IF(AD979="","",LOOKUP(AD979,Grundlagen!$A$3:$A$10,Grundlagen!$B$3:$B$10))</f>
        <v/>
      </c>
      <c r="AF979" s="34" t="str">
        <f t="shared" si="282"/>
        <v/>
      </c>
      <c r="AG979" s="34" t="str">
        <f>IF(AD979="","",LOOKUP(AD979,Grundlagen!$A$3:$A$10,Grundlagen!$C$3:$C$10))</f>
        <v/>
      </c>
      <c r="AH979" s="34" t="str">
        <f t="shared" si="283"/>
        <v/>
      </c>
      <c r="AI979" s="34" t="str">
        <f t="shared" si="284"/>
        <v/>
      </c>
      <c r="AJ979" s="34" t="str">
        <f>IF('Events einzeln'!L979="","",'Events einzeln'!L979)</f>
        <v/>
      </c>
      <c r="AK979" s="1" t="str">
        <f>IF(AJ979="","",LOOKUP(AJ979,Grundlagen!$A$3:$A$10,Grundlagen!$B$3:$B$10))</f>
        <v/>
      </c>
      <c r="AL979" s="1" t="str">
        <f t="shared" si="285"/>
        <v/>
      </c>
      <c r="AM979" s="1" t="str">
        <f>IF(AJ979="","",LOOKUP(AJ979,Grundlagen!$A$3:$A$10,Grundlagen!$C$3:$C$10))</f>
        <v/>
      </c>
      <c r="AN979" s="1" t="str">
        <f t="shared" si="286"/>
        <v/>
      </c>
      <c r="AO979" s="34" t="str">
        <f t="shared" si="287"/>
        <v/>
      </c>
    </row>
    <row r="980" spans="1:41" x14ac:dyDescent="0.25">
      <c r="A980" s="1" t="str">
        <f>IF('Events einzeln'!A980="","",'Events einzeln'!A980)</f>
        <v/>
      </c>
      <c r="B980" s="1" t="str">
        <f>IF('Events einzeln'!B980="","",'Events einzeln'!B980)</f>
        <v/>
      </c>
      <c r="C980" s="1" t="str">
        <f>IF('Events einzeln'!C980="","",'Events einzeln'!C980)</f>
        <v/>
      </c>
      <c r="D980" s="32" t="str">
        <f>IF('Events einzeln'!E980="","",'Events einzeln'!E980)</f>
        <v/>
      </c>
      <c r="E980" s="1" t="str">
        <f>IF('Events einzeln'!F980="","",'Events einzeln'!F980)</f>
        <v/>
      </c>
      <c r="F980" s="34" t="str">
        <f>IF('Events einzeln'!G980="","",'Events einzeln'!G980)</f>
        <v/>
      </c>
      <c r="G980" s="34" t="str">
        <f>IF(F980="","",LOOKUP(F980,Grundlagen!$A$3:$A$10,Grundlagen!$B$3:$B$10))</f>
        <v/>
      </c>
      <c r="H980" s="34" t="str">
        <f t="shared" si="272"/>
        <v/>
      </c>
      <c r="I980" s="34" t="str">
        <f>IF(F980="","",LOOKUP(F980,Grundlagen!$A$3:$A$10,Grundlagen!$C$3:$C$10))</f>
        <v/>
      </c>
      <c r="J980" s="34" t="str">
        <f t="shared" si="273"/>
        <v/>
      </c>
      <c r="K980" s="34" t="str">
        <f t="shared" si="271"/>
        <v/>
      </c>
      <c r="L980" s="34" t="str">
        <f>IF('Events einzeln'!H980="","",'Events einzeln'!H980)</f>
        <v/>
      </c>
      <c r="M980" s="1" t="str">
        <f>IF(L980="","",LOOKUP(L980,Grundlagen!$A$3:$A$10,Grundlagen!$B$3:$B$10))</f>
        <v/>
      </c>
      <c r="N980" s="1" t="str">
        <f t="shared" si="274"/>
        <v/>
      </c>
      <c r="O980" s="1" t="str">
        <f>IF(L980="","",LOOKUP(L980,Grundlagen!$A$3:$A$10,Grundlagen!$C$3:$C$10))</f>
        <v/>
      </c>
      <c r="P980" s="1" t="str">
        <f t="shared" si="275"/>
        <v/>
      </c>
      <c r="Q980" s="34" t="str">
        <f t="shared" si="288"/>
        <v/>
      </c>
      <c r="R980" s="34" t="str">
        <f>IF('Events einzeln'!I980="","",'Events einzeln'!I980)</f>
        <v/>
      </c>
      <c r="S980" s="34" t="str">
        <f>IF(R980="","",LOOKUP(R980,Grundlagen!$A$3:$A$10,Grundlagen!$B$3:$B$10))</f>
        <v/>
      </c>
      <c r="T980" s="34" t="str">
        <f t="shared" si="276"/>
        <v/>
      </c>
      <c r="U980" s="34" t="str">
        <f>IF(R980="","",LOOKUP(R980,Grundlagen!$A$3:$A$10,Grundlagen!$C$3:$C$10))</f>
        <v/>
      </c>
      <c r="V980" s="34" t="str">
        <f t="shared" si="277"/>
        <v/>
      </c>
      <c r="W980" s="34" t="str">
        <f t="shared" si="278"/>
        <v/>
      </c>
      <c r="X980" s="34" t="str">
        <f>IF('Events einzeln'!J980="","",'Events einzeln'!J980)</f>
        <v/>
      </c>
      <c r="Y980" s="1" t="str">
        <f>IF(X980="","",LOOKUP(X980,Grundlagen!$A$3:$A$10,Grundlagen!$B$3:$B$10))</f>
        <v/>
      </c>
      <c r="Z980" s="1" t="str">
        <f t="shared" si="279"/>
        <v/>
      </c>
      <c r="AA980" s="1" t="str">
        <f>IF(X980="","",LOOKUP(X980,Grundlagen!$A$3:$A$10,Grundlagen!$C$3:$C$10))</f>
        <v/>
      </c>
      <c r="AB980" s="1" t="str">
        <f t="shared" si="280"/>
        <v/>
      </c>
      <c r="AC980" s="34" t="str">
        <f t="shared" si="281"/>
        <v/>
      </c>
      <c r="AD980" s="34" t="str">
        <f>IF('Events einzeln'!K980="","",'Events einzeln'!K980)</f>
        <v/>
      </c>
      <c r="AE980" s="34" t="str">
        <f>IF(AD980="","",LOOKUP(AD980,Grundlagen!$A$3:$A$10,Grundlagen!$B$3:$B$10))</f>
        <v/>
      </c>
      <c r="AF980" s="34" t="str">
        <f t="shared" si="282"/>
        <v/>
      </c>
      <c r="AG980" s="34" t="str">
        <f>IF(AD980="","",LOOKUP(AD980,Grundlagen!$A$3:$A$10,Grundlagen!$C$3:$C$10))</f>
        <v/>
      </c>
      <c r="AH980" s="34" t="str">
        <f t="shared" si="283"/>
        <v/>
      </c>
      <c r="AI980" s="34" t="str">
        <f t="shared" si="284"/>
        <v/>
      </c>
      <c r="AJ980" s="34" t="str">
        <f>IF('Events einzeln'!L980="","",'Events einzeln'!L980)</f>
        <v/>
      </c>
      <c r="AK980" s="1" t="str">
        <f>IF(AJ980="","",LOOKUP(AJ980,Grundlagen!$A$3:$A$10,Grundlagen!$B$3:$B$10))</f>
        <v/>
      </c>
      <c r="AL980" s="1" t="str">
        <f t="shared" si="285"/>
        <v/>
      </c>
      <c r="AM980" s="1" t="str">
        <f>IF(AJ980="","",LOOKUP(AJ980,Grundlagen!$A$3:$A$10,Grundlagen!$C$3:$C$10))</f>
        <v/>
      </c>
      <c r="AN980" s="1" t="str">
        <f t="shared" si="286"/>
        <v/>
      </c>
      <c r="AO980" s="34" t="str">
        <f t="shared" si="287"/>
        <v/>
      </c>
    </row>
    <row r="981" spans="1:41" x14ac:dyDescent="0.25">
      <c r="A981" s="1" t="str">
        <f>IF('Events einzeln'!A981="","",'Events einzeln'!A981)</f>
        <v/>
      </c>
      <c r="B981" s="1" t="str">
        <f>IF('Events einzeln'!B981="","",'Events einzeln'!B981)</f>
        <v/>
      </c>
      <c r="C981" s="1" t="str">
        <f>IF('Events einzeln'!C981="","",'Events einzeln'!C981)</f>
        <v/>
      </c>
      <c r="D981" s="32" t="str">
        <f>IF('Events einzeln'!E981="","",'Events einzeln'!E981)</f>
        <v/>
      </c>
      <c r="E981" s="1" t="str">
        <f>IF('Events einzeln'!F981="","",'Events einzeln'!F981)</f>
        <v/>
      </c>
      <c r="F981" s="34" t="str">
        <f>IF('Events einzeln'!G981="","",'Events einzeln'!G981)</f>
        <v/>
      </c>
      <c r="G981" s="34" t="str">
        <f>IF(F981="","",LOOKUP(F981,Grundlagen!$A$3:$A$10,Grundlagen!$B$3:$B$10))</f>
        <v/>
      </c>
      <c r="H981" s="34" t="str">
        <f t="shared" si="272"/>
        <v/>
      </c>
      <c r="I981" s="34" t="str">
        <f>IF(F981="","",LOOKUP(F981,Grundlagen!$A$3:$A$10,Grundlagen!$C$3:$C$10))</f>
        <v/>
      </c>
      <c r="J981" s="34" t="str">
        <f t="shared" si="273"/>
        <v/>
      </c>
      <c r="K981" s="34" t="str">
        <f t="shared" si="271"/>
        <v/>
      </c>
      <c r="L981" s="34" t="str">
        <f>IF('Events einzeln'!H981="","",'Events einzeln'!H981)</f>
        <v/>
      </c>
      <c r="M981" s="1" t="str">
        <f>IF(L981="","",LOOKUP(L981,Grundlagen!$A$3:$A$10,Grundlagen!$B$3:$B$10))</f>
        <v/>
      </c>
      <c r="N981" s="1" t="str">
        <f t="shared" si="274"/>
        <v/>
      </c>
      <c r="O981" s="1" t="str">
        <f>IF(L981="","",LOOKUP(L981,Grundlagen!$A$3:$A$10,Grundlagen!$C$3:$C$10))</f>
        <v/>
      </c>
      <c r="P981" s="1" t="str">
        <f t="shared" si="275"/>
        <v/>
      </c>
      <c r="Q981" s="34" t="str">
        <f t="shared" si="288"/>
        <v/>
      </c>
      <c r="R981" s="34" t="str">
        <f>IF('Events einzeln'!I981="","",'Events einzeln'!I981)</f>
        <v/>
      </c>
      <c r="S981" s="34" t="str">
        <f>IF(R981="","",LOOKUP(R981,Grundlagen!$A$3:$A$10,Grundlagen!$B$3:$B$10))</f>
        <v/>
      </c>
      <c r="T981" s="34" t="str">
        <f t="shared" si="276"/>
        <v/>
      </c>
      <c r="U981" s="34" t="str">
        <f>IF(R981="","",LOOKUP(R981,Grundlagen!$A$3:$A$10,Grundlagen!$C$3:$C$10))</f>
        <v/>
      </c>
      <c r="V981" s="34" t="str">
        <f t="shared" si="277"/>
        <v/>
      </c>
      <c r="W981" s="34" t="str">
        <f t="shared" si="278"/>
        <v/>
      </c>
      <c r="X981" s="34" t="str">
        <f>IF('Events einzeln'!J981="","",'Events einzeln'!J981)</f>
        <v/>
      </c>
      <c r="Y981" s="1" t="str">
        <f>IF(X981="","",LOOKUP(X981,Grundlagen!$A$3:$A$10,Grundlagen!$B$3:$B$10))</f>
        <v/>
      </c>
      <c r="Z981" s="1" t="str">
        <f t="shared" si="279"/>
        <v/>
      </c>
      <c r="AA981" s="1" t="str">
        <f>IF(X981="","",LOOKUP(X981,Grundlagen!$A$3:$A$10,Grundlagen!$C$3:$C$10))</f>
        <v/>
      </c>
      <c r="AB981" s="1" t="str">
        <f t="shared" si="280"/>
        <v/>
      </c>
      <c r="AC981" s="34" t="str">
        <f t="shared" si="281"/>
        <v/>
      </c>
      <c r="AD981" s="34" t="str">
        <f>IF('Events einzeln'!K981="","",'Events einzeln'!K981)</f>
        <v/>
      </c>
      <c r="AE981" s="34" t="str">
        <f>IF(AD981="","",LOOKUP(AD981,Grundlagen!$A$3:$A$10,Grundlagen!$B$3:$B$10))</f>
        <v/>
      </c>
      <c r="AF981" s="34" t="str">
        <f t="shared" si="282"/>
        <v/>
      </c>
      <c r="AG981" s="34" t="str">
        <f>IF(AD981="","",LOOKUP(AD981,Grundlagen!$A$3:$A$10,Grundlagen!$C$3:$C$10))</f>
        <v/>
      </c>
      <c r="AH981" s="34" t="str">
        <f t="shared" si="283"/>
        <v/>
      </c>
      <c r="AI981" s="34" t="str">
        <f t="shared" si="284"/>
        <v/>
      </c>
      <c r="AJ981" s="34" t="str">
        <f>IF('Events einzeln'!L981="","",'Events einzeln'!L981)</f>
        <v/>
      </c>
      <c r="AK981" s="1" t="str">
        <f>IF(AJ981="","",LOOKUP(AJ981,Grundlagen!$A$3:$A$10,Grundlagen!$B$3:$B$10))</f>
        <v/>
      </c>
      <c r="AL981" s="1" t="str">
        <f t="shared" si="285"/>
        <v/>
      </c>
      <c r="AM981" s="1" t="str">
        <f>IF(AJ981="","",LOOKUP(AJ981,Grundlagen!$A$3:$A$10,Grundlagen!$C$3:$C$10))</f>
        <v/>
      </c>
      <c r="AN981" s="1" t="str">
        <f t="shared" si="286"/>
        <v/>
      </c>
      <c r="AO981" s="34" t="str">
        <f t="shared" si="287"/>
        <v/>
      </c>
    </row>
    <row r="982" spans="1:41" x14ac:dyDescent="0.25">
      <c r="A982" s="1" t="str">
        <f>IF('Events einzeln'!A982="","",'Events einzeln'!A982)</f>
        <v/>
      </c>
      <c r="B982" s="1" t="str">
        <f>IF('Events einzeln'!B982="","",'Events einzeln'!B982)</f>
        <v/>
      </c>
      <c r="C982" s="1" t="str">
        <f>IF('Events einzeln'!C982="","",'Events einzeln'!C982)</f>
        <v/>
      </c>
      <c r="D982" s="32" t="str">
        <f>IF('Events einzeln'!E982="","",'Events einzeln'!E982)</f>
        <v/>
      </c>
      <c r="E982" s="1" t="str">
        <f>IF('Events einzeln'!F982="","",'Events einzeln'!F982)</f>
        <v/>
      </c>
      <c r="F982" s="34" t="str">
        <f>IF('Events einzeln'!G982="","",'Events einzeln'!G982)</f>
        <v/>
      </c>
      <c r="G982" s="34" t="str">
        <f>IF(F982="","",LOOKUP(F982,Grundlagen!$A$3:$A$10,Grundlagen!$B$3:$B$10))</f>
        <v/>
      </c>
      <c r="H982" s="34" t="str">
        <f t="shared" si="272"/>
        <v/>
      </c>
      <c r="I982" s="34" t="str">
        <f>IF(F982="","",LOOKUP(F982,Grundlagen!$A$3:$A$10,Grundlagen!$C$3:$C$10))</f>
        <v/>
      </c>
      <c r="J982" s="34" t="str">
        <f t="shared" si="273"/>
        <v/>
      </c>
      <c r="K982" s="34" t="str">
        <f t="shared" si="271"/>
        <v/>
      </c>
      <c r="L982" s="34" t="str">
        <f>IF('Events einzeln'!H982="","",'Events einzeln'!H982)</f>
        <v/>
      </c>
      <c r="M982" s="1" t="str">
        <f>IF(L982="","",LOOKUP(L982,Grundlagen!$A$3:$A$10,Grundlagen!$B$3:$B$10))</f>
        <v/>
      </c>
      <c r="N982" s="1" t="str">
        <f t="shared" si="274"/>
        <v/>
      </c>
      <c r="O982" s="1" t="str">
        <f>IF(L982="","",LOOKUP(L982,Grundlagen!$A$3:$A$10,Grundlagen!$C$3:$C$10))</f>
        <v/>
      </c>
      <c r="P982" s="1" t="str">
        <f t="shared" si="275"/>
        <v/>
      </c>
      <c r="Q982" s="34" t="str">
        <f t="shared" si="288"/>
        <v/>
      </c>
      <c r="R982" s="34" t="str">
        <f>IF('Events einzeln'!I982="","",'Events einzeln'!I982)</f>
        <v/>
      </c>
      <c r="S982" s="34" t="str">
        <f>IF(R982="","",LOOKUP(R982,Grundlagen!$A$3:$A$10,Grundlagen!$B$3:$B$10))</f>
        <v/>
      </c>
      <c r="T982" s="34" t="str">
        <f t="shared" si="276"/>
        <v/>
      </c>
      <c r="U982" s="34" t="str">
        <f>IF(R982="","",LOOKUP(R982,Grundlagen!$A$3:$A$10,Grundlagen!$C$3:$C$10))</f>
        <v/>
      </c>
      <c r="V982" s="34" t="str">
        <f t="shared" si="277"/>
        <v/>
      </c>
      <c r="W982" s="34" t="str">
        <f t="shared" si="278"/>
        <v/>
      </c>
      <c r="X982" s="34" t="str">
        <f>IF('Events einzeln'!J982="","",'Events einzeln'!J982)</f>
        <v/>
      </c>
      <c r="Y982" s="1" t="str">
        <f>IF(X982="","",LOOKUP(X982,Grundlagen!$A$3:$A$10,Grundlagen!$B$3:$B$10))</f>
        <v/>
      </c>
      <c r="Z982" s="1" t="str">
        <f t="shared" si="279"/>
        <v/>
      </c>
      <c r="AA982" s="1" t="str">
        <f>IF(X982="","",LOOKUP(X982,Grundlagen!$A$3:$A$10,Grundlagen!$C$3:$C$10))</f>
        <v/>
      </c>
      <c r="AB982" s="1" t="str">
        <f t="shared" si="280"/>
        <v/>
      </c>
      <c r="AC982" s="34" t="str">
        <f t="shared" si="281"/>
        <v/>
      </c>
      <c r="AD982" s="34" t="str">
        <f>IF('Events einzeln'!K982="","",'Events einzeln'!K982)</f>
        <v/>
      </c>
      <c r="AE982" s="34" t="str">
        <f>IF(AD982="","",LOOKUP(AD982,Grundlagen!$A$3:$A$10,Grundlagen!$B$3:$B$10))</f>
        <v/>
      </c>
      <c r="AF982" s="34" t="str">
        <f t="shared" si="282"/>
        <v/>
      </c>
      <c r="AG982" s="34" t="str">
        <f>IF(AD982="","",LOOKUP(AD982,Grundlagen!$A$3:$A$10,Grundlagen!$C$3:$C$10))</f>
        <v/>
      </c>
      <c r="AH982" s="34" t="str">
        <f t="shared" si="283"/>
        <v/>
      </c>
      <c r="AI982" s="34" t="str">
        <f t="shared" si="284"/>
        <v/>
      </c>
      <c r="AJ982" s="34" t="str">
        <f>IF('Events einzeln'!L982="","",'Events einzeln'!L982)</f>
        <v/>
      </c>
      <c r="AK982" s="1" t="str">
        <f>IF(AJ982="","",LOOKUP(AJ982,Grundlagen!$A$3:$A$10,Grundlagen!$B$3:$B$10))</f>
        <v/>
      </c>
      <c r="AL982" s="1" t="str">
        <f t="shared" si="285"/>
        <v/>
      </c>
      <c r="AM982" s="1" t="str">
        <f>IF(AJ982="","",LOOKUP(AJ982,Grundlagen!$A$3:$A$10,Grundlagen!$C$3:$C$10))</f>
        <v/>
      </c>
      <c r="AN982" s="1" t="str">
        <f t="shared" si="286"/>
        <v/>
      </c>
      <c r="AO982" s="34" t="str">
        <f t="shared" si="287"/>
        <v/>
      </c>
    </row>
    <row r="983" spans="1:41" x14ac:dyDescent="0.25">
      <c r="A983" s="1" t="str">
        <f>IF('Events einzeln'!A983="","",'Events einzeln'!A983)</f>
        <v/>
      </c>
      <c r="B983" s="1" t="str">
        <f>IF('Events einzeln'!B983="","",'Events einzeln'!B983)</f>
        <v/>
      </c>
      <c r="C983" s="1" t="str">
        <f>IF('Events einzeln'!C983="","",'Events einzeln'!C983)</f>
        <v/>
      </c>
      <c r="D983" s="32" t="str">
        <f>IF('Events einzeln'!E983="","",'Events einzeln'!E983)</f>
        <v/>
      </c>
      <c r="E983" s="1" t="str">
        <f>IF('Events einzeln'!F983="","",'Events einzeln'!F983)</f>
        <v/>
      </c>
      <c r="F983" s="34" t="str">
        <f>IF('Events einzeln'!G983="","",'Events einzeln'!G983)</f>
        <v/>
      </c>
      <c r="G983" s="34" t="str">
        <f>IF(F983="","",LOOKUP(F983,Grundlagen!$A$3:$A$10,Grundlagen!$B$3:$B$10))</f>
        <v/>
      </c>
      <c r="H983" s="34" t="str">
        <f t="shared" si="272"/>
        <v/>
      </c>
      <c r="I983" s="34" t="str">
        <f>IF(F983="","",LOOKUP(F983,Grundlagen!$A$3:$A$10,Grundlagen!$C$3:$C$10))</f>
        <v/>
      </c>
      <c r="J983" s="34" t="str">
        <f t="shared" si="273"/>
        <v/>
      </c>
      <c r="K983" s="34" t="str">
        <f t="shared" si="271"/>
        <v/>
      </c>
      <c r="L983" s="34" t="str">
        <f>IF('Events einzeln'!H983="","",'Events einzeln'!H983)</f>
        <v/>
      </c>
      <c r="M983" s="1" t="str">
        <f>IF(L983="","",LOOKUP(L983,Grundlagen!$A$3:$A$10,Grundlagen!$B$3:$B$10))</f>
        <v/>
      </c>
      <c r="N983" s="1" t="str">
        <f t="shared" si="274"/>
        <v/>
      </c>
      <c r="O983" s="1" t="str">
        <f>IF(L983="","",LOOKUP(L983,Grundlagen!$A$3:$A$10,Grundlagen!$C$3:$C$10))</f>
        <v/>
      </c>
      <c r="P983" s="1" t="str">
        <f t="shared" si="275"/>
        <v/>
      </c>
      <c r="Q983" s="34" t="str">
        <f t="shared" si="288"/>
        <v/>
      </c>
      <c r="R983" s="34" t="str">
        <f>IF('Events einzeln'!I983="","",'Events einzeln'!I983)</f>
        <v/>
      </c>
      <c r="S983" s="34" t="str">
        <f>IF(R983="","",LOOKUP(R983,Grundlagen!$A$3:$A$10,Grundlagen!$B$3:$B$10))</f>
        <v/>
      </c>
      <c r="T983" s="34" t="str">
        <f t="shared" si="276"/>
        <v/>
      </c>
      <c r="U983" s="34" t="str">
        <f>IF(R983="","",LOOKUP(R983,Grundlagen!$A$3:$A$10,Grundlagen!$C$3:$C$10))</f>
        <v/>
      </c>
      <c r="V983" s="34" t="str">
        <f t="shared" si="277"/>
        <v/>
      </c>
      <c r="W983" s="34" t="str">
        <f t="shared" si="278"/>
        <v/>
      </c>
      <c r="X983" s="34" t="str">
        <f>IF('Events einzeln'!J983="","",'Events einzeln'!J983)</f>
        <v/>
      </c>
      <c r="Y983" s="1" t="str">
        <f>IF(X983="","",LOOKUP(X983,Grundlagen!$A$3:$A$10,Grundlagen!$B$3:$B$10))</f>
        <v/>
      </c>
      <c r="Z983" s="1" t="str">
        <f t="shared" si="279"/>
        <v/>
      </c>
      <c r="AA983" s="1" t="str">
        <f>IF(X983="","",LOOKUP(X983,Grundlagen!$A$3:$A$10,Grundlagen!$C$3:$C$10))</f>
        <v/>
      </c>
      <c r="AB983" s="1" t="str">
        <f t="shared" si="280"/>
        <v/>
      </c>
      <c r="AC983" s="34" t="str">
        <f t="shared" si="281"/>
        <v/>
      </c>
      <c r="AD983" s="34" t="str">
        <f>IF('Events einzeln'!K983="","",'Events einzeln'!K983)</f>
        <v/>
      </c>
      <c r="AE983" s="34" t="str">
        <f>IF(AD983="","",LOOKUP(AD983,Grundlagen!$A$3:$A$10,Grundlagen!$B$3:$B$10))</f>
        <v/>
      </c>
      <c r="AF983" s="34" t="str">
        <f t="shared" si="282"/>
        <v/>
      </c>
      <c r="AG983" s="34" t="str">
        <f>IF(AD983="","",LOOKUP(AD983,Grundlagen!$A$3:$A$10,Grundlagen!$C$3:$C$10))</f>
        <v/>
      </c>
      <c r="AH983" s="34" t="str">
        <f t="shared" si="283"/>
        <v/>
      </c>
      <c r="AI983" s="34" t="str">
        <f t="shared" si="284"/>
        <v/>
      </c>
      <c r="AJ983" s="34" t="str">
        <f>IF('Events einzeln'!L983="","",'Events einzeln'!L983)</f>
        <v/>
      </c>
      <c r="AK983" s="1" t="str">
        <f>IF(AJ983="","",LOOKUP(AJ983,Grundlagen!$A$3:$A$10,Grundlagen!$B$3:$B$10))</f>
        <v/>
      </c>
      <c r="AL983" s="1" t="str">
        <f t="shared" si="285"/>
        <v/>
      </c>
      <c r="AM983" s="1" t="str">
        <f>IF(AJ983="","",LOOKUP(AJ983,Grundlagen!$A$3:$A$10,Grundlagen!$C$3:$C$10))</f>
        <v/>
      </c>
      <c r="AN983" s="1" t="str">
        <f t="shared" si="286"/>
        <v/>
      </c>
      <c r="AO983" s="34" t="str">
        <f t="shared" si="287"/>
        <v/>
      </c>
    </row>
    <row r="984" spans="1:41" x14ac:dyDescent="0.25">
      <c r="A984" s="1" t="str">
        <f>IF('Events einzeln'!A984="","",'Events einzeln'!A984)</f>
        <v/>
      </c>
      <c r="B984" s="1" t="str">
        <f>IF('Events einzeln'!B984="","",'Events einzeln'!B984)</f>
        <v/>
      </c>
      <c r="C984" s="1" t="str">
        <f>IF('Events einzeln'!C984="","",'Events einzeln'!C984)</f>
        <v/>
      </c>
      <c r="D984" s="32" t="str">
        <f>IF('Events einzeln'!E984="","",'Events einzeln'!E984)</f>
        <v/>
      </c>
      <c r="E984" s="1" t="str">
        <f>IF('Events einzeln'!F984="","",'Events einzeln'!F984)</f>
        <v/>
      </c>
      <c r="F984" s="34" t="str">
        <f>IF('Events einzeln'!G984="","",'Events einzeln'!G984)</f>
        <v/>
      </c>
      <c r="G984" s="34" t="str">
        <f>IF(F984="","",LOOKUP(F984,Grundlagen!$A$3:$A$10,Grundlagen!$B$3:$B$10))</f>
        <v/>
      </c>
      <c r="H984" s="34" t="str">
        <f t="shared" si="272"/>
        <v/>
      </c>
      <c r="I984" s="34" t="str">
        <f>IF(F984="","",LOOKUP(F984,Grundlagen!$A$3:$A$10,Grundlagen!$C$3:$C$10))</f>
        <v/>
      </c>
      <c r="J984" s="34" t="str">
        <f t="shared" si="273"/>
        <v/>
      </c>
      <c r="K984" s="34" t="str">
        <f t="shared" si="271"/>
        <v/>
      </c>
      <c r="L984" s="34" t="str">
        <f>IF('Events einzeln'!H984="","",'Events einzeln'!H984)</f>
        <v/>
      </c>
      <c r="M984" s="1" t="str">
        <f>IF(L984="","",LOOKUP(L984,Grundlagen!$A$3:$A$10,Grundlagen!$B$3:$B$10))</f>
        <v/>
      </c>
      <c r="N984" s="1" t="str">
        <f t="shared" si="274"/>
        <v/>
      </c>
      <c r="O984" s="1" t="str">
        <f>IF(L984="","",LOOKUP(L984,Grundlagen!$A$3:$A$10,Grundlagen!$C$3:$C$10))</f>
        <v/>
      </c>
      <c r="P984" s="1" t="str">
        <f t="shared" si="275"/>
        <v/>
      </c>
      <c r="Q984" s="34" t="str">
        <f t="shared" si="288"/>
        <v/>
      </c>
      <c r="R984" s="34" t="str">
        <f>IF('Events einzeln'!I984="","",'Events einzeln'!I984)</f>
        <v/>
      </c>
      <c r="S984" s="34" t="str">
        <f>IF(R984="","",LOOKUP(R984,Grundlagen!$A$3:$A$10,Grundlagen!$B$3:$B$10))</f>
        <v/>
      </c>
      <c r="T984" s="34" t="str">
        <f t="shared" si="276"/>
        <v/>
      </c>
      <c r="U984" s="34" t="str">
        <f>IF(R984="","",LOOKUP(R984,Grundlagen!$A$3:$A$10,Grundlagen!$C$3:$C$10))</f>
        <v/>
      </c>
      <c r="V984" s="34" t="str">
        <f t="shared" si="277"/>
        <v/>
      </c>
      <c r="W984" s="34" t="str">
        <f t="shared" si="278"/>
        <v/>
      </c>
      <c r="X984" s="34" t="str">
        <f>IF('Events einzeln'!J984="","",'Events einzeln'!J984)</f>
        <v/>
      </c>
      <c r="Y984" s="1" t="str">
        <f>IF(X984="","",LOOKUP(X984,Grundlagen!$A$3:$A$10,Grundlagen!$B$3:$B$10))</f>
        <v/>
      </c>
      <c r="Z984" s="1" t="str">
        <f t="shared" si="279"/>
        <v/>
      </c>
      <c r="AA984" s="1" t="str">
        <f>IF(X984="","",LOOKUP(X984,Grundlagen!$A$3:$A$10,Grundlagen!$C$3:$C$10))</f>
        <v/>
      </c>
      <c r="AB984" s="1" t="str">
        <f t="shared" si="280"/>
        <v/>
      </c>
      <c r="AC984" s="34" t="str">
        <f t="shared" si="281"/>
        <v/>
      </c>
      <c r="AD984" s="34" t="str">
        <f>IF('Events einzeln'!K984="","",'Events einzeln'!K984)</f>
        <v/>
      </c>
      <c r="AE984" s="34" t="str">
        <f>IF(AD984="","",LOOKUP(AD984,Grundlagen!$A$3:$A$10,Grundlagen!$B$3:$B$10))</f>
        <v/>
      </c>
      <c r="AF984" s="34" t="str">
        <f t="shared" si="282"/>
        <v/>
      </c>
      <c r="AG984" s="34" t="str">
        <f>IF(AD984="","",LOOKUP(AD984,Grundlagen!$A$3:$A$10,Grundlagen!$C$3:$C$10))</f>
        <v/>
      </c>
      <c r="AH984" s="34" t="str">
        <f t="shared" si="283"/>
        <v/>
      </c>
      <c r="AI984" s="34" t="str">
        <f t="shared" si="284"/>
        <v/>
      </c>
      <c r="AJ984" s="34" t="str">
        <f>IF('Events einzeln'!L984="","",'Events einzeln'!L984)</f>
        <v/>
      </c>
      <c r="AK984" s="1" t="str">
        <f>IF(AJ984="","",LOOKUP(AJ984,Grundlagen!$A$3:$A$10,Grundlagen!$B$3:$B$10))</f>
        <v/>
      </c>
      <c r="AL984" s="1" t="str">
        <f t="shared" si="285"/>
        <v/>
      </c>
      <c r="AM984" s="1" t="str">
        <f>IF(AJ984="","",LOOKUP(AJ984,Grundlagen!$A$3:$A$10,Grundlagen!$C$3:$C$10))</f>
        <v/>
      </c>
      <c r="AN984" s="1" t="str">
        <f t="shared" si="286"/>
        <v/>
      </c>
      <c r="AO984" s="34" t="str">
        <f t="shared" si="287"/>
        <v/>
      </c>
    </row>
    <row r="985" spans="1:41" x14ac:dyDescent="0.25">
      <c r="A985" s="1" t="str">
        <f>IF('Events einzeln'!A985="","",'Events einzeln'!A985)</f>
        <v/>
      </c>
      <c r="B985" s="1" t="str">
        <f>IF('Events einzeln'!B985="","",'Events einzeln'!B985)</f>
        <v/>
      </c>
      <c r="C985" s="1" t="str">
        <f>IF('Events einzeln'!C985="","",'Events einzeln'!C985)</f>
        <v/>
      </c>
      <c r="D985" s="32" t="str">
        <f>IF('Events einzeln'!E985="","",'Events einzeln'!E985)</f>
        <v/>
      </c>
      <c r="E985" s="1" t="str">
        <f>IF('Events einzeln'!F985="","",'Events einzeln'!F985)</f>
        <v/>
      </c>
      <c r="F985" s="34" t="str">
        <f>IF('Events einzeln'!G985="","",'Events einzeln'!G985)</f>
        <v/>
      </c>
      <c r="G985" s="34" t="str">
        <f>IF(F985="","",LOOKUP(F985,Grundlagen!$A$3:$A$10,Grundlagen!$B$3:$B$10))</f>
        <v/>
      </c>
      <c r="H985" s="34" t="str">
        <f t="shared" si="272"/>
        <v/>
      </c>
      <c r="I985" s="34" t="str">
        <f>IF(F985="","",LOOKUP(F985,Grundlagen!$A$3:$A$10,Grundlagen!$C$3:$C$10))</f>
        <v/>
      </c>
      <c r="J985" s="34" t="str">
        <f t="shared" si="273"/>
        <v/>
      </c>
      <c r="K985" s="34" t="str">
        <f t="shared" si="271"/>
        <v/>
      </c>
      <c r="L985" s="34" t="str">
        <f>IF('Events einzeln'!H985="","",'Events einzeln'!H985)</f>
        <v/>
      </c>
      <c r="M985" s="1" t="str">
        <f>IF(L985="","",LOOKUP(L985,Grundlagen!$A$3:$A$10,Grundlagen!$B$3:$B$10))</f>
        <v/>
      </c>
      <c r="N985" s="1" t="str">
        <f t="shared" si="274"/>
        <v/>
      </c>
      <c r="O985" s="1" t="str">
        <f>IF(L985="","",LOOKUP(L985,Grundlagen!$A$3:$A$10,Grundlagen!$C$3:$C$10))</f>
        <v/>
      </c>
      <c r="P985" s="1" t="str">
        <f t="shared" si="275"/>
        <v/>
      </c>
      <c r="Q985" s="34" t="str">
        <f t="shared" si="288"/>
        <v/>
      </c>
      <c r="R985" s="34" t="str">
        <f>IF('Events einzeln'!I985="","",'Events einzeln'!I985)</f>
        <v/>
      </c>
      <c r="S985" s="34" t="str">
        <f>IF(R985="","",LOOKUP(R985,Grundlagen!$A$3:$A$10,Grundlagen!$B$3:$B$10))</f>
        <v/>
      </c>
      <c r="T985" s="34" t="str">
        <f t="shared" si="276"/>
        <v/>
      </c>
      <c r="U985" s="34" t="str">
        <f>IF(R985="","",LOOKUP(R985,Grundlagen!$A$3:$A$10,Grundlagen!$C$3:$C$10))</f>
        <v/>
      </c>
      <c r="V985" s="34" t="str">
        <f t="shared" si="277"/>
        <v/>
      </c>
      <c r="W985" s="34" t="str">
        <f t="shared" si="278"/>
        <v/>
      </c>
      <c r="X985" s="34" t="str">
        <f>IF('Events einzeln'!J985="","",'Events einzeln'!J985)</f>
        <v/>
      </c>
      <c r="Y985" s="1" t="str">
        <f>IF(X985="","",LOOKUP(X985,Grundlagen!$A$3:$A$10,Grundlagen!$B$3:$B$10))</f>
        <v/>
      </c>
      <c r="Z985" s="1" t="str">
        <f t="shared" si="279"/>
        <v/>
      </c>
      <c r="AA985" s="1" t="str">
        <f>IF(X985="","",LOOKUP(X985,Grundlagen!$A$3:$A$10,Grundlagen!$C$3:$C$10))</f>
        <v/>
      </c>
      <c r="AB985" s="1" t="str">
        <f t="shared" si="280"/>
        <v/>
      </c>
      <c r="AC985" s="34" t="str">
        <f t="shared" si="281"/>
        <v/>
      </c>
      <c r="AD985" s="34" t="str">
        <f>IF('Events einzeln'!K985="","",'Events einzeln'!K985)</f>
        <v/>
      </c>
      <c r="AE985" s="34" t="str">
        <f>IF(AD985="","",LOOKUP(AD985,Grundlagen!$A$3:$A$10,Grundlagen!$B$3:$B$10))</f>
        <v/>
      </c>
      <c r="AF985" s="34" t="str">
        <f t="shared" si="282"/>
        <v/>
      </c>
      <c r="AG985" s="34" t="str">
        <f>IF(AD985="","",LOOKUP(AD985,Grundlagen!$A$3:$A$10,Grundlagen!$C$3:$C$10))</f>
        <v/>
      </c>
      <c r="AH985" s="34" t="str">
        <f t="shared" si="283"/>
        <v/>
      </c>
      <c r="AI985" s="34" t="str">
        <f t="shared" si="284"/>
        <v/>
      </c>
      <c r="AJ985" s="34" t="str">
        <f>IF('Events einzeln'!L985="","",'Events einzeln'!L985)</f>
        <v/>
      </c>
      <c r="AK985" s="1" t="str">
        <f>IF(AJ985="","",LOOKUP(AJ985,Grundlagen!$A$3:$A$10,Grundlagen!$B$3:$B$10))</f>
        <v/>
      </c>
      <c r="AL985" s="1" t="str">
        <f t="shared" si="285"/>
        <v/>
      </c>
      <c r="AM985" s="1" t="str">
        <f>IF(AJ985="","",LOOKUP(AJ985,Grundlagen!$A$3:$A$10,Grundlagen!$C$3:$C$10))</f>
        <v/>
      </c>
      <c r="AN985" s="1" t="str">
        <f t="shared" si="286"/>
        <v/>
      </c>
      <c r="AO985" s="34" t="str">
        <f t="shared" si="287"/>
        <v/>
      </c>
    </row>
    <row r="986" spans="1:41" x14ac:dyDescent="0.25">
      <c r="A986" s="1" t="str">
        <f>IF('Events einzeln'!A986="","",'Events einzeln'!A986)</f>
        <v/>
      </c>
      <c r="B986" s="1" t="str">
        <f>IF('Events einzeln'!B986="","",'Events einzeln'!B986)</f>
        <v/>
      </c>
      <c r="C986" s="1" t="str">
        <f>IF('Events einzeln'!C986="","",'Events einzeln'!C986)</f>
        <v/>
      </c>
      <c r="D986" s="32" t="str">
        <f>IF('Events einzeln'!E986="","",'Events einzeln'!E986)</f>
        <v/>
      </c>
      <c r="E986" s="1" t="str">
        <f>IF('Events einzeln'!F986="","",'Events einzeln'!F986)</f>
        <v/>
      </c>
      <c r="F986" s="34" t="str">
        <f>IF('Events einzeln'!G986="","",'Events einzeln'!G986)</f>
        <v/>
      </c>
      <c r="G986" s="34" t="str">
        <f>IF(F986="","",LOOKUP(F986,Grundlagen!$A$3:$A$10,Grundlagen!$B$3:$B$10))</f>
        <v/>
      </c>
      <c r="H986" s="34" t="str">
        <f t="shared" si="272"/>
        <v/>
      </c>
      <c r="I986" s="34" t="str">
        <f>IF(F986="","",LOOKUP(F986,Grundlagen!$A$3:$A$10,Grundlagen!$C$3:$C$10))</f>
        <v/>
      </c>
      <c r="J986" s="34" t="str">
        <f t="shared" si="273"/>
        <v/>
      </c>
      <c r="K986" s="34" t="str">
        <f t="shared" si="271"/>
        <v/>
      </c>
      <c r="L986" s="34" t="str">
        <f>IF('Events einzeln'!H986="","",'Events einzeln'!H986)</f>
        <v/>
      </c>
      <c r="M986" s="1" t="str">
        <f>IF(L986="","",LOOKUP(L986,Grundlagen!$A$3:$A$10,Grundlagen!$B$3:$B$10))</f>
        <v/>
      </c>
      <c r="N986" s="1" t="str">
        <f t="shared" si="274"/>
        <v/>
      </c>
      <c r="O986" s="1" t="str">
        <f>IF(L986="","",LOOKUP(L986,Grundlagen!$A$3:$A$10,Grundlagen!$C$3:$C$10))</f>
        <v/>
      </c>
      <c r="P986" s="1" t="str">
        <f t="shared" si="275"/>
        <v/>
      </c>
      <c r="Q986" s="34" t="str">
        <f t="shared" si="288"/>
        <v/>
      </c>
      <c r="R986" s="34" t="str">
        <f>IF('Events einzeln'!I986="","",'Events einzeln'!I986)</f>
        <v/>
      </c>
      <c r="S986" s="34" t="str">
        <f>IF(R986="","",LOOKUP(R986,Grundlagen!$A$3:$A$10,Grundlagen!$B$3:$B$10))</f>
        <v/>
      </c>
      <c r="T986" s="34" t="str">
        <f t="shared" si="276"/>
        <v/>
      </c>
      <c r="U986" s="34" t="str">
        <f>IF(R986="","",LOOKUP(R986,Grundlagen!$A$3:$A$10,Grundlagen!$C$3:$C$10))</f>
        <v/>
      </c>
      <c r="V986" s="34" t="str">
        <f t="shared" si="277"/>
        <v/>
      </c>
      <c r="W986" s="34" t="str">
        <f t="shared" si="278"/>
        <v/>
      </c>
      <c r="X986" s="34" t="str">
        <f>IF('Events einzeln'!J986="","",'Events einzeln'!J986)</f>
        <v/>
      </c>
      <c r="Y986" s="1" t="str">
        <f>IF(X986="","",LOOKUP(X986,Grundlagen!$A$3:$A$10,Grundlagen!$B$3:$B$10))</f>
        <v/>
      </c>
      <c r="Z986" s="1" t="str">
        <f t="shared" si="279"/>
        <v/>
      </c>
      <c r="AA986" s="1" t="str">
        <f>IF(X986="","",LOOKUP(X986,Grundlagen!$A$3:$A$10,Grundlagen!$C$3:$C$10))</f>
        <v/>
      </c>
      <c r="AB986" s="1" t="str">
        <f t="shared" si="280"/>
        <v/>
      </c>
      <c r="AC986" s="34" t="str">
        <f t="shared" si="281"/>
        <v/>
      </c>
      <c r="AD986" s="34" t="str">
        <f>IF('Events einzeln'!K986="","",'Events einzeln'!K986)</f>
        <v/>
      </c>
      <c r="AE986" s="34" t="str">
        <f>IF(AD986="","",LOOKUP(AD986,Grundlagen!$A$3:$A$10,Grundlagen!$B$3:$B$10))</f>
        <v/>
      </c>
      <c r="AF986" s="34" t="str">
        <f t="shared" si="282"/>
        <v/>
      </c>
      <c r="AG986" s="34" t="str">
        <f>IF(AD986="","",LOOKUP(AD986,Grundlagen!$A$3:$A$10,Grundlagen!$C$3:$C$10))</f>
        <v/>
      </c>
      <c r="AH986" s="34" t="str">
        <f t="shared" si="283"/>
        <v/>
      </c>
      <c r="AI986" s="34" t="str">
        <f t="shared" si="284"/>
        <v/>
      </c>
      <c r="AJ986" s="34" t="str">
        <f>IF('Events einzeln'!L986="","",'Events einzeln'!L986)</f>
        <v/>
      </c>
      <c r="AK986" s="1" t="str">
        <f>IF(AJ986="","",LOOKUP(AJ986,Grundlagen!$A$3:$A$10,Grundlagen!$B$3:$B$10))</f>
        <v/>
      </c>
      <c r="AL986" s="1" t="str">
        <f t="shared" si="285"/>
        <v/>
      </c>
      <c r="AM986" s="1" t="str">
        <f>IF(AJ986="","",LOOKUP(AJ986,Grundlagen!$A$3:$A$10,Grundlagen!$C$3:$C$10))</f>
        <v/>
      </c>
      <c r="AN986" s="1" t="str">
        <f t="shared" si="286"/>
        <v/>
      </c>
      <c r="AO986" s="34" t="str">
        <f t="shared" si="287"/>
        <v/>
      </c>
    </row>
    <row r="987" spans="1:41" x14ac:dyDescent="0.25">
      <c r="A987" s="1" t="str">
        <f>IF('Events einzeln'!A987="","",'Events einzeln'!A987)</f>
        <v/>
      </c>
      <c r="B987" s="1" t="str">
        <f>IF('Events einzeln'!B987="","",'Events einzeln'!B987)</f>
        <v/>
      </c>
      <c r="C987" s="1" t="str">
        <f>IF('Events einzeln'!C987="","",'Events einzeln'!C987)</f>
        <v/>
      </c>
      <c r="D987" s="32" t="str">
        <f>IF('Events einzeln'!E987="","",'Events einzeln'!E987)</f>
        <v/>
      </c>
      <c r="E987" s="1" t="str">
        <f>IF('Events einzeln'!F987="","",'Events einzeln'!F987)</f>
        <v/>
      </c>
      <c r="F987" s="34" t="str">
        <f>IF('Events einzeln'!G987="","",'Events einzeln'!G987)</f>
        <v/>
      </c>
      <c r="G987" s="34" t="str">
        <f>IF(F987="","",LOOKUP(F987,Grundlagen!$A$3:$A$10,Grundlagen!$B$3:$B$10))</f>
        <v/>
      </c>
      <c r="H987" s="34" t="str">
        <f t="shared" si="272"/>
        <v/>
      </c>
      <c r="I987" s="34" t="str">
        <f>IF(F987="","",LOOKUP(F987,Grundlagen!$A$3:$A$10,Grundlagen!$C$3:$C$10))</f>
        <v/>
      </c>
      <c r="J987" s="34" t="str">
        <f t="shared" si="273"/>
        <v/>
      </c>
      <c r="K987" s="34" t="str">
        <f t="shared" si="271"/>
        <v/>
      </c>
      <c r="L987" s="34" t="str">
        <f>IF('Events einzeln'!H987="","",'Events einzeln'!H987)</f>
        <v/>
      </c>
      <c r="M987" s="1" t="str">
        <f>IF(L987="","",LOOKUP(L987,Grundlagen!$A$3:$A$10,Grundlagen!$B$3:$B$10))</f>
        <v/>
      </c>
      <c r="N987" s="1" t="str">
        <f t="shared" si="274"/>
        <v/>
      </c>
      <c r="O987" s="1" t="str">
        <f>IF(L987="","",LOOKUP(L987,Grundlagen!$A$3:$A$10,Grundlagen!$C$3:$C$10))</f>
        <v/>
      </c>
      <c r="P987" s="1" t="str">
        <f t="shared" si="275"/>
        <v/>
      </c>
      <c r="Q987" s="34" t="str">
        <f t="shared" si="288"/>
        <v/>
      </c>
      <c r="R987" s="34" t="str">
        <f>IF('Events einzeln'!I987="","",'Events einzeln'!I987)</f>
        <v/>
      </c>
      <c r="S987" s="34" t="str">
        <f>IF(R987="","",LOOKUP(R987,Grundlagen!$A$3:$A$10,Grundlagen!$B$3:$B$10))</f>
        <v/>
      </c>
      <c r="T987" s="34" t="str">
        <f t="shared" si="276"/>
        <v/>
      </c>
      <c r="U987" s="34" t="str">
        <f>IF(R987="","",LOOKUP(R987,Grundlagen!$A$3:$A$10,Grundlagen!$C$3:$C$10))</f>
        <v/>
      </c>
      <c r="V987" s="34" t="str">
        <f t="shared" si="277"/>
        <v/>
      </c>
      <c r="W987" s="34" t="str">
        <f t="shared" si="278"/>
        <v/>
      </c>
      <c r="X987" s="34" t="str">
        <f>IF('Events einzeln'!J987="","",'Events einzeln'!J987)</f>
        <v/>
      </c>
      <c r="Y987" s="1" t="str">
        <f>IF(X987="","",LOOKUP(X987,Grundlagen!$A$3:$A$10,Grundlagen!$B$3:$B$10))</f>
        <v/>
      </c>
      <c r="Z987" s="1" t="str">
        <f t="shared" si="279"/>
        <v/>
      </c>
      <c r="AA987" s="1" t="str">
        <f>IF(X987="","",LOOKUP(X987,Grundlagen!$A$3:$A$10,Grundlagen!$C$3:$C$10))</f>
        <v/>
      </c>
      <c r="AB987" s="1" t="str">
        <f t="shared" si="280"/>
        <v/>
      </c>
      <c r="AC987" s="34" t="str">
        <f t="shared" si="281"/>
        <v/>
      </c>
      <c r="AD987" s="34" t="str">
        <f>IF('Events einzeln'!K987="","",'Events einzeln'!K987)</f>
        <v/>
      </c>
      <c r="AE987" s="34" t="str">
        <f>IF(AD987="","",LOOKUP(AD987,Grundlagen!$A$3:$A$10,Grundlagen!$B$3:$B$10))</f>
        <v/>
      </c>
      <c r="AF987" s="34" t="str">
        <f t="shared" si="282"/>
        <v/>
      </c>
      <c r="AG987" s="34" t="str">
        <f>IF(AD987="","",LOOKUP(AD987,Grundlagen!$A$3:$A$10,Grundlagen!$C$3:$C$10))</f>
        <v/>
      </c>
      <c r="AH987" s="34" t="str">
        <f t="shared" si="283"/>
        <v/>
      </c>
      <c r="AI987" s="34" t="str">
        <f t="shared" si="284"/>
        <v/>
      </c>
      <c r="AJ987" s="34" t="str">
        <f>IF('Events einzeln'!L987="","",'Events einzeln'!L987)</f>
        <v/>
      </c>
      <c r="AK987" s="1" t="str">
        <f>IF(AJ987="","",LOOKUP(AJ987,Grundlagen!$A$3:$A$10,Grundlagen!$B$3:$B$10))</f>
        <v/>
      </c>
      <c r="AL987" s="1" t="str">
        <f t="shared" si="285"/>
        <v/>
      </c>
      <c r="AM987" s="1" t="str">
        <f>IF(AJ987="","",LOOKUP(AJ987,Grundlagen!$A$3:$A$10,Grundlagen!$C$3:$C$10))</f>
        <v/>
      </c>
      <c r="AN987" s="1" t="str">
        <f t="shared" si="286"/>
        <v/>
      </c>
      <c r="AO987" s="34" t="str">
        <f t="shared" si="287"/>
        <v/>
      </c>
    </row>
    <row r="988" spans="1:41" x14ac:dyDescent="0.25">
      <c r="A988" s="1" t="str">
        <f>IF('Events einzeln'!A988="","",'Events einzeln'!A988)</f>
        <v/>
      </c>
      <c r="B988" s="1" t="str">
        <f>IF('Events einzeln'!B988="","",'Events einzeln'!B988)</f>
        <v/>
      </c>
      <c r="C988" s="1" t="str">
        <f>IF('Events einzeln'!C988="","",'Events einzeln'!C988)</f>
        <v/>
      </c>
      <c r="D988" s="32" t="str">
        <f>IF('Events einzeln'!E988="","",'Events einzeln'!E988)</f>
        <v/>
      </c>
      <c r="E988" s="1" t="str">
        <f>IF('Events einzeln'!F988="","",'Events einzeln'!F988)</f>
        <v/>
      </c>
      <c r="F988" s="34" t="str">
        <f>IF('Events einzeln'!G988="","",'Events einzeln'!G988)</f>
        <v/>
      </c>
      <c r="G988" s="34" t="str">
        <f>IF(F988="","",LOOKUP(F988,Grundlagen!$A$3:$A$10,Grundlagen!$B$3:$B$10))</f>
        <v/>
      </c>
      <c r="H988" s="34" t="str">
        <f t="shared" si="272"/>
        <v/>
      </c>
      <c r="I988" s="34" t="str">
        <f>IF(F988="","",LOOKUP(F988,Grundlagen!$A$3:$A$10,Grundlagen!$C$3:$C$10))</f>
        <v/>
      </c>
      <c r="J988" s="34" t="str">
        <f t="shared" si="273"/>
        <v/>
      </c>
      <c r="K988" s="34" t="str">
        <f t="shared" si="271"/>
        <v/>
      </c>
      <c r="L988" s="34" t="str">
        <f>IF('Events einzeln'!H988="","",'Events einzeln'!H988)</f>
        <v/>
      </c>
      <c r="M988" s="1" t="str">
        <f>IF(L988="","",LOOKUP(L988,Grundlagen!$A$3:$A$10,Grundlagen!$B$3:$B$10))</f>
        <v/>
      </c>
      <c r="N988" s="1" t="str">
        <f t="shared" si="274"/>
        <v/>
      </c>
      <c r="O988" s="1" t="str">
        <f>IF(L988="","",LOOKUP(L988,Grundlagen!$A$3:$A$10,Grundlagen!$C$3:$C$10))</f>
        <v/>
      </c>
      <c r="P988" s="1" t="str">
        <f t="shared" si="275"/>
        <v/>
      </c>
      <c r="Q988" s="34" t="str">
        <f t="shared" si="288"/>
        <v/>
      </c>
      <c r="R988" s="34" t="str">
        <f>IF('Events einzeln'!I988="","",'Events einzeln'!I988)</f>
        <v/>
      </c>
      <c r="S988" s="34" t="str">
        <f>IF(R988="","",LOOKUP(R988,Grundlagen!$A$3:$A$10,Grundlagen!$B$3:$B$10))</f>
        <v/>
      </c>
      <c r="T988" s="34" t="str">
        <f t="shared" si="276"/>
        <v/>
      </c>
      <c r="U988" s="34" t="str">
        <f>IF(R988="","",LOOKUP(R988,Grundlagen!$A$3:$A$10,Grundlagen!$C$3:$C$10))</f>
        <v/>
      </c>
      <c r="V988" s="34" t="str">
        <f t="shared" si="277"/>
        <v/>
      </c>
      <c r="W988" s="34" t="str">
        <f t="shared" si="278"/>
        <v/>
      </c>
      <c r="X988" s="34" t="str">
        <f>IF('Events einzeln'!J988="","",'Events einzeln'!J988)</f>
        <v/>
      </c>
      <c r="Y988" s="1" t="str">
        <f>IF(X988="","",LOOKUP(X988,Grundlagen!$A$3:$A$10,Grundlagen!$B$3:$B$10))</f>
        <v/>
      </c>
      <c r="Z988" s="1" t="str">
        <f t="shared" si="279"/>
        <v/>
      </c>
      <c r="AA988" s="1" t="str">
        <f>IF(X988="","",LOOKUP(X988,Grundlagen!$A$3:$A$10,Grundlagen!$C$3:$C$10))</f>
        <v/>
      </c>
      <c r="AB988" s="1" t="str">
        <f t="shared" si="280"/>
        <v/>
      </c>
      <c r="AC988" s="34" t="str">
        <f t="shared" si="281"/>
        <v/>
      </c>
      <c r="AD988" s="34" t="str">
        <f>IF('Events einzeln'!K988="","",'Events einzeln'!K988)</f>
        <v/>
      </c>
      <c r="AE988" s="34" t="str">
        <f>IF(AD988="","",LOOKUP(AD988,Grundlagen!$A$3:$A$10,Grundlagen!$B$3:$B$10))</f>
        <v/>
      </c>
      <c r="AF988" s="34" t="str">
        <f t="shared" si="282"/>
        <v/>
      </c>
      <c r="AG988" s="34" t="str">
        <f>IF(AD988="","",LOOKUP(AD988,Grundlagen!$A$3:$A$10,Grundlagen!$C$3:$C$10))</f>
        <v/>
      </c>
      <c r="AH988" s="34" t="str">
        <f t="shared" si="283"/>
        <v/>
      </c>
      <c r="AI988" s="34" t="str">
        <f t="shared" si="284"/>
        <v/>
      </c>
      <c r="AJ988" s="34" t="str">
        <f>IF('Events einzeln'!L988="","",'Events einzeln'!L988)</f>
        <v/>
      </c>
      <c r="AK988" s="1" t="str">
        <f>IF(AJ988="","",LOOKUP(AJ988,Grundlagen!$A$3:$A$10,Grundlagen!$B$3:$B$10))</f>
        <v/>
      </c>
      <c r="AL988" s="1" t="str">
        <f t="shared" si="285"/>
        <v/>
      </c>
      <c r="AM988" s="1" t="str">
        <f>IF(AJ988="","",LOOKUP(AJ988,Grundlagen!$A$3:$A$10,Grundlagen!$C$3:$C$10))</f>
        <v/>
      </c>
      <c r="AN988" s="1" t="str">
        <f t="shared" si="286"/>
        <v/>
      </c>
      <c r="AO988" s="34" t="str">
        <f t="shared" si="287"/>
        <v/>
      </c>
    </row>
    <row r="989" spans="1:41" x14ac:dyDescent="0.25">
      <c r="A989" s="1" t="str">
        <f>IF('Events einzeln'!A989="","",'Events einzeln'!A989)</f>
        <v/>
      </c>
      <c r="B989" s="1" t="str">
        <f>IF('Events einzeln'!B989="","",'Events einzeln'!B989)</f>
        <v/>
      </c>
      <c r="C989" s="1" t="str">
        <f>IF('Events einzeln'!C989="","",'Events einzeln'!C989)</f>
        <v/>
      </c>
      <c r="D989" s="32" t="str">
        <f>IF('Events einzeln'!E989="","",'Events einzeln'!E989)</f>
        <v/>
      </c>
      <c r="E989" s="1" t="str">
        <f>IF('Events einzeln'!F989="","",'Events einzeln'!F989)</f>
        <v/>
      </c>
      <c r="F989" s="34" t="str">
        <f>IF('Events einzeln'!G989="","",'Events einzeln'!G989)</f>
        <v/>
      </c>
      <c r="G989" s="34" t="str">
        <f>IF(F989="","",LOOKUP(F989,Grundlagen!$A$3:$A$10,Grundlagen!$B$3:$B$10))</f>
        <v/>
      </c>
      <c r="H989" s="34" t="str">
        <f t="shared" si="272"/>
        <v/>
      </c>
      <c r="I989" s="34" t="str">
        <f>IF(F989="","",LOOKUP(F989,Grundlagen!$A$3:$A$10,Grundlagen!$C$3:$C$10))</f>
        <v/>
      </c>
      <c r="J989" s="34" t="str">
        <f t="shared" si="273"/>
        <v/>
      </c>
      <c r="K989" s="34" t="str">
        <f t="shared" si="271"/>
        <v/>
      </c>
      <c r="L989" s="34" t="str">
        <f>IF('Events einzeln'!H989="","",'Events einzeln'!H989)</f>
        <v/>
      </c>
      <c r="M989" s="1" t="str">
        <f>IF(L989="","",LOOKUP(L989,Grundlagen!$A$3:$A$10,Grundlagen!$B$3:$B$10))</f>
        <v/>
      </c>
      <c r="N989" s="1" t="str">
        <f t="shared" si="274"/>
        <v/>
      </c>
      <c r="O989" s="1" t="str">
        <f>IF(L989="","",LOOKUP(L989,Grundlagen!$A$3:$A$10,Grundlagen!$C$3:$C$10))</f>
        <v/>
      </c>
      <c r="P989" s="1" t="str">
        <f t="shared" si="275"/>
        <v/>
      </c>
      <c r="Q989" s="34" t="str">
        <f t="shared" si="288"/>
        <v/>
      </c>
      <c r="R989" s="34" t="str">
        <f>IF('Events einzeln'!I989="","",'Events einzeln'!I989)</f>
        <v/>
      </c>
      <c r="S989" s="34" t="str">
        <f>IF(R989="","",LOOKUP(R989,Grundlagen!$A$3:$A$10,Grundlagen!$B$3:$B$10))</f>
        <v/>
      </c>
      <c r="T989" s="34" t="str">
        <f t="shared" si="276"/>
        <v/>
      </c>
      <c r="U989" s="34" t="str">
        <f>IF(R989="","",LOOKUP(R989,Grundlagen!$A$3:$A$10,Grundlagen!$C$3:$C$10))</f>
        <v/>
      </c>
      <c r="V989" s="34" t="str">
        <f t="shared" si="277"/>
        <v/>
      </c>
      <c r="W989" s="34" t="str">
        <f t="shared" si="278"/>
        <v/>
      </c>
      <c r="X989" s="34" t="str">
        <f>IF('Events einzeln'!J989="","",'Events einzeln'!J989)</f>
        <v/>
      </c>
      <c r="Y989" s="1" t="str">
        <f>IF(X989="","",LOOKUP(X989,Grundlagen!$A$3:$A$10,Grundlagen!$B$3:$B$10))</f>
        <v/>
      </c>
      <c r="Z989" s="1" t="str">
        <f t="shared" si="279"/>
        <v/>
      </c>
      <c r="AA989" s="1" t="str">
        <f>IF(X989="","",LOOKUP(X989,Grundlagen!$A$3:$A$10,Grundlagen!$C$3:$C$10))</f>
        <v/>
      </c>
      <c r="AB989" s="1" t="str">
        <f t="shared" si="280"/>
        <v/>
      </c>
      <c r="AC989" s="34" t="str">
        <f t="shared" si="281"/>
        <v/>
      </c>
      <c r="AD989" s="34" t="str">
        <f>IF('Events einzeln'!K989="","",'Events einzeln'!K989)</f>
        <v/>
      </c>
      <c r="AE989" s="34" t="str">
        <f>IF(AD989="","",LOOKUP(AD989,Grundlagen!$A$3:$A$10,Grundlagen!$B$3:$B$10))</f>
        <v/>
      </c>
      <c r="AF989" s="34" t="str">
        <f t="shared" si="282"/>
        <v/>
      </c>
      <c r="AG989" s="34" t="str">
        <f>IF(AD989="","",LOOKUP(AD989,Grundlagen!$A$3:$A$10,Grundlagen!$C$3:$C$10))</f>
        <v/>
      </c>
      <c r="AH989" s="34" t="str">
        <f t="shared" si="283"/>
        <v/>
      </c>
      <c r="AI989" s="34" t="str">
        <f t="shared" si="284"/>
        <v/>
      </c>
      <c r="AJ989" s="34" t="str">
        <f>IF('Events einzeln'!L989="","",'Events einzeln'!L989)</f>
        <v/>
      </c>
      <c r="AK989" s="1" t="str">
        <f>IF(AJ989="","",LOOKUP(AJ989,Grundlagen!$A$3:$A$10,Grundlagen!$B$3:$B$10))</f>
        <v/>
      </c>
      <c r="AL989" s="1" t="str">
        <f t="shared" si="285"/>
        <v/>
      </c>
      <c r="AM989" s="1" t="str">
        <f>IF(AJ989="","",LOOKUP(AJ989,Grundlagen!$A$3:$A$10,Grundlagen!$C$3:$C$10))</f>
        <v/>
      </c>
      <c r="AN989" s="1" t="str">
        <f t="shared" si="286"/>
        <v/>
      </c>
      <c r="AO989" s="34" t="str">
        <f t="shared" si="287"/>
        <v/>
      </c>
    </row>
    <row r="990" spans="1:41" x14ac:dyDescent="0.25">
      <c r="A990" s="1" t="str">
        <f>IF('Events einzeln'!A990="","",'Events einzeln'!A990)</f>
        <v/>
      </c>
      <c r="B990" s="1" t="str">
        <f>IF('Events einzeln'!B990="","",'Events einzeln'!B990)</f>
        <v/>
      </c>
      <c r="C990" s="1" t="str">
        <f>IF('Events einzeln'!C990="","",'Events einzeln'!C990)</f>
        <v/>
      </c>
      <c r="D990" s="32" t="str">
        <f>IF('Events einzeln'!E990="","",'Events einzeln'!E990)</f>
        <v/>
      </c>
      <c r="E990" s="1" t="str">
        <f>IF('Events einzeln'!F990="","",'Events einzeln'!F990)</f>
        <v/>
      </c>
      <c r="F990" s="34" t="str">
        <f>IF('Events einzeln'!G990="","",'Events einzeln'!G990)</f>
        <v/>
      </c>
      <c r="G990" s="34" t="str">
        <f>IF(F990="","",LOOKUP(F990,Grundlagen!$A$3:$A$10,Grundlagen!$B$3:$B$10))</f>
        <v/>
      </c>
      <c r="H990" s="34" t="str">
        <f t="shared" si="272"/>
        <v/>
      </c>
      <c r="I990" s="34" t="str">
        <f>IF(F990="","",LOOKUP(F990,Grundlagen!$A$3:$A$10,Grundlagen!$C$3:$C$10))</f>
        <v/>
      </c>
      <c r="J990" s="34" t="str">
        <f t="shared" si="273"/>
        <v/>
      </c>
      <c r="K990" s="34" t="str">
        <f t="shared" si="271"/>
        <v/>
      </c>
      <c r="L990" s="34" t="str">
        <f>IF('Events einzeln'!H990="","",'Events einzeln'!H990)</f>
        <v/>
      </c>
      <c r="M990" s="1" t="str">
        <f>IF(L990="","",LOOKUP(L990,Grundlagen!$A$3:$A$10,Grundlagen!$B$3:$B$10))</f>
        <v/>
      </c>
      <c r="N990" s="1" t="str">
        <f t="shared" si="274"/>
        <v/>
      </c>
      <c r="O990" s="1" t="str">
        <f>IF(L990="","",LOOKUP(L990,Grundlagen!$A$3:$A$10,Grundlagen!$C$3:$C$10))</f>
        <v/>
      </c>
      <c r="P990" s="1" t="str">
        <f t="shared" si="275"/>
        <v/>
      </c>
      <c r="Q990" s="34" t="str">
        <f t="shared" si="288"/>
        <v/>
      </c>
      <c r="R990" s="34" t="str">
        <f>IF('Events einzeln'!I990="","",'Events einzeln'!I990)</f>
        <v/>
      </c>
      <c r="S990" s="34" t="str">
        <f>IF(R990="","",LOOKUP(R990,Grundlagen!$A$3:$A$10,Grundlagen!$B$3:$B$10))</f>
        <v/>
      </c>
      <c r="T990" s="34" t="str">
        <f t="shared" si="276"/>
        <v/>
      </c>
      <c r="U990" s="34" t="str">
        <f>IF(R990="","",LOOKUP(R990,Grundlagen!$A$3:$A$10,Grundlagen!$C$3:$C$10))</f>
        <v/>
      </c>
      <c r="V990" s="34" t="str">
        <f t="shared" si="277"/>
        <v/>
      </c>
      <c r="W990" s="34" t="str">
        <f t="shared" si="278"/>
        <v/>
      </c>
      <c r="X990" s="34" t="str">
        <f>IF('Events einzeln'!J990="","",'Events einzeln'!J990)</f>
        <v/>
      </c>
      <c r="Y990" s="1" t="str">
        <f>IF(X990="","",LOOKUP(X990,Grundlagen!$A$3:$A$10,Grundlagen!$B$3:$B$10))</f>
        <v/>
      </c>
      <c r="Z990" s="1" t="str">
        <f t="shared" si="279"/>
        <v/>
      </c>
      <c r="AA990" s="1" t="str">
        <f>IF(X990="","",LOOKUP(X990,Grundlagen!$A$3:$A$10,Grundlagen!$C$3:$C$10))</f>
        <v/>
      </c>
      <c r="AB990" s="1" t="str">
        <f t="shared" si="280"/>
        <v/>
      </c>
      <c r="AC990" s="34" t="str">
        <f t="shared" si="281"/>
        <v/>
      </c>
      <c r="AD990" s="34" t="str">
        <f>IF('Events einzeln'!K990="","",'Events einzeln'!K990)</f>
        <v/>
      </c>
      <c r="AE990" s="34" t="str">
        <f>IF(AD990="","",LOOKUP(AD990,Grundlagen!$A$3:$A$10,Grundlagen!$B$3:$B$10))</f>
        <v/>
      </c>
      <c r="AF990" s="34" t="str">
        <f t="shared" si="282"/>
        <v/>
      </c>
      <c r="AG990" s="34" t="str">
        <f>IF(AD990="","",LOOKUP(AD990,Grundlagen!$A$3:$A$10,Grundlagen!$C$3:$C$10))</f>
        <v/>
      </c>
      <c r="AH990" s="34" t="str">
        <f t="shared" si="283"/>
        <v/>
      </c>
      <c r="AI990" s="34" t="str">
        <f t="shared" si="284"/>
        <v/>
      </c>
      <c r="AJ990" s="34" t="str">
        <f>IF('Events einzeln'!L990="","",'Events einzeln'!L990)</f>
        <v/>
      </c>
      <c r="AK990" s="1" t="str">
        <f>IF(AJ990="","",LOOKUP(AJ990,Grundlagen!$A$3:$A$10,Grundlagen!$B$3:$B$10))</f>
        <v/>
      </c>
      <c r="AL990" s="1" t="str">
        <f t="shared" si="285"/>
        <v/>
      </c>
      <c r="AM990" s="1" t="str">
        <f>IF(AJ990="","",LOOKUP(AJ990,Grundlagen!$A$3:$A$10,Grundlagen!$C$3:$C$10))</f>
        <v/>
      </c>
      <c r="AN990" s="1" t="str">
        <f t="shared" si="286"/>
        <v/>
      </c>
      <c r="AO990" s="34" t="str">
        <f t="shared" si="287"/>
        <v/>
      </c>
    </row>
    <row r="991" spans="1:41" x14ac:dyDescent="0.25">
      <c r="A991" s="1" t="str">
        <f>IF('Events einzeln'!A991="","",'Events einzeln'!A991)</f>
        <v/>
      </c>
      <c r="B991" s="1" t="str">
        <f>IF('Events einzeln'!B991="","",'Events einzeln'!B991)</f>
        <v/>
      </c>
      <c r="C991" s="1" t="str">
        <f>IF('Events einzeln'!C991="","",'Events einzeln'!C991)</f>
        <v/>
      </c>
      <c r="D991" s="32" t="str">
        <f>IF('Events einzeln'!E991="","",'Events einzeln'!E991)</f>
        <v/>
      </c>
      <c r="E991" s="1" t="str">
        <f>IF('Events einzeln'!F991="","",'Events einzeln'!F991)</f>
        <v/>
      </c>
      <c r="F991" s="34" t="str">
        <f>IF('Events einzeln'!G991="","",'Events einzeln'!G991)</f>
        <v/>
      </c>
      <c r="G991" s="34" t="str">
        <f>IF(F991="","",LOOKUP(F991,Grundlagen!$A$3:$A$10,Grundlagen!$B$3:$B$10))</f>
        <v/>
      </c>
      <c r="H991" s="34" t="str">
        <f t="shared" si="272"/>
        <v/>
      </c>
      <c r="I991" s="34" t="str">
        <f>IF(F991="","",LOOKUP(F991,Grundlagen!$A$3:$A$10,Grundlagen!$C$3:$C$10))</f>
        <v/>
      </c>
      <c r="J991" s="34" t="str">
        <f t="shared" si="273"/>
        <v/>
      </c>
      <c r="K991" s="34" t="str">
        <f t="shared" si="271"/>
        <v/>
      </c>
      <c r="L991" s="34" t="str">
        <f>IF('Events einzeln'!H991="","",'Events einzeln'!H991)</f>
        <v/>
      </c>
      <c r="M991" s="1" t="str">
        <f>IF(L991="","",LOOKUP(L991,Grundlagen!$A$3:$A$10,Grundlagen!$B$3:$B$10))</f>
        <v/>
      </c>
      <c r="N991" s="1" t="str">
        <f t="shared" si="274"/>
        <v/>
      </c>
      <c r="O991" s="1" t="str">
        <f>IF(L991="","",LOOKUP(L991,Grundlagen!$A$3:$A$10,Grundlagen!$C$3:$C$10))</f>
        <v/>
      </c>
      <c r="P991" s="1" t="str">
        <f t="shared" si="275"/>
        <v/>
      </c>
      <c r="Q991" s="34" t="str">
        <f t="shared" si="288"/>
        <v/>
      </c>
      <c r="R991" s="34" t="str">
        <f>IF('Events einzeln'!I991="","",'Events einzeln'!I991)</f>
        <v/>
      </c>
      <c r="S991" s="34" t="str">
        <f>IF(R991="","",LOOKUP(R991,Grundlagen!$A$3:$A$10,Grundlagen!$B$3:$B$10))</f>
        <v/>
      </c>
      <c r="T991" s="34" t="str">
        <f t="shared" si="276"/>
        <v/>
      </c>
      <c r="U991" s="34" t="str">
        <f>IF(R991="","",LOOKUP(R991,Grundlagen!$A$3:$A$10,Grundlagen!$C$3:$C$10))</f>
        <v/>
      </c>
      <c r="V991" s="34" t="str">
        <f t="shared" si="277"/>
        <v/>
      </c>
      <c r="W991" s="34" t="str">
        <f t="shared" si="278"/>
        <v/>
      </c>
      <c r="X991" s="34" t="str">
        <f>IF('Events einzeln'!J991="","",'Events einzeln'!J991)</f>
        <v/>
      </c>
      <c r="Y991" s="1" t="str">
        <f>IF(X991="","",LOOKUP(X991,Grundlagen!$A$3:$A$10,Grundlagen!$B$3:$B$10))</f>
        <v/>
      </c>
      <c r="Z991" s="1" t="str">
        <f t="shared" si="279"/>
        <v/>
      </c>
      <c r="AA991" s="1" t="str">
        <f>IF(X991="","",LOOKUP(X991,Grundlagen!$A$3:$A$10,Grundlagen!$C$3:$C$10))</f>
        <v/>
      </c>
      <c r="AB991" s="1" t="str">
        <f t="shared" si="280"/>
        <v/>
      </c>
      <c r="AC991" s="34" t="str">
        <f t="shared" si="281"/>
        <v/>
      </c>
      <c r="AD991" s="34" t="str">
        <f>IF('Events einzeln'!K991="","",'Events einzeln'!K991)</f>
        <v/>
      </c>
      <c r="AE991" s="34" t="str">
        <f>IF(AD991="","",LOOKUP(AD991,Grundlagen!$A$3:$A$10,Grundlagen!$B$3:$B$10))</f>
        <v/>
      </c>
      <c r="AF991" s="34" t="str">
        <f t="shared" si="282"/>
        <v/>
      </c>
      <c r="AG991" s="34" t="str">
        <f>IF(AD991="","",LOOKUP(AD991,Grundlagen!$A$3:$A$10,Grundlagen!$C$3:$C$10))</f>
        <v/>
      </c>
      <c r="AH991" s="34" t="str">
        <f t="shared" si="283"/>
        <v/>
      </c>
      <c r="AI991" s="34" t="str">
        <f t="shared" si="284"/>
        <v/>
      </c>
      <c r="AJ991" s="34" t="str">
        <f>IF('Events einzeln'!L991="","",'Events einzeln'!L991)</f>
        <v/>
      </c>
      <c r="AK991" s="1" t="str">
        <f>IF(AJ991="","",LOOKUP(AJ991,Grundlagen!$A$3:$A$10,Grundlagen!$B$3:$B$10))</f>
        <v/>
      </c>
      <c r="AL991" s="1" t="str">
        <f t="shared" si="285"/>
        <v/>
      </c>
      <c r="AM991" s="1" t="str">
        <f>IF(AJ991="","",LOOKUP(AJ991,Grundlagen!$A$3:$A$10,Grundlagen!$C$3:$C$10))</f>
        <v/>
      </c>
      <c r="AN991" s="1" t="str">
        <f t="shared" si="286"/>
        <v/>
      </c>
      <c r="AO991" s="34" t="str">
        <f t="shared" si="287"/>
        <v/>
      </c>
    </row>
    <row r="992" spans="1:41" x14ac:dyDescent="0.25">
      <c r="A992" s="1" t="str">
        <f>IF('Events einzeln'!A992="","",'Events einzeln'!A992)</f>
        <v/>
      </c>
      <c r="B992" s="1" t="str">
        <f>IF('Events einzeln'!B992="","",'Events einzeln'!B992)</f>
        <v/>
      </c>
      <c r="C992" s="1" t="str">
        <f>IF('Events einzeln'!C992="","",'Events einzeln'!C992)</f>
        <v/>
      </c>
      <c r="D992" s="32" t="str">
        <f>IF('Events einzeln'!E992="","",'Events einzeln'!E992)</f>
        <v/>
      </c>
      <c r="E992" s="1" t="str">
        <f>IF('Events einzeln'!F992="","",'Events einzeln'!F992)</f>
        <v/>
      </c>
      <c r="F992" s="34" t="str">
        <f>IF('Events einzeln'!G992="","",'Events einzeln'!G992)</f>
        <v/>
      </c>
      <c r="G992" s="34" t="str">
        <f>IF(F992="","",LOOKUP(F992,Grundlagen!$A$3:$A$10,Grundlagen!$B$3:$B$10))</f>
        <v/>
      </c>
      <c r="H992" s="34" t="str">
        <f t="shared" si="272"/>
        <v/>
      </c>
      <c r="I992" s="34" t="str">
        <f>IF(F992="","",LOOKUP(F992,Grundlagen!$A$3:$A$10,Grundlagen!$C$3:$C$10))</f>
        <v/>
      </c>
      <c r="J992" s="34" t="str">
        <f t="shared" si="273"/>
        <v/>
      </c>
      <c r="K992" s="34" t="str">
        <f t="shared" si="271"/>
        <v/>
      </c>
      <c r="L992" s="34" t="str">
        <f>IF('Events einzeln'!H992="","",'Events einzeln'!H992)</f>
        <v/>
      </c>
      <c r="M992" s="1" t="str">
        <f>IF(L992="","",LOOKUP(L992,Grundlagen!$A$3:$A$10,Grundlagen!$B$3:$B$10))</f>
        <v/>
      </c>
      <c r="N992" s="1" t="str">
        <f t="shared" si="274"/>
        <v/>
      </c>
      <c r="O992" s="1" t="str">
        <f>IF(L992="","",LOOKUP(L992,Grundlagen!$A$3:$A$10,Grundlagen!$C$3:$C$10))</f>
        <v/>
      </c>
      <c r="P992" s="1" t="str">
        <f t="shared" si="275"/>
        <v/>
      </c>
      <c r="Q992" s="34" t="str">
        <f t="shared" si="288"/>
        <v/>
      </c>
      <c r="R992" s="34" t="str">
        <f>IF('Events einzeln'!I992="","",'Events einzeln'!I992)</f>
        <v/>
      </c>
      <c r="S992" s="34" t="str">
        <f>IF(R992="","",LOOKUP(R992,Grundlagen!$A$3:$A$10,Grundlagen!$B$3:$B$10))</f>
        <v/>
      </c>
      <c r="T992" s="34" t="str">
        <f t="shared" si="276"/>
        <v/>
      </c>
      <c r="U992" s="34" t="str">
        <f>IF(R992="","",LOOKUP(R992,Grundlagen!$A$3:$A$10,Grundlagen!$C$3:$C$10))</f>
        <v/>
      </c>
      <c r="V992" s="34" t="str">
        <f t="shared" si="277"/>
        <v/>
      </c>
      <c r="W992" s="34" t="str">
        <f t="shared" si="278"/>
        <v/>
      </c>
      <c r="X992" s="34" t="str">
        <f>IF('Events einzeln'!J992="","",'Events einzeln'!J992)</f>
        <v/>
      </c>
      <c r="Y992" s="1" t="str">
        <f>IF(X992="","",LOOKUP(X992,Grundlagen!$A$3:$A$10,Grundlagen!$B$3:$B$10))</f>
        <v/>
      </c>
      <c r="Z992" s="1" t="str">
        <f t="shared" si="279"/>
        <v/>
      </c>
      <c r="AA992" s="1" t="str">
        <f>IF(X992="","",LOOKUP(X992,Grundlagen!$A$3:$A$10,Grundlagen!$C$3:$C$10))</f>
        <v/>
      </c>
      <c r="AB992" s="1" t="str">
        <f t="shared" si="280"/>
        <v/>
      </c>
      <c r="AC992" s="34" t="str">
        <f t="shared" si="281"/>
        <v/>
      </c>
      <c r="AD992" s="34" t="str">
        <f>IF('Events einzeln'!K992="","",'Events einzeln'!K992)</f>
        <v/>
      </c>
      <c r="AE992" s="34" t="str">
        <f>IF(AD992="","",LOOKUP(AD992,Grundlagen!$A$3:$A$10,Grundlagen!$B$3:$B$10))</f>
        <v/>
      </c>
      <c r="AF992" s="34" t="str">
        <f t="shared" si="282"/>
        <v/>
      </c>
      <c r="AG992" s="34" t="str">
        <f>IF(AD992="","",LOOKUP(AD992,Grundlagen!$A$3:$A$10,Grundlagen!$C$3:$C$10))</f>
        <v/>
      </c>
      <c r="AH992" s="34" t="str">
        <f t="shared" si="283"/>
        <v/>
      </c>
      <c r="AI992" s="34" t="str">
        <f t="shared" si="284"/>
        <v/>
      </c>
      <c r="AJ992" s="34" t="str">
        <f>IF('Events einzeln'!L992="","",'Events einzeln'!L992)</f>
        <v/>
      </c>
      <c r="AK992" s="1" t="str">
        <f>IF(AJ992="","",LOOKUP(AJ992,Grundlagen!$A$3:$A$10,Grundlagen!$B$3:$B$10))</f>
        <v/>
      </c>
      <c r="AL992" s="1" t="str">
        <f t="shared" si="285"/>
        <v/>
      </c>
      <c r="AM992" s="1" t="str">
        <f>IF(AJ992="","",LOOKUP(AJ992,Grundlagen!$A$3:$A$10,Grundlagen!$C$3:$C$10))</f>
        <v/>
      </c>
      <c r="AN992" s="1" t="str">
        <f t="shared" si="286"/>
        <v/>
      </c>
      <c r="AO992" s="34" t="str">
        <f t="shared" si="287"/>
        <v/>
      </c>
    </row>
    <row r="993" spans="1:41" x14ac:dyDescent="0.25">
      <c r="A993" s="1" t="str">
        <f>IF('Events einzeln'!A993="","",'Events einzeln'!A993)</f>
        <v/>
      </c>
      <c r="B993" s="1" t="str">
        <f>IF('Events einzeln'!B993="","",'Events einzeln'!B993)</f>
        <v/>
      </c>
      <c r="C993" s="1" t="str">
        <f>IF('Events einzeln'!C993="","",'Events einzeln'!C993)</f>
        <v/>
      </c>
      <c r="D993" s="32" t="str">
        <f>IF('Events einzeln'!E993="","",'Events einzeln'!E993)</f>
        <v/>
      </c>
      <c r="E993" s="1" t="str">
        <f>IF('Events einzeln'!F993="","",'Events einzeln'!F993)</f>
        <v/>
      </c>
      <c r="F993" s="34" t="str">
        <f>IF('Events einzeln'!G993="","",'Events einzeln'!G993)</f>
        <v/>
      </c>
      <c r="G993" s="34" t="str">
        <f>IF(F993="","",LOOKUP(F993,Grundlagen!$A$3:$A$10,Grundlagen!$B$3:$B$10))</f>
        <v/>
      </c>
      <c r="H993" s="34" t="str">
        <f t="shared" si="272"/>
        <v/>
      </c>
      <c r="I993" s="34" t="str">
        <f>IF(F993="","",LOOKUP(F993,Grundlagen!$A$3:$A$10,Grundlagen!$C$3:$C$10))</f>
        <v/>
      </c>
      <c r="J993" s="34" t="str">
        <f t="shared" si="273"/>
        <v/>
      </c>
      <c r="K993" s="34" t="str">
        <f t="shared" si="271"/>
        <v/>
      </c>
      <c r="L993" s="34" t="str">
        <f>IF('Events einzeln'!H993="","",'Events einzeln'!H993)</f>
        <v/>
      </c>
      <c r="M993" s="1" t="str">
        <f>IF(L993="","",LOOKUP(L993,Grundlagen!$A$3:$A$10,Grundlagen!$B$3:$B$10))</f>
        <v/>
      </c>
      <c r="N993" s="1" t="str">
        <f t="shared" si="274"/>
        <v/>
      </c>
      <c r="O993" s="1" t="str">
        <f>IF(L993="","",LOOKUP(L993,Grundlagen!$A$3:$A$10,Grundlagen!$C$3:$C$10))</f>
        <v/>
      </c>
      <c r="P993" s="1" t="str">
        <f t="shared" si="275"/>
        <v/>
      </c>
      <c r="Q993" s="34" t="str">
        <f t="shared" si="288"/>
        <v/>
      </c>
      <c r="R993" s="34" t="str">
        <f>IF('Events einzeln'!I993="","",'Events einzeln'!I993)</f>
        <v/>
      </c>
      <c r="S993" s="34" t="str">
        <f>IF(R993="","",LOOKUP(R993,Grundlagen!$A$3:$A$10,Grundlagen!$B$3:$B$10))</f>
        <v/>
      </c>
      <c r="T993" s="34" t="str">
        <f t="shared" si="276"/>
        <v/>
      </c>
      <c r="U993" s="34" t="str">
        <f>IF(R993="","",LOOKUP(R993,Grundlagen!$A$3:$A$10,Grundlagen!$C$3:$C$10))</f>
        <v/>
      </c>
      <c r="V993" s="34" t="str">
        <f t="shared" si="277"/>
        <v/>
      </c>
      <c r="W993" s="34" t="str">
        <f t="shared" si="278"/>
        <v/>
      </c>
      <c r="X993" s="34" t="str">
        <f>IF('Events einzeln'!J993="","",'Events einzeln'!J993)</f>
        <v/>
      </c>
      <c r="Y993" s="1" t="str">
        <f>IF(X993="","",LOOKUP(X993,Grundlagen!$A$3:$A$10,Grundlagen!$B$3:$B$10))</f>
        <v/>
      </c>
      <c r="Z993" s="1" t="str">
        <f t="shared" si="279"/>
        <v/>
      </c>
      <c r="AA993" s="1" t="str">
        <f>IF(X993="","",LOOKUP(X993,Grundlagen!$A$3:$A$10,Grundlagen!$C$3:$C$10))</f>
        <v/>
      </c>
      <c r="AB993" s="1" t="str">
        <f t="shared" si="280"/>
        <v/>
      </c>
      <c r="AC993" s="34" t="str">
        <f t="shared" si="281"/>
        <v/>
      </c>
      <c r="AD993" s="34" t="str">
        <f>IF('Events einzeln'!K993="","",'Events einzeln'!K993)</f>
        <v/>
      </c>
      <c r="AE993" s="34" t="str">
        <f>IF(AD993="","",LOOKUP(AD993,Grundlagen!$A$3:$A$10,Grundlagen!$B$3:$B$10))</f>
        <v/>
      </c>
      <c r="AF993" s="34" t="str">
        <f t="shared" si="282"/>
        <v/>
      </c>
      <c r="AG993" s="34" t="str">
        <f>IF(AD993="","",LOOKUP(AD993,Grundlagen!$A$3:$A$10,Grundlagen!$C$3:$C$10))</f>
        <v/>
      </c>
      <c r="AH993" s="34" t="str">
        <f t="shared" si="283"/>
        <v/>
      </c>
      <c r="AI993" s="34" t="str">
        <f t="shared" si="284"/>
        <v/>
      </c>
      <c r="AJ993" s="34" t="str">
        <f>IF('Events einzeln'!L993="","",'Events einzeln'!L993)</f>
        <v/>
      </c>
      <c r="AK993" s="1" t="str">
        <f>IF(AJ993="","",LOOKUP(AJ993,Grundlagen!$A$3:$A$10,Grundlagen!$B$3:$B$10))</f>
        <v/>
      </c>
      <c r="AL993" s="1" t="str">
        <f t="shared" si="285"/>
        <v/>
      </c>
      <c r="AM993" s="1" t="str">
        <f>IF(AJ993="","",LOOKUP(AJ993,Grundlagen!$A$3:$A$10,Grundlagen!$C$3:$C$10))</f>
        <v/>
      </c>
      <c r="AN993" s="1" t="str">
        <f t="shared" si="286"/>
        <v/>
      </c>
      <c r="AO993" s="34" t="str">
        <f t="shared" si="287"/>
        <v/>
      </c>
    </row>
    <row r="994" spans="1:41" x14ac:dyDescent="0.25">
      <c r="A994" s="1" t="str">
        <f>IF('Events einzeln'!A994="","",'Events einzeln'!A994)</f>
        <v/>
      </c>
      <c r="B994" s="1" t="str">
        <f>IF('Events einzeln'!B994="","",'Events einzeln'!B994)</f>
        <v/>
      </c>
      <c r="C994" s="1" t="str">
        <f>IF('Events einzeln'!C994="","",'Events einzeln'!C994)</f>
        <v/>
      </c>
      <c r="D994" s="32" t="str">
        <f>IF('Events einzeln'!E994="","",'Events einzeln'!E994)</f>
        <v/>
      </c>
      <c r="E994" s="1" t="str">
        <f>IF('Events einzeln'!F994="","",'Events einzeln'!F994)</f>
        <v/>
      </c>
      <c r="F994" s="34" t="str">
        <f>IF('Events einzeln'!G994="","",'Events einzeln'!G994)</f>
        <v/>
      </c>
      <c r="G994" s="34" t="str">
        <f>IF(F994="","",LOOKUP(F994,Grundlagen!$A$3:$A$10,Grundlagen!$B$3:$B$10))</f>
        <v/>
      </c>
      <c r="H994" s="34" t="str">
        <f t="shared" si="272"/>
        <v/>
      </c>
      <c r="I994" s="34" t="str">
        <f>IF(F994="","",LOOKUP(F994,Grundlagen!$A$3:$A$10,Grundlagen!$C$3:$C$10))</f>
        <v/>
      </c>
      <c r="J994" s="34" t="str">
        <f t="shared" si="273"/>
        <v/>
      </c>
      <c r="K994" s="34" t="str">
        <f t="shared" si="271"/>
        <v/>
      </c>
      <c r="L994" s="34" t="str">
        <f>IF('Events einzeln'!H994="","",'Events einzeln'!H994)</f>
        <v/>
      </c>
      <c r="M994" s="1" t="str">
        <f>IF(L994="","",LOOKUP(L994,Grundlagen!$A$3:$A$10,Grundlagen!$B$3:$B$10))</f>
        <v/>
      </c>
      <c r="N994" s="1" t="str">
        <f t="shared" si="274"/>
        <v/>
      </c>
      <c r="O994" s="1" t="str">
        <f>IF(L994="","",LOOKUP(L994,Grundlagen!$A$3:$A$10,Grundlagen!$C$3:$C$10))</f>
        <v/>
      </c>
      <c r="P994" s="1" t="str">
        <f t="shared" si="275"/>
        <v/>
      </c>
      <c r="Q994" s="34" t="str">
        <f t="shared" si="288"/>
        <v/>
      </c>
      <c r="R994" s="34" t="str">
        <f>IF('Events einzeln'!I994="","",'Events einzeln'!I994)</f>
        <v/>
      </c>
      <c r="S994" s="34" t="str">
        <f>IF(R994="","",LOOKUP(R994,Grundlagen!$A$3:$A$10,Grundlagen!$B$3:$B$10))</f>
        <v/>
      </c>
      <c r="T994" s="34" t="str">
        <f t="shared" si="276"/>
        <v/>
      </c>
      <c r="U994" s="34" t="str">
        <f>IF(R994="","",LOOKUP(R994,Grundlagen!$A$3:$A$10,Grundlagen!$C$3:$C$10))</f>
        <v/>
      </c>
      <c r="V994" s="34" t="str">
        <f t="shared" si="277"/>
        <v/>
      </c>
      <c r="W994" s="34" t="str">
        <f t="shared" si="278"/>
        <v/>
      </c>
      <c r="X994" s="34" t="str">
        <f>IF('Events einzeln'!J994="","",'Events einzeln'!J994)</f>
        <v/>
      </c>
      <c r="Y994" s="1" t="str">
        <f>IF(X994="","",LOOKUP(X994,Grundlagen!$A$3:$A$10,Grundlagen!$B$3:$B$10))</f>
        <v/>
      </c>
      <c r="Z994" s="1" t="str">
        <f t="shared" si="279"/>
        <v/>
      </c>
      <c r="AA994" s="1" t="str">
        <f>IF(X994="","",LOOKUP(X994,Grundlagen!$A$3:$A$10,Grundlagen!$C$3:$C$10))</f>
        <v/>
      </c>
      <c r="AB994" s="1" t="str">
        <f t="shared" si="280"/>
        <v/>
      </c>
      <c r="AC994" s="34" t="str">
        <f t="shared" si="281"/>
        <v/>
      </c>
      <c r="AD994" s="34" t="str">
        <f>IF('Events einzeln'!K994="","",'Events einzeln'!K994)</f>
        <v/>
      </c>
      <c r="AE994" s="34" t="str">
        <f>IF(AD994="","",LOOKUP(AD994,Grundlagen!$A$3:$A$10,Grundlagen!$B$3:$B$10))</f>
        <v/>
      </c>
      <c r="AF994" s="34" t="str">
        <f t="shared" si="282"/>
        <v/>
      </c>
      <c r="AG994" s="34" t="str">
        <f>IF(AD994="","",LOOKUP(AD994,Grundlagen!$A$3:$A$10,Grundlagen!$C$3:$C$10))</f>
        <v/>
      </c>
      <c r="AH994" s="34" t="str">
        <f t="shared" si="283"/>
        <v/>
      </c>
      <c r="AI994" s="34" t="str">
        <f t="shared" si="284"/>
        <v/>
      </c>
      <c r="AJ994" s="34" t="str">
        <f>IF('Events einzeln'!L994="","",'Events einzeln'!L994)</f>
        <v/>
      </c>
      <c r="AK994" s="1" t="str">
        <f>IF(AJ994="","",LOOKUP(AJ994,Grundlagen!$A$3:$A$10,Grundlagen!$B$3:$B$10))</f>
        <v/>
      </c>
      <c r="AL994" s="1" t="str">
        <f t="shared" si="285"/>
        <v/>
      </c>
      <c r="AM994" s="1" t="str">
        <f>IF(AJ994="","",LOOKUP(AJ994,Grundlagen!$A$3:$A$10,Grundlagen!$C$3:$C$10))</f>
        <v/>
      </c>
      <c r="AN994" s="1" t="str">
        <f t="shared" si="286"/>
        <v/>
      </c>
      <c r="AO994" s="34" t="str">
        <f t="shared" si="287"/>
        <v/>
      </c>
    </row>
    <row r="995" spans="1:41" x14ac:dyDescent="0.25">
      <c r="A995" s="1" t="str">
        <f>IF('Events einzeln'!A995="","",'Events einzeln'!A995)</f>
        <v/>
      </c>
      <c r="B995" s="1" t="str">
        <f>IF('Events einzeln'!B995="","",'Events einzeln'!B995)</f>
        <v/>
      </c>
      <c r="C995" s="1" t="str">
        <f>IF('Events einzeln'!C995="","",'Events einzeln'!C995)</f>
        <v/>
      </c>
      <c r="D995" s="32" t="str">
        <f>IF('Events einzeln'!E995="","",'Events einzeln'!E995)</f>
        <v/>
      </c>
      <c r="E995" s="1" t="str">
        <f>IF('Events einzeln'!F995="","",'Events einzeln'!F995)</f>
        <v/>
      </c>
      <c r="F995" s="34" t="str">
        <f>IF('Events einzeln'!G995="","",'Events einzeln'!G995)</f>
        <v/>
      </c>
      <c r="G995" s="34" t="str">
        <f>IF(F995="","",LOOKUP(F995,Grundlagen!$A$3:$A$10,Grundlagen!$B$3:$B$10))</f>
        <v/>
      </c>
      <c r="H995" s="34" t="str">
        <f t="shared" si="272"/>
        <v/>
      </c>
      <c r="I995" s="34" t="str">
        <f>IF(F995="","",LOOKUP(F995,Grundlagen!$A$3:$A$10,Grundlagen!$C$3:$C$10))</f>
        <v/>
      </c>
      <c r="J995" s="34" t="str">
        <f t="shared" si="273"/>
        <v/>
      </c>
      <c r="K995" s="34" t="str">
        <f t="shared" si="271"/>
        <v/>
      </c>
      <c r="L995" s="34" t="str">
        <f>IF('Events einzeln'!H995="","",'Events einzeln'!H995)</f>
        <v/>
      </c>
      <c r="M995" s="1" t="str">
        <f>IF(L995="","",LOOKUP(L995,Grundlagen!$A$3:$A$10,Grundlagen!$B$3:$B$10))</f>
        <v/>
      </c>
      <c r="N995" s="1" t="str">
        <f t="shared" si="274"/>
        <v/>
      </c>
      <c r="O995" s="1" t="str">
        <f>IF(L995="","",LOOKUP(L995,Grundlagen!$A$3:$A$10,Grundlagen!$C$3:$C$10))</f>
        <v/>
      </c>
      <c r="P995" s="1" t="str">
        <f t="shared" si="275"/>
        <v/>
      </c>
      <c r="Q995" s="34" t="str">
        <f t="shared" si="288"/>
        <v/>
      </c>
      <c r="R995" s="34" t="str">
        <f>IF('Events einzeln'!I995="","",'Events einzeln'!I995)</f>
        <v/>
      </c>
      <c r="S995" s="34" t="str">
        <f>IF(R995="","",LOOKUP(R995,Grundlagen!$A$3:$A$10,Grundlagen!$B$3:$B$10))</f>
        <v/>
      </c>
      <c r="T995" s="34" t="str">
        <f t="shared" si="276"/>
        <v/>
      </c>
      <c r="U995" s="34" t="str">
        <f>IF(R995="","",LOOKUP(R995,Grundlagen!$A$3:$A$10,Grundlagen!$C$3:$C$10))</f>
        <v/>
      </c>
      <c r="V995" s="34" t="str">
        <f t="shared" si="277"/>
        <v/>
      </c>
      <c r="W995" s="34" t="str">
        <f t="shared" si="278"/>
        <v/>
      </c>
      <c r="X995" s="34" t="str">
        <f>IF('Events einzeln'!J995="","",'Events einzeln'!J995)</f>
        <v/>
      </c>
      <c r="Y995" s="1" t="str">
        <f>IF(X995="","",LOOKUP(X995,Grundlagen!$A$3:$A$10,Grundlagen!$B$3:$B$10))</f>
        <v/>
      </c>
      <c r="Z995" s="1" t="str">
        <f t="shared" si="279"/>
        <v/>
      </c>
      <c r="AA995" s="1" t="str">
        <f>IF(X995="","",LOOKUP(X995,Grundlagen!$A$3:$A$10,Grundlagen!$C$3:$C$10))</f>
        <v/>
      </c>
      <c r="AB995" s="1" t="str">
        <f t="shared" si="280"/>
        <v/>
      </c>
      <c r="AC995" s="34" t="str">
        <f t="shared" si="281"/>
        <v/>
      </c>
      <c r="AD995" s="34" t="str">
        <f>IF('Events einzeln'!K995="","",'Events einzeln'!K995)</f>
        <v/>
      </c>
      <c r="AE995" s="34" t="str">
        <f>IF(AD995="","",LOOKUP(AD995,Grundlagen!$A$3:$A$10,Grundlagen!$B$3:$B$10))</f>
        <v/>
      </c>
      <c r="AF995" s="34" t="str">
        <f t="shared" si="282"/>
        <v/>
      </c>
      <c r="AG995" s="34" t="str">
        <f>IF(AD995="","",LOOKUP(AD995,Grundlagen!$A$3:$A$10,Grundlagen!$C$3:$C$10))</f>
        <v/>
      </c>
      <c r="AH995" s="34" t="str">
        <f t="shared" si="283"/>
        <v/>
      </c>
      <c r="AI995" s="34" t="str">
        <f t="shared" si="284"/>
        <v/>
      </c>
      <c r="AJ995" s="34" t="str">
        <f>IF('Events einzeln'!L995="","",'Events einzeln'!L995)</f>
        <v/>
      </c>
      <c r="AK995" s="1" t="str">
        <f>IF(AJ995="","",LOOKUP(AJ995,Grundlagen!$A$3:$A$10,Grundlagen!$B$3:$B$10))</f>
        <v/>
      </c>
      <c r="AL995" s="1" t="str">
        <f t="shared" si="285"/>
        <v/>
      </c>
      <c r="AM995" s="1" t="str">
        <f>IF(AJ995="","",LOOKUP(AJ995,Grundlagen!$A$3:$A$10,Grundlagen!$C$3:$C$10))</f>
        <v/>
      </c>
      <c r="AN995" s="1" t="str">
        <f t="shared" si="286"/>
        <v/>
      </c>
      <c r="AO995" s="34" t="str">
        <f t="shared" si="287"/>
        <v/>
      </c>
    </row>
    <row r="996" spans="1:41" x14ac:dyDescent="0.25">
      <c r="A996" s="1" t="str">
        <f>IF('Events einzeln'!A996="","",'Events einzeln'!A996)</f>
        <v/>
      </c>
      <c r="B996" s="1" t="str">
        <f>IF('Events einzeln'!B996="","",'Events einzeln'!B996)</f>
        <v/>
      </c>
      <c r="C996" s="1" t="str">
        <f>IF('Events einzeln'!C996="","",'Events einzeln'!C996)</f>
        <v/>
      </c>
      <c r="D996" s="32" t="str">
        <f>IF('Events einzeln'!E996="","",'Events einzeln'!E996)</f>
        <v/>
      </c>
      <c r="E996" s="1" t="str">
        <f>IF('Events einzeln'!F996="","",'Events einzeln'!F996)</f>
        <v/>
      </c>
      <c r="F996" s="34" t="str">
        <f>IF('Events einzeln'!G996="","",'Events einzeln'!G996)</f>
        <v/>
      </c>
      <c r="G996" s="34" t="str">
        <f>IF(F996="","",LOOKUP(F996,Grundlagen!$A$3:$A$10,Grundlagen!$B$3:$B$10))</f>
        <v/>
      </c>
      <c r="H996" s="34" t="str">
        <f t="shared" si="272"/>
        <v/>
      </c>
      <c r="I996" s="34" t="str">
        <f>IF(F996="","",LOOKUP(F996,Grundlagen!$A$3:$A$10,Grundlagen!$C$3:$C$10))</f>
        <v/>
      </c>
      <c r="J996" s="34" t="str">
        <f t="shared" si="273"/>
        <v/>
      </c>
      <c r="K996" s="34" t="str">
        <f t="shared" si="271"/>
        <v/>
      </c>
      <c r="L996" s="34" t="str">
        <f>IF('Events einzeln'!H996="","",'Events einzeln'!H996)</f>
        <v/>
      </c>
      <c r="M996" s="1" t="str">
        <f>IF(L996="","",LOOKUP(L996,Grundlagen!$A$3:$A$10,Grundlagen!$B$3:$B$10))</f>
        <v/>
      </c>
      <c r="N996" s="1" t="str">
        <f t="shared" si="274"/>
        <v/>
      </c>
      <c r="O996" s="1" t="str">
        <f>IF(L996="","",LOOKUP(L996,Grundlagen!$A$3:$A$10,Grundlagen!$C$3:$C$10))</f>
        <v/>
      </c>
      <c r="P996" s="1" t="str">
        <f t="shared" si="275"/>
        <v/>
      </c>
      <c r="Q996" s="34" t="str">
        <f t="shared" si="288"/>
        <v/>
      </c>
      <c r="R996" s="34" t="str">
        <f>IF('Events einzeln'!I996="","",'Events einzeln'!I996)</f>
        <v/>
      </c>
      <c r="S996" s="34" t="str">
        <f>IF(R996="","",LOOKUP(R996,Grundlagen!$A$3:$A$10,Grundlagen!$B$3:$B$10))</f>
        <v/>
      </c>
      <c r="T996" s="34" t="str">
        <f t="shared" si="276"/>
        <v/>
      </c>
      <c r="U996" s="34" t="str">
        <f>IF(R996="","",LOOKUP(R996,Grundlagen!$A$3:$A$10,Grundlagen!$C$3:$C$10))</f>
        <v/>
      </c>
      <c r="V996" s="34" t="str">
        <f t="shared" si="277"/>
        <v/>
      </c>
      <c r="W996" s="34" t="str">
        <f t="shared" si="278"/>
        <v/>
      </c>
      <c r="X996" s="34" t="str">
        <f>IF('Events einzeln'!J996="","",'Events einzeln'!J996)</f>
        <v/>
      </c>
      <c r="Y996" s="1" t="str">
        <f>IF(X996="","",LOOKUP(X996,Grundlagen!$A$3:$A$10,Grundlagen!$B$3:$B$10))</f>
        <v/>
      </c>
      <c r="Z996" s="1" t="str">
        <f t="shared" si="279"/>
        <v/>
      </c>
      <c r="AA996" s="1" t="str">
        <f>IF(X996="","",LOOKUP(X996,Grundlagen!$A$3:$A$10,Grundlagen!$C$3:$C$10))</f>
        <v/>
      </c>
      <c r="AB996" s="1" t="str">
        <f t="shared" si="280"/>
        <v/>
      </c>
      <c r="AC996" s="34" t="str">
        <f t="shared" si="281"/>
        <v/>
      </c>
      <c r="AD996" s="34" t="str">
        <f>IF('Events einzeln'!K996="","",'Events einzeln'!K996)</f>
        <v/>
      </c>
      <c r="AE996" s="34" t="str">
        <f>IF(AD996="","",LOOKUP(AD996,Grundlagen!$A$3:$A$10,Grundlagen!$B$3:$B$10))</f>
        <v/>
      </c>
      <c r="AF996" s="34" t="str">
        <f t="shared" si="282"/>
        <v/>
      </c>
      <c r="AG996" s="34" t="str">
        <f>IF(AD996="","",LOOKUP(AD996,Grundlagen!$A$3:$A$10,Grundlagen!$C$3:$C$10))</f>
        <v/>
      </c>
      <c r="AH996" s="34" t="str">
        <f t="shared" si="283"/>
        <v/>
      </c>
      <c r="AI996" s="34" t="str">
        <f t="shared" si="284"/>
        <v/>
      </c>
      <c r="AJ996" s="34" t="str">
        <f>IF('Events einzeln'!L996="","",'Events einzeln'!L996)</f>
        <v/>
      </c>
      <c r="AK996" s="1" t="str">
        <f>IF(AJ996="","",LOOKUP(AJ996,Grundlagen!$A$3:$A$10,Grundlagen!$B$3:$B$10))</f>
        <v/>
      </c>
      <c r="AL996" s="1" t="str">
        <f t="shared" si="285"/>
        <v/>
      </c>
      <c r="AM996" s="1" t="str">
        <f>IF(AJ996="","",LOOKUP(AJ996,Grundlagen!$A$3:$A$10,Grundlagen!$C$3:$C$10))</f>
        <v/>
      </c>
      <c r="AN996" s="1" t="str">
        <f t="shared" si="286"/>
        <v/>
      </c>
      <c r="AO996" s="34" t="str">
        <f t="shared" si="287"/>
        <v/>
      </c>
    </row>
    <row r="997" spans="1:41" x14ac:dyDescent="0.25">
      <c r="A997" s="1" t="str">
        <f>IF('Events einzeln'!A997="","",'Events einzeln'!A997)</f>
        <v/>
      </c>
      <c r="B997" s="1" t="str">
        <f>IF('Events einzeln'!B997="","",'Events einzeln'!B997)</f>
        <v/>
      </c>
      <c r="C997" s="1" t="str">
        <f>IF('Events einzeln'!C997="","",'Events einzeln'!C997)</f>
        <v/>
      </c>
      <c r="D997" s="32" t="str">
        <f>IF('Events einzeln'!E997="","",'Events einzeln'!E997)</f>
        <v/>
      </c>
      <c r="E997" s="1" t="str">
        <f>IF('Events einzeln'!F997="","",'Events einzeln'!F997)</f>
        <v/>
      </c>
      <c r="F997" s="34" t="str">
        <f>IF('Events einzeln'!G997="","",'Events einzeln'!G997)</f>
        <v/>
      </c>
      <c r="G997" s="34" t="str">
        <f>IF(F997="","",LOOKUP(F997,Grundlagen!$A$3:$A$10,Grundlagen!$B$3:$B$10))</f>
        <v/>
      </c>
      <c r="H997" s="34" t="str">
        <f t="shared" si="272"/>
        <v/>
      </c>
      <c r="I997" s="34" t="str">
        <f>IF(F997="","",LOOKUP(F997,Grundlagen!$A$3:$A$10,Grundlagen!$C$3:$C$10))</f>
        <v/>
      </c>
      <c r="J997" s="34" t="str">
        <f t="shared" si="273"/>
        <v/>
      </c>
      <c r="K997" s="34" t="str">
        <f t="shared" si="271"/>
        <v/>
      </c>
      <c r="L997" s="34" t="str">
        <f>IF('Events einzeln'!H997="","",'Events einzeln'!H997)</f>
        <v/>
      </c>
      <c r="M997" s="1" t="str">
        <f>IF(L997="","",LOOKUP(L997,Grundlagen!$A$3:$A$10,Grundlagen!$B$3:$B$10))</f>
        <v/>
      </c>
      <c r="N997" s="1" t="str">
        <f t="shared" si="274"/>
        <v/>
      </c>
      <c r="O997" s="1" t="str">
        <f>IF(L997="","",LOOKUP(L997,Grundlagen!$A$3:$A$10,Grundlagen!$C$3:$C$10))</f>
        <v/>
      </c>
      <c r="P997" s="1" t="str">
        <f t="shared" si="275"/>
        <v/>
      </c>
      <c r="Q997" s="34" t="str">
        <f t="shared" si="288"/>
        <v/>
      </c>
      <c r="R997" s="34" t="str">
        <f>IF('Events einzeln'!I997="","",'Events einzeln'!I997)</f>
        <v/>
      </c>
      <c r="S997" s="34" t="str">
        <f>IF(R997="","",LOOKUP(R997,Grundlagen!$A$3:$A$10,Grundlagen!$B$3:$B$10))</f>
        <v/>
      </c>
      <c r="T997" s="34" t="str">
        <f t="shared" si="276"/>
        <v/>
      </c>
      <c r="U997" s="34" t="str">
        <f>IF(R997="","",LOOKUP(R997,Grundlagen!$A$3:$A$10,Grundlagen!$C$3:$C$10))</f>
        <v/>
      </c>
      <c r="V997" s="34" t="str">
        <f t="shared" si="277"/>
        <v/>
      </c>
      <c r="W997" s="34" t="str">
        <f t="shared" si="278"/>
        <v/>
      </c>
      <c r="X997" s="34" t="str">
        <f>IF('Events einzeln'!J997="","",'Events einzeln'!J997)</f>
        <v/>
      </c>
      <c r="Y997" s="1" t="str">
        <f>IF(X997="","",LOOKUP(X997,Grundlagen!$A$3:$A$10,Grundlagen!$B$3:$B$10))</f>
        <v/>
      </c>
      <c r="Z997" s="1" t="str">
        <f t="shared" si="279"/>
        <v/>
      </c>
      <c r="AA997" s="1" t="str">
        <f>IF(X997="","",LOOKUP(X997,Grundlagen!$A$3:$A$10,Grundlagen!$C$3:$C$10))</f>
        <v/>
      </c>
      <c r="AB997" s="1" t="str">
        <f t="shared" si="280"/>
        <v/>
      </c>
      <c r="AC997" s="34" t="str">
        <f t="shared" si="281"/>
        <v/>
      </c>
      <c r="AD997" s="34" t="str">
        <f>IF('Events einzeln'!K997="","",'Events einzeln'!K997)</f>
        <v/>
      </c>
      <c r="AE997" s="34" t="str">
        <f>IF(AD997="","",LOOKUP(AD997,Grundlagen!$A$3:$A$10,Grundlagen!$B$3:$B$10))</f>
        <v/>
      </c>
      <c r="AF997" s="34" t="str">
        <f t="shared" si="282"/>
        <v/>
      </c>
      <c r="AG997" s="34" t="str">
        <f>IF(AD997="","",LOOKUP(AD997,Grundlagen!$A$3:$A$10,Grundlagen!$C$3:$C$10))</f>
        <v/>
      </c>
      <c r="AH997" s="34" t="str">
        <f t="shared" si="283"/>
        <v/>
      </c>
      <c r="AI997" s="34" t="str">
        <f t="shared" si="284"/>
        <v/>
      </c>
      <c r="AJ997" s="34" t="str">
        <f>IF('Events einzeln'!L997="","",'Events einzeln'!L997)</f>
        <v/>
      </c>
      <c r="AK997" s="1" t="str">
        <f>IF(AJ997="","",LOOKUP(AJ997,Grundlagen!$A$3:$A$10,Grundlagen!$B$3:$B$10))</f>
        <v/>
      </c>
      <c r="AL997" s="1" t="str">
        <f t="shared" si="285"/>
        <v/>
      </c>
      <c r="AM997" s="1" t="str">
        <f>IF(AJ997="","",LOOKUP(AJ997,Grundlagen!$A$3:$A$10,Grundlagen!$C$3:$C$10))</f>
        <v/>
      </c>
      <c r="AN997" s="1" t="str">
        <f t="shared" si="286"/>
        <v/>
      </c>
      <c r="AO997" s="34" t="str">
        <f t="shared" si="287"/>
        <v/>
      </c>
    </row>
    <row r="998" spans="1:41" x14ac:dyDescent="0.25">
      <c r="A998" s="1" t="str">
        <f>IF('Events einzeln'!A998="","",'Events einzeln'!A998)</f>
        <v/>
      </c>
      <c r="B998" s="1" t="str">
        <f>IF('Events einzeln'!B998="","",'Events einzeln'!B998)</f>
        <v/>
      </c>
      <c r="C998" s="1" t="str">
        <f>IF('Events einzeln'!C998="","",'Events einzeln'!C998)</f>
        <v/>
      </c>
      <c r="D998" s="32" t="str">
        <f>IF('Events einzeln'!E998="","",'Events einzeln'!E998)</f>
        <v/>
      </c>
      <c r="E998" s="1" t="str">
        <f>IF('Events einzeln'!F998="","",'Events einzeln'!F998)</f>
        <v/>
      </c>
      <c r="F998" s="34" t="str">
        <f>IF('Events einzeln'!G998="","",'Events einzeln'!G998)</f>
        <v/>
      </c>
      <c r="G998" s="34" t="str">
        <f>IF(F998="","",LOOKUP(F998,Grundlagen!$A$3:$A$10,Grundlagen!$B$3:$B$10))</f>
        <v/>
      </c>
      <c r="H998" s="34" t="str">
        <f t="shared" si="272"/>
        <v/>
      </c>
      <c r="I998" s="34" t="str">
        <f>IF(F998="","",LOOKUP(F998,Grundlagen!$A$3:$A$10,Grundlagen!$C$3:$C$10))</f>
        <v/>
      </c>
      <c r="J998" s="34" t="str">
        <f t="shared" si="273"/>
        <v/>
      </c>
      <c r="K998" s="34" t="str">
        <f t="shared" si="271"/>
        <v/>
      </c>
      <c r="L998" s="34" t="str">
        <f>IF('Events einzeln'!H998="","",'Events einzeln'!H998)</f>
        <v/>
      </c>
      <c r="M998" s="1" t="str">
        <f>IF(L998="","",LOOKUP(L998,Grundlagen!$A$3:$A$10,Grundlagen!$B$3:$B$10))</f>
        <v/>
      </c>
      <c r="N998" s="1" t="str">
        <f t="shared" si="274"/>
        <v/>
      </c>
      <c r="O998" s="1" t="str">
        <f>IF(L998="","",LOOKUP(L998,Grundlagen!$A$3:$A$10,Grundlagen!$C$3:$C$10))</f>
        <v/>
      </c>
      <c r="P998" s="1" t="str">
        <f t="shared" si="275"/>
        <v/>
      </c>
      <c r="Q998" s="34" t="str">
        <f t="shared" si="288"/>
        <v/>
      </c>
      <c r="R998" s="34" t="str">
        <f>IF('Events einzeln'!I998="","",'Events einzeln'!I998)</f>
        <v/>
      </c>
      <c r="S998" s="34" t="str">
        <f>IF(R998="","",LOOKUP(R998,Grundlagen!$A$3:$A$10,Grundlagen!$B$3:$B$10))</f>
        <v/>
      </c>
      <c r="T998" s="34" t="str">
        <f t="shared" si="276"/>
        <v/>
      </c>
      <c r="U998" s="34" t="str">
        <f>IF(R998="","",LOOKUP(R998,Grundlagen!$A$3:$A$10,Grundlagen!$C$3:$C$10))</f>
        <v/>
      </c>
      <c r="V998" s="34" t="str">
        <f t="shared" si="277"/>
        <v/>
      </c>
      <c r="W998" s="34" t="str">
        <f t="shared" si="278"/>
        <v/>
      </c>
      <c r="X998" s="34" t="str">
        <f>IF('Events einzeln'!J998="","",'Events einzeln'!J998)</f>
        <v/>
      </c>
      <c r="Y998" s="1" t="str">
        <f>IF(X998="","",LOOKUP(X998,Grundlagen!$A$3:$A$10,Grundlagen!$B$3:$B$10))</f>
        <v/>
      </c>
      <c r="Z998" s="1" t="str">
        <f t="shared" si="279"/>
        <v/>
      </c>
      <c r="AA998" s="1" t="str">
        <f>IF(X998="","",LOOKUP(X998,Grundlagen!$A$3:$A$10,Grundlagen!$C$3:$C$10))</f>
        <v/>
      </c>
      <c r="AB998" s="1" t="str">
        <f t="shared" si="280"/>
        <v/>
      </c>
      <c r="AC998" s="34" t="str">
        <f t="shared" si="281"/>
        <v/>
      </c>
      <c r="AD998" s="34" t="str">
        <f>IF('Events einzeln'!K998="","",'Events einzeln'!K998)</f>
        <v/>
      </c>
      <c r="AE998" s="34" t="str">
        <f>IF(AD998="","",LOOKUP(AD998,Grundlagen!$A$3:$A$10,Grundlagen!$B$3:$B$10))</f>
        <v/>
      </c>
      <c r="AF998" s="34" t="str">
        <f t="shared" si="282"/>
        <v/>
      </c>
      <c r="AG998" s="34" t="str">
        <f>IF(AD998="","",LOOKUP(AD998,Grundlagen!$A$3:$A$10,Grundlagen!$C$3:$C$10))</f>
        <v/>
      </c>
      <c r="AH998" s="34" t="str">
        <f t="shared" si="283"/>
        <v/>
      </c>
      <c r="AI998" s="34" t="str">
        <f t="shared" si="284"/>
        <v/>
      </c>
      <c r="AJ998" s="34" t="str">
        <f>IF('Events einzeln'!L998="","",'Events einzeln'!L998)</f>
        <v/>
      </c>
      <c r="AK998" s="1" t="str">
        <f>IF(AJ998="","",LOOKUP(AJ998,Grundlagen!$A$3:$A$10,Grundlagen!$B$3:$B$10))</f>
        <v/>
      </c>
      <c r="AL998" s="1" t="str">
        <f t="shared" si="285"/>
        <v/>
      </c>
      <c r="AM998" s="1" t="str">
        <f>IF(AJ998="","",LOOKUP(AJ998,Grundlagen!$A$3:$A$10,Grundlagen!$C$3:$C$10))</f>
        <v/>
      </c>
      <c r="AN998" s="1" t="str">
        <f t="shared" si="286"/>
        <v/>
      </c>
      <c r="AO998" s="34" t="str">
        <f t="shared" si="287"/>
        <v/>
      </c>
    </row>
    <row r="999" spans="1:41" x14ac:dyDescent="0.25">
      <c r="A999" s="1" t="str">
        <f>IF('Events einzeln'!A999="","",'Events einzeln'!A999)</f>
        <v/>
      </c>
      <c r="B999" s="1" t="str">
        <f>IF('Events einzeln'!B999="","",'Events einzeln'!B999)</f>
        <v/>
      </c>
      <c r="C999" s="1" t="str">
        <f>IF('Events einzeln'!C999="","",'Events einzeln'!C999)</f>
        <v/>
      </c>
      <c r="D999" s="32" t="str">
        <f>IF('Events einzeln'!E999="","",'Events einzeln'!E999)</f>
        <v/>
      </c>
      <c r="E999" s="1" t="str">
        <f>IF('Events einzeln'!F999="","",'Events einzeln'!F999)</f>
        <v/>
      </c>
      <c r="F999" s="34" t="str">
        <f>IF('Events einzeln'!G999="","",'Events einzeln'!G999)</f>
        <v/>
      </c>
      <c r="G999" s="34" t="str">
        <f>IF(F999="","",LOOKUP(F999,Grundlagen!$A$3:$A$10,Grundlagen!$B$3:$B$10))</f>
        <v/>
      </c>
      <c r="H999" s="34" t="str">
        <f t="shared" si="272"/>
        <v/>
      </c>
      <c r="I999" s="34" t="str">
        <f>IF(F999="","",LOOKUP(F999,Grundlagen!$A$3:$A$10,Grundlagen!$C$3:$C$10))</f>
        <v/>
      </c>
      <c r="J999" s="34" t="str">
        <f t="shared" si="273"/>
        <v/>
      </c>
      <c r="K999" s="34" t="str">
        <f t="shared" si="271"/>
        <v/>
      </c>
      <c r="L999" s="34" t="str">
        <f>IF('Events einzeln'!H999="","",'Events einzeln'!H999)</f>
        <v/>
      </c>
      <c r="M999" s="1" t="str">
        <f>IF(L999="","",LOOKUP(L999,Grundlagen!$A$3:$A$10,Grundlagen!$B$3:$B$10))</f>
        <v/>
      </c>
      <c r="N999" s="1" t="str">
        <f t="shared" si="274"/>
        <v/>
      </c>
      <c r="O999" s="1" t="str">
        <f>IF(L999="","",LOOKUP(L999,Grundlagen!$A$3:$A$10,Grundlagen!$C$3:$C$10))</f>
        <v/>
      </c>
      <c r="P999" s="1" t="str">
        <f t="shared" si="275"/>
        <v/>
      </c>
      <c r="Q999" s="34" t="str">
        <f t="shared" si="288"/>
        <v/>
      </c>
      <c r="R999" s="34" t="str">
        <f>IF('Events einzeln'!I999="","",'Events einzeln'!I999)</f>
        <v/>
      </c>
      <c r="S999" s="34" t="str">
        <f>IF(R999="","",LOOKUP(R999,Grundlagen!$A$3:$A$10,Grundlagen!$B$3:$B$10))</f>
        <v/>
      </c>
      <c r="T999" s="34" t="str">
        <f t="shared" si="276"/>
        <v/>
      </c>
      <c r="U999" s="34" t="str">
        <f>IF(R999="","",LOOKUP(R999,Grundlagen!$A$3:$A$10,Grundlagen!$C$3:$C$10))</f>
        <v/>
      </c>
      <c r="V999" s="34" t="str">
        <f t="shared" si="277"/>
        <v/>
      </c>
      <c r="W999" s="34" t="str">
        <f t="shared" si="278"/>
        <v/>
      </c>
      <c r="X999" s="34" t="str">
        <f>IF('Events einzeln'!J999="","",'Events einzeln'!J999)</f>
        <v/>
      </c>
      <c r="Y999" s="1" t="str">
        <f>IF(X999="","",LOOKUP(X999,Grundlagen!$A$3:$A$10,Grundlagen!$B$3:$B$10))</f>
        <v/>
      </c>
      <c r="Z999" s="1" t="str">
        <f t="shared" si="279"/>
        <v/>
      </c>
      <c r="AA999" s="1" t="str">
        <f>IF(X999="","",LOOKUP(X999,Grundlagen!$A$3:$A$10,Grundlagen!$C$3:$C$10))</f>
        <v/>
      </c>
      <c r="AB999" s="1" t="str">
        <f t="shared" si="280"/>
        <v/>
      </c>
      <c r="AC999" s="34" t="str">
        <f t="shared" si="281"/>
        <v/>
      </c>
      <c r="AD999" s="34" t="str">
        <f>IF('Events einzeln'!K999="","",'Events einzeln'!K999)</f>
        <v/>
      </c>
      <c r="AE999" s="34" t="str">
        <f>IF(AD999="","",LOOKUP(AD999,Grundlagen!$A$3:$A$10,Grundlagen!$B$3:$B$10))</f>
        <v/>
      </c>
      <c r="AF999" s="34" t="str">
        <f t="shared" si="282"/>
        <v/>
      </c>
      <c r="AG999" s="34" t="str">
        <f>IF(AD999="","",LOOKUP(AD999,Grundlagen!$A$3:$A$10,Grundlagen!$C$3:$C$10))</f>
        <v/>
      </c>
      <c r="AH999" s="34" t="str">
        <f t="shared" si="283"/>
        <v/>
      </c>
      <c r="AI999" s="34" t="str">
        <f t="shared" si="284"/>
        <v/>
      </c>
      <c r="AJ999" s="34" t="str">
        <f>IF('Events einzeln'!L999="","",'Events einzeln'!L999)</f>
        <v/>
      </c>
      <c r="AK999" s="1" t="str">
        <f>IF(AJ999="","",LOOKUP(AJ999,Grundlagen!$A$3:$A$10,Grundlagen!$B$3:$B$10))</f>
        <v/>
      </c>
      <c r="AL999" s="1" t="str">
        <f t="shared" si="285"/>
        <v/>
      </c>
      <c r="AM999" s="1" t="str">
        <f>IF(AJ999="","",LOOKUP(AJ999,Grundlagen!$A$3:$A$10,Grundlagen!$C$3:$C$10))</f>
        <v/>
      </c>
      <c r="AN999" s="1" t="str">
        <f t="shared" si="286"/>
        <v/>
      </c>
      <c r="AO999" s="34" t="str">
        <f t="shared" si="287"/>
        <v/>
      </c>
    </row>
    <row r="1000" spans="1:41" s="51" customFormat="1" x14ac:dyDescent="0.25">
      <c r="D1000" s="52"/>
      <c r="F1000" s="53"/>
      <c r="R1000" s="53"/>
      <c r="AD1000" s="53"/>
    </row>
  </sheetData>
  <sheetProtection sheet="1" objects="1"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H10"/>
  <sheetViews>
    <sheetView showGridLines="0" workbookViewId="0">
      <selection activeCell="F2" sqref="F2"/>
    </sheetView>
  </sheetViews>
  <sheetFormatPr baseColWidth="10" defaultColWidth="11.453125" defaultRowHeight="12.5" x14ac:dyDescent="0.25"/>
  <cols>
    <col min="1" max="1" width="9.54296875" style="54" customWidth="1"/>
    <col min="2" max="2" width="17.453125" style="1" customWidth="1"/>
    <col min="3" max="3" width="18.26953125" style="1" customWidth="1"/>
    <col min="4" max="16384" width="11.453125" style="1"/>
  </cols>
  <sheetData>
    <row r="2" spans="1:8" s="6" customFormat="1" ht="18" x14ac:dyDescent="0.25">
      <c r="A2" s="41" t="s">
        <v>57</v>
      </c>
      <c r="B2" s="6" t="s">
        <v>69</v>
      </c>
      <c r="C2" s="6" t="s">
        <v>71</v>
      </c>
      <c r="E2" s="55"/>
      <c r="F2" s="11" t="s">
        <v>74</v>
      </c>
      <c r="G2" s="11" t="s">
        <v>75</v>
      </c>
      <c r="H2" s="56"/>
    </row>
    <row r="3" spans="1:8" x14ac:dyDescent="0.25">
      <c r="A3" s="54">
        <v>1</v>
      </c>
      <c r="B3" s="1">
        <v>3</v>
      </c>
      <c r="C3" s="1">
        <v>6</v>
      </c>
    </row>
    <row r="4" spans="1:8" x14ac:dyDescent="0.25">
      <c r="A4" s="54">
        <v>2</v>
      </c>
      <c r="B4" s="1">
        <v>2</v>
      </c>
      <c r="C4" s="1">
        <v>5</v>
      </c>
    </row>
    <row r="5" spans="1:8" x14ac:dyDescent="0.25">
      <c r="A5" s="54">
        <v>3</v>
      </c>
      <c r="B5" s="1">
        <v>1</v>
      </c>
      <c r="C5" s="1">
        <v>4</v>
      </c>
    </row>
    <row r="6" spans="1:8" x14ac:dyDescent="0.25">
      <c r="A6" s="54">
        <v>4</v>
      </c>
      <c r="B6" s="1">
        <v>0</v>
      </c>
      <c r="C6" s="1">
        <v>3</v>
      </c>
    </row>
    <row r="7" spans="1:8" x14ac:dyDescent="0.25">
      <c r="A7" s="54">
        <v>5</v>
      </c>
      <c r="B7" s="1">
        <v>0</v>
      </c>
      <c r="C7" s="1">
        <v>2</v>
      </c>
    </row>
    <row r="8" spans="1:8" x14ac:dyDescent="0.25">
      <c r="A8" s="54">
        <v>6</v>
      </c>
      <c r="B8" s="1">
        <v>0</v>
      </c>
      <c r="C8" s="1">
        <v>1</v>
      </c>
    </row>
    <row r="9" spans="1:8" x14ac:dyDescent="0.25">
      <c r="A9" s="57" t="s">
        <v>59</v>
      </c>
      <c r="B9" s="1">
        <v>0</v>
      </c>
      <c r="C9" s="1">
        <v>2</v>
      </c>
    </row>
    <row r="10" spans="1:8" x14ac:dyDescent="0.25">
      <c r="A10" s="54">
        <v>0</v>
      </c>
      <c r="B10" s="1">
        <v>0</v>
      </c>
      <c r="C10" s="1">
        <v>0</v>
      </c>
    </row>
  </sheetData>
  <sheetProtection sheet="1" scenarios="1"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7"/>
  <sheetViews>
    <sheetView showGridLines="0" topLeftCell="A15" zoomScale="130" zoomScaleNormal="130" workbookViewId="0">
      <selection activeCell="F32" sqref="F32"/>
    </sheetView>
  </sheetViews>
  <sheetFormatPr baseColWidth="10" defaultColWidth="11.453125" defaultRowHeight="12.5" x14ac:dyDescent="0.25"/>
  <cols>
    <col min="1" max="1" width="3.81640625" style="1" customWidth="1"/>
    <col min="2" max="2" width="6.453125" style="1" customWidth="1"/>
    <col min="3" max="3" width="15.1796875" style="1" customWidth="1"/>
    <col min="4" max="4" width="13.26953125" style="1" customWidth="1"/>
    <col min="5" max="5" width="10.81640625" style="1" customWidth="1"/>
    <col min="6" max="6" width="12.453125" style="1" customWidth="1"/>
    <col min="7" max="7" width="9.54296875" style="1" customWidth="1"/>
    <col min="8" max="8" width="15.453125" style="1" customWidth="1"/>
    <col min="9" max="10" width="13.1796875" style="1" customWidth="1"/>
    <col min="11" max="16384" width="11.453125" style="1"/>
  </cols>
  <sheetData>
    <row r="1" spans="2:11" hidden="1" x14ac:dyDescent="0.25"/>
    <row r="2" spans="2:11" hidden="1" x14ac:dyDescent="0.25"/>
    <row r="3" spans="2:11" s="6" customFormat="1" ht="18" hidden="1" x14ac:dyDescent="0.25">
      <c r="C3" s="6">
        <v>1</v>
      </c>
      <c r="D3" s="11" t="str">
        <f>REPT(Grundlagen!F2,C3)</f>
        <v>%</v>
      </c>
      <c r="J3" s="11" t="str">
        <f>REPT(Grundlagen!G2,C3)</f>
        <v>&amp;</v>
      </c>
    </row>
    <row r="4" spans="2:11" hidden="1" x14ac:dyDescent="0.25">
      <c r="D4" s="1" t="s">
        <v>12</v>
      </c>
      <c r="E4" s="1" t="s">
        <v>13</v>
      </c>
      <c r="F4" s="1" t="s">
        <v>14</v>
      </c>
      <c r="J4" s="1" t="s">
        <v>15</v>
      </c>
    </row>
    <row r="5" spans="2:11" hidden="1" x14ac:dyDescent="0.25">
      <c r="B5" s="1" t="str">
        <f>'Events einzeln'!G1</f>
        <v>Christian</v>
      </c>
      <c r="D5" s="1">
        <f t="shared" ref="D5:D10" si="0">COUNTIF($D$20:$D$54,$B5)</f>
        <v>2</v>
      </c>
      <c r="E5" s="1">
        <f t="shared" ref="E5:E10" si="1">COUNTIF($E$20:$E$54,$B5)</f>
        <v>4</v>
      </c>
      <c r="F5" s="1">
        <f t="shared" ref="F5:F10" si="2">COUNTIF($F$20:$F$54,$B5)</f>
        <v>1</v>
      </c>
      <c r="J5" s="1">
        <f t="shared" ref="J5:J10" si="3">COUNTIF($J$20:$J$54,$B5)</f>
        <v>1</v>
      </c>
    </row>
    <row r="6" spans="2:11" hidden="1" x14ac:dyDescent="0.25">
      <c r="B6" s="1" t="str">
        <f>'Events einzeln'!H1</f>
        <v>Mareike</v>
      </c>
      <c r="D6" s="1">
        <f t="shared" si="0"/>
        <v>0</v>
      </c>
      <c r="E6" s="1">
        <f t="shared" si="1"/>
        <v>0</v>
      </c>
      <c r="F6" s="1">
        <f t="shared" si="2"/>
        <v>1</v>
      </c>
      <c r="J6" s="1">
        <f t="shared" si="3"/>
        <v>0</v>
      </c>
    </row>
    <row r="7" spans="2:11" hidden="1" x14ac:dyDescent="0.25">
      <c r="B7" s="1" t="str">
        <f>'Events einzeln'!I1</f>
        <v>Peggy</v>
      </c>
      <c r="D7" s="1">
        <f t="shared" si="0"/>
        <v>0</v>
      </c>
      <c r="E7" s="1">
        <f t="shared" si="1"/>
        <v>0</v>
      </c>
      <c r="F7" s="1">
        <f t="shared" si="2"/>
        <v>0</v>
      </c>
      <c r="J7" s="1">
        <f t="shared" si="3"/>
        <v>0</v>
      </c>
    </row>
    <row r="8" spans="2:11" hidden="1" x14ac:dyDescent="0.25">
      <c r="B8" s="1" t="str">
        <f>'Events einzeln'!J1</f>
        <v>Sebastian</v>
      </c>
      <c r="D8" s="1">
        <f t="shared" si="0"/>
        <v>0</v>
      </c>
      <c r="E8" s="1">
        <f t="shared" si="1"/>
        <v>0</v>
      </c>
      <c r="F8" s="1">
        <f t="shared" si="2"/>
        <v>4</v>
      </c>
      <c r="J8" s="1">
        <f t="shared" si="3"/>
        <v>0</v>
      </c>
    </row>
    <row r="9" spans="2:11" hidden="1" x14ac:dyDescent="0.25">
      <c r="B9" s="1" t="str">
        <f>'Events einzeln'!K1</f>
        <v>Simone</v>
      </c>
      <c r="D9" s="1">
        <f t="shared" si="0"/>
        <v>2</v>
      </c>
      <c r="E9" s="1">
        <f t="shared" si="1"/>
        <v>0</v>
      </c>
      <c r="F9" s="1">
        <f t="shared" si="2"/>
        <v>1</v>
      </c>
      <c r="J9" s="1">
        <f t="shared" si="3"/>
        <v>1</v>
      </c>
    </row>
    <row r="10" spans="2:11" hidden="1" x14ac:dyDescent="0.25">
      <c r="B10" s="1" t="str">
        <f>'Events einzeln'!L1</f>
        <v>Tobias</v>
      </c>
      <c r="D10" s="1">
        <f t="shared" si="0"/>
        <v>3</v>
      </c>
      <c r="E10" s="1">
        <f t="shared" si="1"/>
        <v>3</v>
      </c>
      <c r="F10" s="1">
        <f t="shared" si="2"/>
        <v>0</v>
      </c>
      <c r="J10" s="1">
        <f t="shared" si="3"/>
        <v>0</v>
      </c>
    </row>
    <row r="11" spans="2:11" hidden="1" x14ac:dyDescent="0.25"/>
    <row r="12" spans="2:11" hidden="1" x14ac:dyDescent="0.25"/>
    <row r="13" spans="2:11" hidden="1" x14ac:dyDescent="0.25"/>
    <row r="14" spans="2:11" hidden="1" x14ac:dyDescent="0.25"/>
    <row r="16" spans="2:11" s="6" customFormat="1" ht="20" x14ac:dyDescent="0.25">
      <c r="B16" s="124" t="s">
        <v>16</v>
      </c>
      <c r="C16" s="124"/>
      <c r="D16" s="124"/>
      <c r="E16" s="124"/>
      <c r="F16" s="124"/>
      <c r="H16" s="124" t="s">
        <v>17</v>
      </c>
      <c r="I16" s="124"/>
      <c r="J16" s="124"/>
      <c r="K16" s="12"/>
    </row>
    <row r="17" spans="2:10" s="6" customFormat="1" x14ac:dyDescent="0.25"/>
    <row r="18" spans="2:10" s="6" customFormat="1" x14ac:dyDescent="0.25"/>
    <row r="19" spans="2:10" s="6" customFormat="1" ht="23.25" customHeight="1" x14ac:dyDescent="0.25">
      <c r="B19" s="13" t="s">
        <v>18</v>
      </c>
      <c r="C19" s="13" t="s">
        <v>19</v>
      </c>
      <c r="D19" s="13" t="s">
        <v>12</v>
      </c>
      <c r="E19" s="13" t="s">
        <v>13</v>
      </c>
      <c r="F19" s="13" t="s">
        <v>14</v>
      </c>
      <c r="H19" s="13" t="s">
        <v>20</v>
      </c>
      <c r="I19" s="13" t="s">
        <v>19</v>
      </c>
      <c r="J19" s="13" t="s">
        <v>21</v>
      </c>
    </row>
    <row r="20" spans="2:10" s="6" customFormat="1" x14ac:dyDescent="0.25">
      <c r="B20" s="6" t="s">
        <v>22</v>
      </c>
      <c r="C20" s="6" t="s">
        <v>23</v>
      </c>
      <c r="D20" s="6" t="str">
        <f>$B$5</f>
        <v>Christian</v>
      </c>
      <c r="E20" s="6" t="str">
        <f>$B$10</f>
        <v>Tobias</v>
      </c>
      <c r="F20" s="6" t="str">
        <f>$B$8</f>
        <v>Sebastian</v>
      </c>
      <c r="H20" s="6" t="s">
        <v>24</v>
      </c>
      <c r="I20" s="6">
        <v>2010</v>
      </c>
      <c r="J20" s="6" t="str">
        <f>$B$9</f>
        <v>Simone</v>
      </c>
    </row>
    <row r="21" spans="2:10" s="6" customFormat="1" x14ac:dyDescent="0.25">
      <c r="B21" s="6" t="s">
        <v>25</v>
      </c>
      <c r="C21" s="6" t="s">
        <v>26</v>
      </c>
      <c r="D21" s="6" t="str">
        <f>$B$10</f>
        <v>Tobias</v>
      </c>
      <c r="E21" s="6" t="str">
        <f>$B$5</f>
        <v>Christian</v>
      </c>
      <c r="F21" s="6" t="str">
        <f>$B$8</f>
        <v>Sebastian</v>
      </c>
      <c r="H21" s="6" t="s">
        <v>24</v>
      </c>
      <c r="I21" s="6">
        <v>2015</v>
      </c>
      <c r="J21" s="6" t="str">
        <f>$B$5</f>
        <v>Christian</v>
      </c>
    </row>
    <row r="22" spans="2:10" s="6" customFormat="1" x14ac:dyDescent="0.25">
      <c r="B22" s="6" t="s">
        <v>27</v>
      </c>
      <c r="C22" s="6" t="s">
        <v>28</v>
      </c>
      <c r="D22" s="6" t="str">
        <f>$B$10</f>
        <v>Tobias</v>
      </c>
      <c r="E22" s="6" t="str">
        <f>$B$5</f>
        <v>Christian</v>
      </c>
      <c r="F22" s="6" t="str">
        <f>$B$8</f>
        <v>Sebastian</v>
      </c>
    </row>
    <row r="23" spans="2:10" s="6" customFormat="1" x14ac:dyDescent="0.25">
      <c r="B23" s="6" t="s">
        <v>29</v>
      </c>
      <c r="C23" s="6" t="s">
        <v>30</v>
      </c>
      <c r="D23" s="6" t="str">
        <f>$B$5</f>
        <v>Christian</v>
      </c>
      <c r="E23" s="6" t="str">
        <f>$B$10</f>
        <v>Tobias</v>
      </c>
      <c r="F23" s="6" t="str">
        <f>$B$8</f>
        <v>Sebastian</v>
      </c>
    </row>
    <row r="24" spans="2:10" s="6" customFormat="1" x14ac:dyDescent="0.25">
      <c r="B24" s="6" t="s">
        <v>31</v>
      </c>
      <c r="C24" s="6" t="s">
        <v>32</v>
      </c>
      <c r="D24" s="6" t="str">
        <f>$B$10</f>
        <v>Tobias</v>
      </c>
      <c r="E24" s="6" t="str">
        <f>$B$5</f>
        <v>Christian</v>
      </c>
      <c r="F24" s="6" t="str">
        <f>$B$9</f>
        <v>Simone</v>
      </c>
    </row>
    <row r="25" spans="2:10" s="6" customFormat="1" x14ac:dyDescent="0.25">
      <c r="B25" s="6" t="s">
        <v>63</v>
      </c>
      <c r="C25" s="6" t="s">
        <v>1</v>
      </c>
      <c r="D25" s="6" t="s">
        <v>49</v>
      </c>
      <c r="E25" s="6" t="s">
        <v>45</v>
      </c>
      <c r="F25" s="6" t="s">
        <v>46</v>
      </c>
    </row>
    <row r="26" spans="2:10" s="6" customFormat="1" x14ac:dyDescent="0.25">
      <c r="B26" s="6" t="s">
        <v>77</v>
      </c>
      <c r="C26" s="6" t="s">
        <v>78</v>
      </c>
      <c r="D26" s="6" t="s">
        <v>49</v>
      </c>
      <c r="E26" s="6" t="s">
        <v>46</v>
      </c>
      <c r="F26" s="6" t="s">
        <v>50</v>
      </c>
    </row>
    <row r="27" spans="2:10" s="6" customFormat="1" x14ac:dyDescent="0.25"/>
    <row r="28" spans="2:10" s="6" customFormat="1" x14ac:dyDescent="0.25"/>
    <row r="29" spans="2:10" s="6" customFormat="1" x14ac:dyDescent="0.25"/>
    <row r="30" spans="2:10" s="6" customFormat="1" x14ac:dyDescent="0.25"/>
    <row r="31" spans="2:10" s="6" customFormat="1" x14ac:dyDescent="0.25"/>
    <row r="32" spans="2:10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</sheetData>
  <sheetProtection sheet="1" objects="1" scenarios="1" selectLockedCells="1" selectUnlockedCells="1"/>
  <mergeCells count="2">
    <mergeCell ref="B16:F16"/>
    <mergeCell ref="H16:J16"/>
  </mergeCell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/>
  <headerFooter alignWithMargins="0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1"/>
  <sheetViews>
    <sheetView showGridLines="0" zoomScale="180" zoomScaleNormal="180" zoomScaleSheetLayoutView="10" workbookViewId="0">
      <selection activeCell="D2" sqref="D2:E2"/>
    </sheetView>
  </sheetViews>
  <sheetFormatPr baseColWidth="10" defaultColWidth="11.453125" defaultRowHeight="12.5" x14ac:dyDescent="0.25"/>
  <cols>
    <col min="1" max="1" width="11.453125" style="1"/>
    <col min="2" max="2" width="6.453125" style="1" customWidth="1"/>
    <col min="3" max="3" width="15.453125" style="1" customWidth="1"/>
    <col min="4" max="4" width="9" style="1" customWidth="1"/>
    <col min="5" max="5" width="5.54296875" style="1" customWidth="1"/>
    <col min="6" max="6" width="7.7265625" style="1" customWidth="1"/>
    <col min="7" max="7" width="7.81640625" style="1" customWidth="1"/>
    <col min="8" max="8" width="7.453125" style="1" customWidth="1"/>
    <col min="9" max="16384" width="11.453125" style="1"/>
  </cols>
  <sheetData>
    <row r="2" spans="2:9" ht="20" x14ac:dyDescent="0.4">
      <c r="C2" s="2"/>
      <c r="D2" s="120" t="s">
        <v>76</v>
      </c>
      <c r="E2" s="120"/>
      <c r="F2" s="121" t="str">
        <f>CONCATENATE("nach ",'H-VII'!$C$14," von ",'H-VII'!$C$13," Events")</f>
        <v>nach 12 von 12 Events</v>
      </c>
      <c r="G2" s="121"/>
      <c r="H2" s="121"/>
    </row>
    <row r="3" spans="2:9" x14ac:dyDescent="0.25">
      <c r="C3" s="3"/>
      <c r="D3" s="122" t="s">
        <v>78</v>
      </c>
      <c r="E3" s="122"/>
      <c r="F3" s="3"/>
      <c r="G3" s="3"/>
      <c r="H3" s="3"/>
    </row>
    <row r="5" spans="2:9" ht="15.5" x14ac:dyDescent="0.35">
      <c r="B5" s="4" t="s">
        <v>2</v>
      </c>
      <c r="C5" s="5" t="s">
        <v>3</v>
      </c>
      <c r="D5" s="5" t="s">
        <v>4</v>
      </c>
      <c r="E5" s="5"/>
      <c r="F5" s="6" t="s">
        <v>5</v>
      </c>
      <c r="G5" s="6" t="s">
        <v>6</v>
      </c>
      <c r="H5" s="6" t="s">
        <v>7</v>
      </c>
    </row>
    <row r="6" spans="2:9" ht="15.5" x14ac:dyDescent="0.35">
      <c r="B6" s="7">
        <f>IF(ROW(A1)&gt;COUNT('H-VII'!C$6:C$11),"",SMALL('H-VII'!C$6:C$11,ROW(A1)))</f>
        <v>1.0004999999999999</v>
      </c>
      <c r="C6" s="8" t="str">
        <f>IF($B6="","",INDEX('H-VII'!D$6:D$11,MATCH($B6,'H-VII'!$C$6:$C$11,0)))</f>
        <v>Simone</v>
      </c>
      <c r="D6" s="8">
        <f>VLOOKUP($C6,'H-VII'!$D$6:$H$11,2,0)</f>
        <v>49</v>
      </c>
      <c r="E6" s="8"/>
      <c r="F6" s="9">
        <f>VLOOKUP($C6,'H-VII'!$D$6:$H$11,3,0)</f>
        <v>4</v>
      </c>
      <c r="G6" s="9">
        <f>VLOOKUP($C6,'H-VII'!$D$6:$H$11,4,0)</f>
        <v>0</v>
      </c>
      <c r="H6" s="9">
        <f>VLOOKUP($C6,'H-VII'!$D$6:$H$11,5,0)</f>
        <v>4</v>
      </c>
      <c r="I6" s="8"/>
    </row>
    <row r="7" spans="2:9" ht="15.5" x14ac:dyDescent="0.35">
      <c r="B7" s="7">
        <f>IF(ROW(A2)&gt;COUNT('H-VII'!C$6:C$11),"",SMALL('H-VII'!C$6:C$11,ROW(A2)))</f>
        <v>2.0001000000000002</v>
      </c>
      <c r="C7" s="8" t="str">
        <f>IF($B7="","",INDEX('H-VII'!D$6:D$11,MATCH($B7,'H-VII'!$C$6:$C$11,0)))</f>
        <v>Christian</v>
      </c>
      <c r="D7" s="8">
        <f>VLOOKUP($C7,'H-VII'!$D$6:$H$11,2,0)</f>
        <v>49</v>
      </c>
      <c r="E7" s="10"/>
      <c r="F7" s="9">
        <f>VLOOKUP($C7,'H-VII'!$D$6:$H$11,3,0)</f>
        <v>2</v>
      </c>
      <c r="G7" s="9">
        <f>VLOOKUP($C7,'H-VII'!$D$6:$H$11,4,0)</f>
        <v>4</v>
      </c>
      <c r="H7" s="9">
        <f>VLOOKUP($C7,'H-VII'!$D$6:$H$11,5,0)</f>
        <v>2</v>
      </c>
    </row>
    <row r="8" spans="2:9" ht="15.5" x14ac:dyDescent="0.35">
      <c r="B8" s="7">
        <f>IF(ROW(A3)&gt;COUNT('H-VII'!C$6:C$11),"",SMALL('H-VII'!C$6:C$11,ROW(A3)))</f>
        <v>3.0002</v>
      </c>
      <c r="C8" s="8" t="str">
        <f>IF($B8="","",INDEX('H-VII'!D$6:D$11,MATCH($B8,'H-VII'!$C$6:$C$11,0)))</f>
        <v>Mareike</v>
      </c>
      <c r="D8" s="8">
        <f>VLOOKUP($C8,'H-VII'!$D$6:$H$11,2,0)</f>
        <v>45</v>
      </c>
      <c r="E8" s="10"/>
      <c r="F8" s="9">
        <f>VLOOKUP($C8,'H-VII'!$D$6:$H$11,3,0)</f>
        <v>2</v>
      </c>
      <c r="G8" s="9">
        <f>VLOOKUP($C8,'H-VII'!$D$6:$H$11,4,0)</f>
        <v>3</v>
      </c>
      <c r="H8" s="9">
        <f>VLOOKUP($C8,'H-VII'!$D$6:$H$11,5,0)</f>
        <v>2</v>
      </c>
    </row>
    <row r="9" spans="2:9" ht="15.5" x14ac:dyDescent="0.35">
      <c r="B9" s="7">
        <f>IF(ROW(A4)&gt;COUNT('H-VII'!C$6:C$11),"",SMALL('H-VII'!C$6:C$11,ROW(A4)))</f>
        <v>4.0004</v>
      </c>
      <c r="C9" s="8" t="str">
        <f>IF($B9="","",INDEX('H-VII'!D$6:D$11,MATCH($B9,'H-VII'!$C$6:$C$11,0)))</f>
        <v>Sebastian</v>
      </c>
      <c r="D9" s="8">
        <f>VLOOKUP($C9,'H-VII'!$D$6:$H$11,2,0)</f>
        <v>40</v>
      </c>
      <c r="E9" s="10"/>
      <c r="F9" s="9">
        <f>VLOOKUP($C9,'H-VII'!$D$6:$H$11,3,0)</f>
        <v>1</v>
      </c>
      <c r="G9" s="9">
        <f>VLOOKUP($C9,'H-VII'!$D$6:$H$11,4,0)</f>
        <v>2</v>
      </c>
      <c r="H9" s="9">
        <f>VLOOKUP($C9,'H-VII'!$D$6:$H$11,5,0)</f>
        <v>1</v>
      </c>
    </row>
    <row r="10" spans="2:9" ht="15.5" x14ac:dyDescent="0.35">
      <c r="B10" s="7">
        <f>IF(ROW(A5)&gt;COUNT('H-VII'!C$6:C$11),"",SMALL('H-VII'!C$6:C$11,ROW(A5)))</f>
        <v>5.0003000000000002</v>
      </c>
      <c r="C10" s="8" t="str">
        <f>IF($B10="","",INDEX('H-VII'!D$6:D$11,MATCH($B10,'H-VII'!$C$6:$C$11,0)))</f>
        <v>Peggy</v>
      </c>
      <c r="D10" s="8">
        <f>VLOOKUP($C10,'H-VII'!$D$6:$H$11,2,0)</f>
        <v>35</v>
      </c>
      <c r="E10" s="10"/>
      <c r="F10" s="9">
        <f>VLOOKUP($C10,'H-VII'!$D$6:$H$11,3,0)</f>
        <v>2</v>
      </c>
      <c r="G10" s="9">
        <f>VLOOKUP($C10,'H-VII'!$D$6:$H$11,4,0)</f>
        <v>1</v>
      </c>
      <c r="H10" s="9">
        <f>VLOOKUP($C10,'H-VII'!$D$6:$H$11,5,0)</f>
        <v>2</v>
      </c>
    </row>
    <row r="11" spans="2:9" ht="15.5" x14ac:dyDescent="0.35">
      <c r="B11" s="7">
        <f>IF(ROW(A6)&gt;COUNT('H-VII'!C$6:C$11),"",SMALL('H-VII'!C$6:C$11,ROW(A6)))</f>
        <v>6.0006000000000004</v>
      </c>
      <c r="C11" s="8" t="str">
        <f>IF($B11="","",INDEX('H-VII'!D$6:D$11,MATCH($B11,'H-VII'!$C$6:$C$11,0)))</f>
        <v>Tobias</v>
      </c>
      <c r="D11" s="8">
        <f>VLOOKUP($C11,'H-VII'!$D$6:$H$11,2,0)</f>
        <v>34</v>
      </c>
      <c r="E11" s="10"/>
      <c r="F11" s="9">
        <f>VLOOKUP($C11,'H-VII'!$D$6:$H$11,3,0)</f>
        <v>1</v>
      </c>
      <c r="G11" s="9">
        <f>VLOOKUP($C11,'H-VII'!$D$6:$H$11,4,0)</f>
        <v>2</v>
      </c>
      <c r="H11" s="9">
        <f>VLOOKUP($C11,'H-VII'!$D$6:$H$11,5,0)</f>
        <v>1</v>
      </c>
    </row>
  </sheetData>
  <sheetProtection sheet="1" selectLockedCells="1" selectUnlockedCells="1"/>
  <mergeCells count="3">
    <mergeCell ref="D2:E2"/>
    <mergeCell ref="F2:H2"/>
    <mergeCell ref="D3:E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11"/>
  <sheetViews>
    <sheetView showGridLines="0" zoomScale="180" zoomScaleNormal="180" zoomScaleSheetLayoutView="10" workbookViewId="0">
      <selection activeCell="D2" sqref="D2:E2"/>
    </sheetView>
  </sheetViews>
  <sheetFormatPr baseColWidth="10" defaultColWidth="11.453125" defaultRowHeight="12.5" x14ac:dyDescent="0.25"/>
  <cols>
    <col min="1" max="1" width="11.453125" style="1"/>
    <col min="2" max="2" width="6.453125" style="1" customWidth="1"/>
    <col min="3" max="3" width="15.453125" style="1" customWidth="1"/>
    <col min="4" max="4" width="9" style="1" customWidth="1"/>
    <col min="5" max="5" width="5.54296875" style="1" customWidth="1"/>
    <col min="6" max="6" width="7.7265625" style="1" customWidth="1"/>
    <col min="7" max="7" width="7.81640625" style="1" customWidth="1"/>
    <col min="8" max="8" width="7.453125" style="1" customWidth="1"/>
    <col min="9" max="16384" width="11.453125" style="1"/>
  </cols>
  <sheetData>
    <row r="2" spans="2:9" ht="20" x14ac:dyDescent="0.4">
      <c r="C2" s="2"/>
      <c r="D2" s="120" t="s">
        <v>0</v>
      </c>
      <c r="E2" s="120"/>
      <c r="F2" s="121" t="str">
        <f>CONCATENATE("nach ",'H-VI'!$C$14," von ",'H-VI'!$C$13," Events")</f>
        <v>nach 12 von 12 Events</v>
      </c>
      <c r="G2" s="121"/>
      <c r="H2" s="121"/>
    </row>
    <row r="3" spans="2:9" x14ac:dyDescent="0.25">
      <c r="C3" s="3"/>
      <c r="D3" s="122" t="s">
        <v>1</v>
      </c>
      <c r="E3" s="122"/>
      <c r="F3" s="3"/>
      <c r="G3" s="3"/>
      <c r="H3" s="3"/>
    </row>
    <row r="5" spans="2:9" ht="15.5" x14ac:dyDescent="0.35">
      <c r="B5" s="4" t="s">
        <v>2</v>
      </c>
      <c r="C5" s="5" t="s">
        <v>3</v>
      </c>
      <c r="D5" s="5" t="s">
        <v>4</v>
      </c>
      <c r="E5" s="5"/>
      <c r="F5" s="6" t="s">
        <v>5</v>
      </c>
      <c r="G5" s="6" t="s">
        <v>6</v>
      </c>
      <c r="H5" s="6" t="s">
        <v>7</v>
      </c>
    </row>
    <row r="6" spans="2:9" ht="15.5" x14ac:dyDescent="0.35">
      <c r="B6" s="7">
        <f>IF(ROW(A1)&gt;COUNT('H-VI'!C$6:C$11),"",SMALL('H-VI'!C$6:C$11,ROW(A1)))</f>
        <v>1.0004999999999999</v>
      </c>
      <c r="C6" s="8" t="str">
        <f>IF($B6="","",INDEX('H-VI'!D$6:D$11,MATCH($B6,'H-VI'!$C$6:$C$11,0)))</f>
        <v>Simone</v>
      </c>
      <c r="D6" s="8">
        <f>VLOOKUP($C6,'H-VI'!$D$6:$H$11,2,0)</f>
        <v>54</v>
      </c>
      <c r="E6" s="8"/>
      <c r="F6" s="9">
        <f>VLOOKUP($C6,'H-VI'!$D$6:$H$11,3,0)</f>
        <v>3</v>
      </c>
      <c r="G6" s="9">
        <f>VLOOKUP($C6,'H-VI'!$D$6:$H$11,4,0)</f>
        <v>3</v>
      </c>
      <c r="H6" s="9">
        <f>VLOOKUP($C6,'H-VI'!$D$6:$H$11,5,0)</f>
        <v>5</v>
      </c>
      <c r="I6" s="8"/>
    </row>
    <row r="7" spans="2:9" ht="15.5" x14ac:dyDescent="0.35">
      <c r="B7" s="7">
        <f>IF(ROW(A2)&gt;COUNT('H-VI'!C$6:C$11),"",SMALL('H-VI'!C$6:C$11,ROW(A2)))</f>
        <v>2.0005999999999999</v>
      </c>
      <c r="C7" s="8" t="str">
        <f>IF($B7="","",INDEX('H-VI'!D$6:D$11,MATCH($B7,'H-VI'!$C$6:$C$11,0)))</f>
        <v>Tobias</v>
      </c>
      <c r="D7" s="8">
        <f>VLOOKUP($C7,'H-VI'!$D$6:$H$11,2,0)</f>
        <v>46</v>
      </c>
      <c r="E7" s="10"/>
      <c r="F7" s="9">
        <f>VLOOKUP($C7,'H-VI'!$D$6:$H$11,3,0)</f>
        <v>4</v>
      </c>
      <c r="G7" s="9">
        <f>VLOOKUP($C7,'H-VI'!$D$6:$H$11,4,0)</f>
        <v>2</v>
      </c>
      <c r="H7" s="9">
        <f>VLOOKUP($C7,'H-VI'!$D$6:$H$11,5,0)</f>
        <v>1</v>
      </c>
    </row>
    <row r="8" spans="2:9" ht="15.5" x14ac:dyDescent="0.35">
      <c r="B8" s="7">
        <f>IF(ROW(A3)&gt;COUNT('H-VI'!C$6:C$11),"",SMALL('H-VI'!C$6:C$11,ROW(A3)))</f>
        <v>3.0001000000000002</v>
      </c>
      <c r="C8" s="8" t="str">
        <f>IF($B8="","",INDEX('H-VI'!D$6:D$11,MATCH($B8,'H-VI'!$C$6:$C$11,0)))</f>
        <v>Christian</v>
      </c>
      <c r="D8" s="8">
        <f>VLOOKUP($C8,'H-VI'!$D$6:$H$11,2,0)</f>
        <v>42</v>
      </c>
      <c r="E8" s="10"/>
      <c r="F8" s="9">
        <f>VLOOKUP($C8,'H-VI'!$D$6:$H$11,3,0)</f>
        <v>2</v>
      </c>
      <c r="G8" s="9">
        <f>VLOOKUP($C8,'H-VI'!$D$6:$H$11,4,0)</f>
        <v>1</v>
      </c>
      <c r="H8" s="9">
        <f>VLOOKUP($C8,'H-VI'!$D$6:$H$11,5,0)</f>
        <v>4</v>
      </c>
    </row>
    <row r="9" spans="2:9" ht="15.5" x14ac:dyDescent="0.35">
      <c r="B9" s="7">
        <f>IF(ROW(A4)&gt;COUNT('H-VI'!C$6:C$11),"",SMALL('H-VI'!C$6:C$11,ROW(A4)))</f>
        <v>4.0003000000000002</v>
      </c>
      <c r="C9" s="8" t="str">
        <f>IF($B9="","",INDEX('H-VI'!D$6:D$11,MATCH($B9,'H-VI'!$C$6:$C$11,0)))</f>
        <v>Peggy</v>
      </c>
      <c r="D9" s="8">
        <f>VLOOKUP($C9,'H-VI'!$D$6:$H$11,2,0)</f>
        <v>39</v>
      </c>
      <c r="E9" s="10"/>
      <c r="F9" s="9">
        <f>VLOOKUP($C9,'H-VI'!$D$6:$H$11,3,0)</f>
        <v>2</v>
      </c>
      <c r="G9" s="9">
        <f>VLOOKUP($C9,'H-VI'!$D$6:$H$11,4,0)</f>
        <v>1</v>
      </c>
      <c r="H9" s="9">
        <f>VLOOKUP($C9,'H-VI'!$D$6:$H$11,5,0)</f>
        <v>0</v>
      </c>
    </row>
    <row r="10" spans="2:9" ht="15.5" x14ac:dyDescent="0.35">
      <c r="B10" s="7">
        <f>IF(ROW(A5)&gt;COUNT('H-VI'!C$6:C$11),"",SMALL('H-VI'!C$6:C$11,ROW(A5)))</f>
        <v>5.0002000000000004</v>
      </c>
      <c r="C10" s="8" t="str">
        <f>IF($B10="","",INDEX('H-VI'!D$6:D$11,MATCH($B10,'H-VI'!$C$6:$C$11,0)))</f>
        <v>Mareike</v>
      </c>
      <c r="D10" s="8">
        <f>VLOOKUP($C10,'H-VI'!$D$6:$H$11,2,0)</f>
        <v>36</v>
      </c>
      <c r="E10" s="10"/>
      <c r="F10" s="9">
        <f>VLOOKUP($C10,'H-VI'!$D$6:$H$11,3,0)</f>
        <v>0</v>
      </c>
      <c r="G10" s="9">
        <f>VLOOKUP($C10,'H-VI'!$D$6:$H$11,4,0)</f>
        <v>4</v>
      </c>
      <c r="H10" s="9">
        <f>VLOOKUP($C10,'H-VI'!$D$6:$H$11,5,0)</f>
        <v>1</v>
      </c>
    </row>
    <row r="11" spans="2:9" ht="15.5" x14ac:dyDescent="0.35">
      <c r="B11" s="7">
        <f>IF(ROW(A6)&gt;COUNT('H-VI'!C$6:C$11),"",SMALL('H-VI'!C$6:C$11,ROW(A6)))</f>
        <v>6.0004</v>
      </c>
      <c r="C11" s="8" t="str">
        <f>IF($B11="","",INDEX('H-VI'!D$6:D$11,MATCH($B11,'H-VI'!$C$6:$C$11,0)))</f>
        <v>Sebastian</v>
      </c>
      <c r="D11" s="8">
        <f>VLOOKUP($C11,'H-VI'!$D$6:$H$11,2,0)</f>
        <v>35</v>
      </c>
      <c r="E11" s="10"/>
      <c r="F11" s="9">
        <f>VLOOKUP($C11,'H-VI'!$D$6:$H$11,3,0)</f>
        <v>1</v>
      </c>
      <c r="G11" s="9">
        <f>VLOOKUP($C11,'H-VI'!$D$6:$H$11,4,0)</f>
        <v>1</v>
      </c>
      <c r="H11" s="9">
        <f>VLOOKUP($C11,'H-VI'!$D$6:$H$11,5,0)</f>
        <v>1</v>
      </c>
    </row>
  </sheetData>
  <sheetProtection sheet="1" selectLockedCells="1" selectUnlockedCells="1"/>
  <mergeCells count="3">
    <mergeCell ref="D2:E2"/>
    <mergeCell ref="F2:H2"/>
    <mergeCell ref="D3:E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11"/>
  <sheetViews>
    <sheetView showGridLines="0" zoomScale="180" zoomScaleNormal="180" zoomScaleSheetLayoutView="10" workbookViewId="0">
      <selection activeCell="D2" sqref="D2:E2"/>
    </sheetView>
  </sheetViews>
  <sheetFormatPr baseColWidth="10" defaultColWidth="11.453125" defaultRowHeight="12.5" x14ac:dyDescent="0.25"/>
  <cols>
    <col min="1" max="1" width="11.453125" style="1"/>
    <col min="2" max="2" width="6.453125" style="1" customWidth="1"/>
    <col min="3" max="3" width="15.453125" style="1" customWidth="1"/>
    <col min="4" max="4" width="9" style="1" customWidth="1"/>
    <col min="5" max="5" width="5.54296875" style="1" customWidth="1"/>
    <col min="6" max="6" width="7.7265625" style="1" customWidth="1"/>
    <col min="7" max="7" width="7.81640625" style="1" customWidth="1"/>
    <col min="8" max="8" width="7.453125" style="1" customWidth="1"/>
    <col min="9" max="16384" width="11.453125" style="1"/>
  </cols>
  <sheetData>
    <row r="2" spans="2:9" ht="20" x14ac:dyDescent="0.4">
      <c r="C2" s="2"/>
      <c r="D2" s="120" t="s">
        <v>33</v>
      </c>
      <c r="E2" s="120"/>
      <c r="F2" s="121" t="str">
        <f>CONCATENATE("nach ",'H-V'!$C$14," von ",'H-V'!$C$13," Events")</f>
        <v>nach 12 von 12 Events</v>
      </c>
      <c r="G2" s="121"/>
      <c r="H2" s="121"/>
    </row>
    <row r="3" spans="2:9" x14ac:dyDescent="0.25">
      <c r="C3" s="3"/>
      <c r="D3" s="122" t="s">
        <v>32</v>
      </c>
      <c r="E3" s="122"/>
      <c r="F3" s="3"/>
      <c r="G3" s="3"/>
      <c r="H3" s="3"/>
    </row>
    <row r="5" spans="2:9" ht="15.5" x14ac:dyDescent="0.35">
      <c r="B5" s="4" t="s">
        <v>2</v>
      </c>
      <c r="C5" s="5" t="s">
        <v>3</v>
      </c>
      <c r="D5" s="5" t="s">
        <v>4</v>
      </c>
      <c r="E5" s="5"/>
      <c r="F5" s="6" t="s">
        <v>5</v>
      </c>
      <c r="G5" s="6" t="s">
        <v>6</v>
      </c>
      <c r="H5" s="6" t="s">
        <v>7</v>
      </c>
    </row>
    <row r="6" spans="2:9" ht="15.5" x14ac:dyDescent="0.35">
      <c r="B6" s="7">
        <f>IF(ROW(A1)&gt;COUNT('H-V'!C$6:C$11),"",SMALL('H-V'!C$6:C$11,ROW(A1)))</f>
        <v>1.0005999999999999</v>
      </c>
      <c r="C6" s="8" t="str">
        <f>IF($B6="","",INDEX('H-V'!D$6:D$11,MATCH($B6,'H-V'!$C$6:$C$11,0)))</f>
        <v>Tobias</v>
      </c>
      <c r="D6" s="8">
        <f>VLOOKUP($C6,'H-V'!$D$6:$H$11,2,0)</f>
        <v>51</v>
      </c>
      <c r="E6" s="8"/>
      <c r="F6" s="9">
        <f>VLOOKUP($C6,'H-V'!$D$6:$H$11,3,0)</f>
        <v>2</v>
      </c>
      <c r="G6" s="9">
        <f>VLOOKUP($C6,'H-V'!$D$6:$H$11,4,0)</f>
        <v>2</v>
      </c>
      <c r="H6" s="9">
        <f>VLOOKUP($C6,'H-V'!$D$6:$H$11,5,0)</f>
        <v>6</v>
      </c>
      <c r="I6" s="8"/>
    </row>
    <row r="7" spans="2:9" ht="15.5" x14ac:dyDescent="0.35">
      <c r="B7" s="7">
        <f>IF(ROW(A2)&gt;COUNT('H-V'!C$6:C$11),"",SMALL('H-V'!C$6:C$11,ROW(A2)))</f>
        <v>2.0001000000000002</v>
      </c>
      <c r="C7" s="8" t="str">
        <f>IF($B7="","",INDEX('H-V'!D$6:D$11,MATCH($B7,'H-V'!$C$6:$C$11,0)))</f>
        <v>Christian</v>
      </c>
      <c r="D7" s="8">
        <f>VLOOKUP($C7,'H-V'!$D$6:$H$11,2,0)</f>
        <v>47</v>
      </c>
      <c r="E7" s="10"/>
      <c r="F7" s="9">
        <f>VLOOKUP($C7,'H-V'!$D$6:$H$11,3,0)</f>
        <v>3</v>
      </c>
      <c r="G7" s="9">
        <f>VLOOKUP($C7,'H-V'!$D$6:$H$11,4,0)</f>
        <v>2</v>
      </c>
      <c r="H7" s="9">
        <f>VLOOKUP($C7,'H-V'!$D$6:$H$11,5,0)</f>
        <v>2</v>
      </c>
    </row>
    <row r="8" spans="2:9" ht="15.5" x14ac:dyDescent="0.35">
      <c r="B8" s="7">
        <f>IF(ROW(A3)&gt;COUNT('H-V'!C$6:C$11),"",SMALL('H-V'!C$6:C$11,ROW(A3)))</f>
        <v>3.0005000000000002</v>
      </c>
      <c r="C8" s="8" t="str">
        <f>IF($B8="","",INDEX('H-V'!D$6:D$11,MATCH($B8,'H-V'!$C$6:$C$11,0)))</f>
        <v>Simone</v>
      </c>
      <c r="D8" s="8">
        <f>VLOOKUP($C8,'H-V'!$D$6:$H$11,2,0)</f>
        <v>43</v>
      </c>
      <c r="E8" s="10"/>
      <c r="F8" s="9">
        <f>VLOOKUP($C8,'H-V'!$D$6:$H$11,3,0)</f>
        <v>3</v>
      </c>
      <c r="G8" s="9">
        <f>VLOOKUP($C8,'H-V'!$D$6:$H$11,4,0)</f>
        <v>2</v>
      </c>
      <c r="H8" s="9">
        <f>VLOOKUP($C8,'H-V'!$D$6:$H$11,5,0)</f>
        <v>0</v>
      </c>
    </row>
    <row r="9" spans="2:9" ht="15.5" x14ac:dyDescent="0.35">
      <c r="B9" s="7">
        <f>IF(ROW(A4)&gt;COUNT('H-V'!C$6:C$11),"",SMALL('H-V'!C$6:C$11,ROW(A4)))</f>
        <v>4.0002000000000004</v>
      </c>
      <c r="C9" s="8" t="str">
        <f>IF($B9="","",INDEX('H-V'!D$6:D$11,MATCH($B9,'H-V'!$C$6:$C$11,0)))</f>
        <v>Mareike</v>
      </c>
      <c r="D9" s="8">
        <f>VLOOKUP($C9,'H-V'!$D$6:$H$11,2,0)</f>
        <v>43</v>
      </c>
      <c r="E9" s="10"/>
      <c r="F9" s="9">
        <f>VLOOKUP($C9,'H-V'!$D$6:$H$11,3,0)</f>
        <v>2</v>
      </c>
      <c r="G9" s="9">
        <f>VLOOKUP($C9,'H-V'!$D$6:$H$11,4,0)</f>
        <v>3</v>
      </c>
      <c r="H9" s="9">
        <f>VLOOKUP($C9,'H-V'!$D$6:$H$11,5,0)</f>
        <v>0</v>
      </c>
    </row>
    <row r="10" spans="2:9" ht="15.5" x14ac:dyDescent="0.35">
      <c r="B10" s="7">
        <f>IF(ROW(A5)&gt;COUNT('H-V'!C$6:C$11),"",SMALL('H-V'!C$6:C$11,ROW(A5)))</f>
        <v>5.0003000000000002</v>
      </c>
      <c r="C10" s="8" t="str">
        <f>IF($B10="","",INDEX('H-V'!D$6:D$11,MATCH($B10,'H-V'!$C$6:$C$11,0)))</f>
        <v>Peggy</v>
      </c>
      <c r="D10" s="8">
        <f>VLOOKUP($C10,'H-V'!$D$6:$H$11,2,0)</f>
        <v>42</v>
      </c>
      <c r="E10" s="10"/>
      <c r="F10" s="9">
        <f>VLOOKUP($C10,'H-V'!$D$6:$H$11,3,0)</f>
        <v>1</v>
      </c>
      <c r="G10" s="9">
        <f>VLOOKUP($C10,'H-V'!$D$6:$H$11,4,0)</f>
        <v>3</v>
      </c>
      <c r="H10" s="9">
        <f>VLOOKUP($C10,'H-V'!$D$6:$H$11,5,0)</f>
        <v>3</v>
      </c>
    </row>
    <row r="11" spans="2:9" ht="15.5" x14ac:dyDescent="0.35">
      <c r="B11" s="7">
        <f>IF(ROW(A6)&gt;COUNT('H-V'!C$6:C$11),"",SMALL('H-V'!C$6:C$11,ROW(A6)))</f>
        <v>6.0004</v>
      </c>
      <c r="C11" s="8" t="str">
        <f>IF($B11="","",INDEX('H-V'!D$6:D$11,MATCH($B11,'H-V'!$C$6:$C$11,0)))</f>
        <v>Sebastian</v>
      </c>
      <c r="D11" s="8">
        <f>VLOOKUP($C11,'H-V'!$D$6:$H$11,2,0)</f>
        <v>27</v>
      </c>
      <c r="E11" s="10"/>
      <c r="F11" s="9">
        <f>VLOOKUP($C11,'H-V'!$D$6:$H$11,3,0)</f>
        <v>1</v>
      </c>
      <c r="G11" s="9">
        <f>VLOOKUP($C11,'H-V'!$D$6:$H$11,4,0)</f>
        <v>0</v>
      </c>
      <c r="H11" s="9">
        <f>VLOOKUP($C11,'H-V'!$D$6:$H$11,5,0)</f>
        <v>1</v>
      </c>
    </row>
  </sheetData>
  <sheetProtection sheet="1" selectLockedCells="1" selectUnlockedCells="1"/>
  <mergeCells count="3">
    <mergeCell ref="D2:E2"/>
    <mergeCell ref="F2:H2"/>
    <mergeCell ref="D3:E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11"/>
  <sheetViews>
    <sheetView showGridLines="0" zoomScale="180" zoomScaleNormal="180" workbookViewId="0">
      <selection activeCell="D2" sqref="D2:E2"/>
    </sheetView>
  </sheetViews>
  <sheetFormatPr baseColWidth="10" defaultColWidth="11.453125" defaultRowHeight="12.5" x14ac:dyDescent="0.25"/>
  <cols>
    <col min="1" max="1" width="11.453125" style="1"/>
    <col min="2" max="2" width="6.453125" style="1" customWidth="1"/>
    <col min="3" max="3" width="15.453125" style="1" customWidth="1"/>
    <col min="4" max="4" width="9" style="1" customWidth="1"/>
    <col min="5" max="5" width="5.54296875" style="1" customWidth="1"/>
    <col min="6" max="6" width="7.7265625" style="1" customWidth="1"/>
    <col min="7" max="7" width="7.81640625" style="1" customWidth="1"/>
    <col min="8" max="8" width="7.453125" style="1" customWidth="1"/>
    <col min="9" max="16384" width="11.453125" style="1"/>
  </cols>
  <sheetData>
    <row r="2" spans="2:9" ht="20" x14ac:dyDescent="0.4">
      <c r="C2" s="2"/>
      <c r="D2" s="120" t="s">
        <v>34</v>
      </c>
      <c r="E2" s="120"/>
      <c r="F2" s="121" t="str">
        <f>CONCATENATE("nach ",'H-IV'!$C$14," von ",'H-IV'!$C$13," Events")</f>
        <v>nach 12 von 12 Events</v>
      </c>
      <c r="G2" s="121"/>
      <c r="H2" s="121"/>
    </row>
    <row r="3" spans="2:9" x14ac:dyDescent="0.25">
      <c r="C3" s="3"/>
      <c r="D3" s="122" t="s">
        <v>30</v>
      </c>
      <c r="E3" s="122"/>
      <c r="F3" s="3"/>
      <c r="G3" s="3"/>
      <c r="H3" s="3"/>
    </row>
    <row r="5" spans="2:9" ht="15.5" x14ac:dyDescent="0.35">
      <c r="B5" s="4" t="s">
        <v>2</v>
      </c>
      <c r="C5" s="5" t="s">
        <v>3</v>
      </c>
      <c r="D5" s="5" t="s">
        <v>4</v>
      </c>
      <c r="E5" s="5"/>
      <c r="F5" s="6" t="s">
        <v>5</v>
      </c>
      <c r="G5" s="6" t="s">
        <v>6</v>
      </c>
      <c r="H5" s="6" t="s">
        <v>7</v>
      </c>
    </row>
    <row r="6" spans="2:9" ht="15.5" x14ac:dyDescent="0.35">
      <c r="B6" s="7">
        <f>IF(ROW(A1)&gt;COUNT('H-IV'!C$6:C$11),"",SMALL('H-IV'!C$6:C$11,ROW(A1)))</f>
        <v>1.0001</v>
      </c>
      <c r="C6" s="8" t="str">
        <f>IF($B6="","",INDEX('H-IV'!D$6:D$11,MATCH($B6,'H-IV'!$C$6:$C$11,0)))</f>
        <v>Christian</v>
      </c>
      <c r="D6" s="8">
        <f>VLOOKUP($C6,'H-IV'!$D$6:$H$11,2,0)</f>
        <v>51</v>
      </c>
      <c r="E6" s="8"/>
      <c r="F6" s="9">
        <f>VLOOKUP($C6,'H-IV'!$D$6:$H$11,3,0)</f>
        <v>2</v>
      </c>
      <c r="G6" s="9">
        <f>VLOOKUP($C6,'H-IV'!$D$6:$H$11,4,0)</f>
        <v>5</v>
      </c>
      <c r="H6" s="9">
        <f>VLOOKUP($C6,'H-IV'!$D$6:$H$11,5,0)</f>
        <v>3</v>
      </c>
      <c r="I6" s="8"/>
    </row>
    <row r="7" spans="2:9" ht="15.5" x14ac:dyDescent="0.35">
      <c r="B7" s="7">
        <f>IF(ROW(A2)&gt;COUNT('H-IV'!C$6:C$11),"",SMALL('H-IV'!C$6:C$11,ROW(A2)))</f>
        <v>2.0005999999999999</v>
      </c>
      <c r="C7" s="8" t="str">
        <f>IF($B7="","",INDEX('H-IV'!D$6:D$11,MATCH($B7,'H-IV'!$C$6:$C$11,0)))</f>
        <v>Tobias</v>
      </c>
      <c r="D7" s="8">
        <f>VLOOKUP($C7,'H-IV'!$D$6:$H$11,2,0)</f>
        <v>48</v>
      </c>
      <c r="E7" s="10"/>
      <c r="F7" s="9">
        <f>VLOOKUP($C7,'H-IV'!$D$6:$H$11,3,0)</f>
        <v>4</v>
      </c>
      <c r="G7" s="9">
        <f>VLOOKUP($C7,'H-IV'!$D$6:$H$11,4,0)</f>
        <v>1</v>
      </c>
      <c r="H7" s="9">
        <f>VLOOKUP($C7,'H-IV'!$D$6:$H$11,5,0)</f>
        <v>1</v>
      </c>
    </row>
    <row r="8" spans="2:9" ht="15.5" x14ac:dyDescent="0.35">
      <c r="B8" s="7">
        <f>IF(ROW(A3)&gt;COUNT('H-IV'!C$6:C$11),"",SMALL('H-IV'!C$6:C$11,ROW(A3)))</f>
        <v>3.0004</v>
      </c>
      <c r="C8" s="8" t="str">
        <f>IF($B8="","",INDEX('H-IV'!D$6:D$11,MATCH($B8,'H-IV'!$C$6:$C$11,0)))</f>
        <v>Sebastian</v>
      </c>
      <c r="D8" s="8">
        <f>VLOOKUP($C8,'H-IV'!$D$6:$H$11,2,0)</f>
        <v>46</v>
      </c>
      <c r="E8" s="10"/>
      <c r="F8" s="9">
        <f>VLOOKUP($C8,'H-IV'!$D$6:$H$11,3,0)</f>
        <v>5</v>
      </c>
      <c r="G8" s="9">
        <f>VLOOKUP($C8,'H-IV'!$D$6:$H$11,4,0)</f>
        <v>1</v>
      </c>
      <c r="H8" s="9">
        <f>VLOOKUP($C8,'H-IV'!$D$6:$H$11,5,0)</f>
        <v>1</v>
      </c>
    </row>
    <row r="9" spans="2:9" ht="15.5" x14ac:dyDescent="0.35">
      <c r="B9" s="7">
        <f>IF(ROW(A4)&gt;COUNT('H-IV'!C$6:C$11),"",SMALL('H-IV'!C$6:C$11,ROW(A4)))</f>
        <v>4.0002000000000004</v>
      </c>
      <c r="C9" s="8" t="str">
        <f>IF($B9="","",INDEX('H-IV'!D$6:D$11,MATCH($B9,'H-IV'!$C$6:$C$11,0)))</f>
        <v>Mareike</v>
      </c>
      <c r="D9" s="8">
        <f>VLOOKUP($C9,'H-IV'!$D$6:$H$11,2,0)</f>
        <v>39</v>
      </c>
      <c r="E9" s="10"/>
      <c r="F9" s="9">
        <f>VLOOKUP($C9,'H-IV'!$D$6:$H$11,3,0)</f>
        <v>0</v>
      </c>
      <c r="G9" s="9">
        <f>VLOOKUP($C9,'H-IV'!$D$6:$H$11,4,0)</f>
        <v>2</v>
      </c>
      <c r="H9" s="9">
        <f>VLOOKUP($C9,'H-IV'!$D$6:$H$11,5,0)</f>
        <v>3</v>
      </c>
    </row>
    <row r="10" spans="2:9" ht="15.5" x14ac:dyDescent="0.35">
      <c r="B10" s="7">
        <f>IF(ROW(A5)&gt;COUNT('H-IV'!C$6:C$11),"",SMALL('H-IV'!C$6:C$11,ROW(A5)))</f>
        <v>5.0003000000000002</v>
      </c>
      <c r="C10" s="8" t="str">
        <f>IF($B10="","",INDEX('H-IV'!D$6:D$11,MATCH($B10,'H-IV'!$C$6:$C$11,0)))</f>
        <v>Peggy</v>
      </c>
      <c r="D10" s="8">
        <f>VLOOKUP($C10,'H-IV'!$D$6:$H$11,2,0)</f>
        <v>34</v>
      </c>
      <c r="E10" s="10"/>
      <c r="F10" s="9">
        <f>VLOOKUP($C10,'H-IV'!$D$6:$H$11,3,0)</f>
        <v>1</v>
      </c>
      <c r="G10" s="9">
        <f>VLOOKUP($C10,'H-IV'!$D$6:$H$11,4,0)</f>
        <v>0</v>
      </c>
      <c r="H10" s="9">
        <f>VLOOKUP($C10,'H-IV'!$D$6:$H$11,5,0)</f>
        <v>4</v>
      </c>
    </row>
    <row r="11" spans="2:9" ht="15.5" x14ac:dyDescent="0.35">
      <c r="B11" s="7">
        <f>IF(ROW(A6)&gt;COUNT('H-IV'!C$6:C$11),"",SMALL('H-IV'!C$6:C$11,ROW(A6)))</f>
        <v>6.0004999999999997</v>
      </c>
      <c r="C11" s="8" t="str">
        <f>IF($B11="","",INDEX('H-IV'!D$6:D$11,MATCH($B11,'H-IV'!$C$6:$C$11,0)))</f>
        <v>Simone</v>
      </c>
      <c r="D11" s="8">
        <f>VLOOKUP($C11,'H-IV'!$D$6:$H$11,2,0)</f>
        <v>34</v>
      </c>
      <c r="E11" s="10"/>
      <c r="F11" s="9">
        <f>VLOOKUP($C11,'H-IV'!$D$6:$H$11,3,0)</f>
        <v>0</v>
      </c>
      <c r="G11" s="9">
        <f>VLOOKUP($C11,'H-IV'!$D$6:$H$11,4,0)</f>
        <v>3</v>
      </c>
      <c r="H11" s="9">
        <f>VLOOKUP($C11,'H-IV'!$D$6:$H$11,5,0)</f>
        <v>0</v>
      </c>
    </row>
  </sheetData>
  <sheetProtection sheet="1" scenarios="1" selectLockedCells="1" selectUnlockedCells="1"/>
  <mergeCells count="3">
    <mergeCell ref="D2:E2"/>
    <mergeCell ref="F2:H2"/>
    <mergeCell ref="D3:E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1"/>
  <sheetViews>
    <sheetView showGridLines="0" zoomScale="180" zoomScaleNormal="180" workbookViewId="0">
      <selection activeCell="D2" sqref="D2:E2"/>
    </sheetView>
  </sheetViews>
  <sheetFormatPr baseColWidth="10" defaultColWidth="11.453125" defaultRowHeight="12.5" x14ac:dyDescent="0.25"/>
  <cols>
    <col min="1" max="1" width="11.453125" style="1"/>
    <col min="2" max="2" width="6.453125" style="1" customWidth="1"/>
    <col min="3" max="3" width="15.453125" style="1" customWidth="1"/>
    <col min="4" max="4" width="9" style="1" customWidth="1"/>
    <col min="5" max="5" width="5.54296875" style="1" customWidth="1"/>
    <col min="6" max="6" width="7.7265625" style="1" customWidth="1"/>
    <col min="7" max="7" width="7.81640625" style="1" customWidth="1"/>
    <col min="8" max="8" width="7.453125" style="1" customWidth="1"/>
    <col min="9" max="16384" width="11.453125" style="1"/>
  </cols>
  <sheetData>
    <row r="2" spans="2:9" ht="20" x14ac:dyDescent="0.4">
      <c r="C2" s="2"/>
      <c r="D2" s="120" t="s">
        <v>35</v>
      </c>
      <c r="E2" s="120"/>
      <c r="F2" s="121" t="str">
        <f>CONCATENATE("nach ",'H-III'!$C$14," von ",'H-III'!$C$13," Events")</f>
        <v>nach 12 von 12 Events</v>
      </c>
      <c r="G2" s="121"/>
      <c r="H2" s="121"/>
    </row>
    <row r="3" spans="2:9" x14ac:dyDescent="0.25">
      <c r="C3" s="3"/>
      <c r="D3" s="122" t="s">
        <v>28</v>
      </c>
      <c r="E3" s="122"/>
      <c r="F3" s="3"/>
      <c r="G3" s="3"/>
      <c r="H3" s="3"/>
    </row>
    <row r="5" spans="2:9" ht="15.5" x14ac:dyDescent="0.35">
      <c r="B5" s="4" t="s">
        <v>2</v>
      </c>
      <c r="C5" s="5" t="s">
        <v>3</v>
      </c>
      <c r="D5" s="5" t="s">
        <v>4</v>
      </c>
      <c r="E5" s="5"/>
      <c r="F5" s="6" t="s">
        <v>5</v>
      </c>
      <c r="G5" s="6" t="s">
        <v>6</v>
      </c>
      <c r="H5" s="6" t="s">
        <v>7</v>
      </c>
    </row>
    <row r="6" spans="2:9" ht="15.5" x14ac:dyDescent="0.35">
      <c r="B6" s="7">
        <f>IF(ROW(A1)&gt;COUNT('H-III'!C$6:C$11),"",SMALL('H-III'!C$6:C$11,ROW(A1)))</f>
        <v>1.0005999999999999</v>
      </c>
      <c r="C6" s="8" t="str">
        <f>IF($B6="","",INDEX('H-III'!D$6:D$11,MATCH($B6,'H-III'!$C$6:$C$11,0)))</f>
        <v>Tobias</v>
      </c>
      <c r="D6" s="8">
        <f>VLOOKUP($C6,'H-III'!$D$6:$H$11,2,0)</f>
        <v>46</v>
      </c>
      <c r="E6" s="8"/>
      <c r="F6" s="9">
        <f>VLOOKUP($C6,'H-III'!$D$6:$H$11,3,0)</f>
        <v>2</v>
      </c>
      <c r="G6" s="9">
        <f>VLOOKUP($C6,'H-III'!$D$6:$H$11,4,0)</f>
        <v>4</v>
      </c>
      <c r="H6" s="9">
        <f>VLOOKUP($C6,'H-III'!$D$6:$H$11,5,0)</f>
        <v>2</v>
      </c>
      <c r="I6" s="8"/>
    </row>
    <row r="7" spans="2:9" ht="15.5" x14ac:dyDescent="0.35">
      <c r="B7" s="7">
        <f>IF(ROW(A2)&gt;COUNT('H-III'!C$6:C$11),"",SMALL('H-III'!C$6:C$11,ROW(A2)))</f>
        <v>2.0001000000000002</v>
      </c>
      <c r="C7" s="8" t="str">
        <f>IF($B7="","",INDEX('H-III'!D$6:D$11,MATCH($B7,'H-III'!$C$6:$C$11,0)))</f>
        <v>Christian</v>
      </c>
      <c r="D7" s="8">
        <f>VLOOKUP($C7,'H-III'!$D$6:$H$11,2,0)</f>
        <v>45</v>
      </c>
      <c r="E7" s="10"/>
      <c r="F7" s="9">
        <f>VLOOKUP($C7,'H-III'!$D$6:$H$11,3,0)</f>
        <v>3</v>
      </c>
      <c r="G7" s="9">
        <f>VLOOKUP($C7,'H-III'!$D$6:$H$11,4,0)</f>
        <v>2</v>
      </c>
      <c r="H7" s="9">
        <f>VLOOKUP($C7,'H-III'!$D$6:$H$11,5,0)</f>
        <v>1</v>
      </c>
    </row>
    <row r="8" spans="2:9" ht="15.5" x14ac:dyDescent="0.35">
      <c r="B8" s="7">
        <f>IF(ROW(A3)&gt;COUNT('H-III'!C$6:C$11),"",SMALL('H-III'!C$6:C$11,ROW(A3)))</f>
        <v>3.0004</v>
      </c>
      <c r="C8" s="8" t="str">
        <f>IF($B8="","",INDEX('H-III'!D$6:D$11,MATCH($B8,'H-III'!$C$6:$C$11,0)))</f>
        <v>Sebastian</v>
      </c>
      <c r="D8" s="8">
        <f>VLOOKUP($C8,'H-III'!$D$6:$H$11,2,0)</f>
        <v>44</v>
      </c>
      <c r="E8" s="10"/>
      <c r="F8" s="9">
        <f>VLOOKUP($C8,'H-III'!$D$6:$H$11,3,0)</f>
        <v>2</v>
      </c>
      <c r="G8" s="9">
        <f>VLOOKUP($C8,'H-III'!$D$6:$H$11,4,0)</f>
        <v>2</v>
      </c>
      <c r="H8" s="9">
        <f>VLOOKUP($C8,'H-III'!$D$6:$H$11,5,0)</f>
        <v>2</v>
      </c>
    </row>
    <row r="9" spans="2:9" ht="15.5" x14ac:dyDescent="0.35">
      <c r="B9" s="7">
        <f>IF(ROW(A4)&gt;COUNT('H-III'!C$6:C$11),"",SMALL('H-III'!C$6:C$11,ROW(A4)))</f>
        <v>4.0004999999999997</v>
      </c>
      <c r="C9" s="8" t="str">
        <f>IF($B9="","",INDEX('H-III'!D$6:D$11,MATCH($B9,'H-III'!$C$6:$C$11,0)))</f>
        <v>Simone</v>
      </c>
      <c r="D9" s="8">
        <f>VLOOKUP($C9,'H-III'!$D$6:$H$11,2,0)</f>
        <v>41</v>
      </c>
      <c r="E9" s="10"/>
      <c r="F9" s="9">
        <f>VLOOKUP($C9,'H-III'!$D$6:$H$11,3,0)</f>
        <v>1</v>
      </c>
      <c r="G9" s="9">
        <f>VLOOKUP($C9,'H-III'!$D$6:$H$11,4,0)</f>
        <v>3</v>
      </c>
      <c r="H9" s="9">
        <f>VLOOKUP($C9,'H-III'!$D$6:$H$11,5,0)</f>
        <v>1</v>
      </c>
    </row>
    <row r="10" spans="2:9" ht="15.5" x14ac:dyDescent="0.35">
      <c r="B10" s="7">
        <f>IF(ROW(A5)&gt;COUNT('H-III'!C$6:C$11),"",SMALL('H-III'!C$6:C$11,ROW(A5)))</f>
        <v>5.0002000000000004</v>
      </c>
      <c r="C10" s="8" t="str">
        <f>IF($B10="","",INDEX('H-III'!D$6:D$11,MATCH($B10,'H-III'!$C$6:$C$11,0)))</f>
        <v>Mareike</v>
      </c>
      <c r="D10" s="8">
        <f>VLOOKUP($C10,'H-III'!$D$6:$H$11,2,0)</f>
        <v>39</v>
      </c>
      <c r="E10" s="10"/>
      <c r="F10" s="9">
        <f>VLOOKUP($C10,'H-III'!$D$6:$H$11,3,0)</f>
        <v>2</v>
      </c>
      <c r="G10" s="9">
        <f>VLOOKUP($C10,'H-III'!$D$6:$H$11,4,0)</f>
        <v>0</v>
      </c>
      <c r="H10" s="9">
        <f>VLOOKUP($C10,'H-III'!$D$6:$H$11,5,0)</f>
        <v>5</v>
      </c>
    </row>
    <row r="11" spans="2:9" ht="15.5" x14ac:dyDescent="0.35">
      <c r="B11" s="7">
        <f>IF(ROW(A6)&gt;COUNT('H-III'!C$6:C$11),"",SMALL('H-III'!C$6:C$11,ROW(A6)))</f>
        <v>6.0003000000000002</v>
      </c>
      <c r="C11" s="8" t="str">
        <f>IF($B11="","",INDEX('H-III'!D$6:D$11,MATCH($B11,'H-III'!$C$6:$C$11,0)))</f>
        <v>Peggy</v>
      </c>
      <c r="D11" s="8">
        <f>VLOOKUP($C11,'H-III'!$D$6:$H$11,2,0)</f>
        <v>37</v>
      </c>
      <c r="E11" s="10"/>
      <c r="F11" s="9">
        <f>VLOOKUP($C11,'H-III'!$D$6:$H$11,3,0)</f>
        <v>2</v>
      </c>
      <c r="G11" s="9">
        <f>VLOOKUP($C11,'H-III'!$D$6:$H$11,4,0)</f>
        <v>1</v>
      </c>
      <c r="H11" s="9">
        <f>VLOOKUP($C11,'H-III'!$D$6:$H$11,5,0)</f>
        <v>1</v>
      </c>
    </row>
  </sheetData>
  <sheetProtection sheet="1" selectLockedCells="1" selectUnlockedCells="1"/>
  <mergeCells count="3">
    <mergeCell ref="D2:E2"/>
    <mergeCell ref="F2:H2"/>
    <mergeCell ref="D3:E3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23"/>
  <sheetViews>
    <sheetView showGridLines="0" zoomScale="180" zoomScaleNormal="180" workbookViewId="0">
      <selection activeCell="D2" sqref="D2:E2"/>
    </sheetView>
  </sheetViews>
  <sheetFormatPr baseColWidth="10" defaultColWidth="11.453125" defaultRowHeight="12.5" x14ac:dyDescent="0.25"/>
  <cols>
    <col min="1" max="1" width="11.453125" style="1"/>
    <col min="2" max="2" width="6.453125" style="1" customWidth="1"/>
    <col min="3" max="3" width="15.453125" style="1" customWidth="1"/>
    <col min="4" max="4" width="9" style="1" customWidth="1"/>
    <col min="5" max="5" width="5.54296875" style="1" customWidth="1"/>
    <col min="6" max="6" width="7.7265625" style="1" customWidth="1"/>
    <col min="7" max="7" width="7.81640625" style="1" customWidth="1"/>
    <col min="8" max="8" width="7.453125" style="1" customWidth="1"/>
    <col min="9" max="16384" width="11.453125" style="1"/>
  </cols>
  <sheetData>
    <row r="2" spans="2:10" ht="20" x14ac:dyDescent="0.4">
      <c r="D2" s="120" t="s">
        <v>36</v>
      </c>
      <c r="E2" s="120"/>
      <c r="F2" s="121" t="str">
        <f>CONCATENATE("nach ",'H-II'!$C$14," von ",'H-II'!$C$13," Events")</f>
        <v>nach 12 von 12 Events</v>
      </c>
      <c r="G2" s="121"/>
      <c r="H2" s="121"/>
      <c r="I2" s="2"/>
      <c r="J2" s="2"/>
    </row>
    <row r="3" spans="2:10" x14ac:dyDescent="0.25">
      <c r="C3" s="3"/>
      <c r="D3" s="122" t="s">
        <v>26</v>
      </c>
      <c r="E3" s="122"/>
      <c r="F3" s="3"/>
      <c r="G3" s="3"/>
      <c r="H3" s="3"/>
    </row>
    <row r="5" spans="2:10" ht="15.5" x14ac:dyDescent="0.35">
      <c r="B5" s="4" t="s">
        <v>2</v>
      </c>
      <c r="C5" s="5" t="s">
        <v>3</v>
      </c>
      <c r="D5" s="5" t="s">
        <v>37</v>
      </c>
      <c r="E5" s="5"/>
      <c r="F5" s="6" t="s">
        <v>5</v>
      </c>
      <c r="G5" s="6" t="s">
        <v>6</v>
      </c>
      <c r="H5" s="6" t="s">
        <v>7</v>
      </c>
    </row>
    <row r="6" spans="2:10" ht="15.5" x14ac:dyDescent="0.35">
      <c r="B6" s="1" t="s">
        <v>38</v>
      </c>
      <c r="C6" s="8" t="str">
        <f>VLOOKUP(1,'H-II'!$C$6:$H$11,2,0)</f>
        <v>Tobias</v>
      </c>
      <c r="D6" s="8">
        <f>VLOOKUP(1,'H-II'!$C$6:$H$11,3,0)</f>
        <v>21</v>
      </c>
      <c r="E6" s="10"/>
      <c r="F6" s="9">
        <f>VLOOKUP(1,'H-II'!$C$6:$H$11,4,0)</f>
        <v>6</v>
      </c>
      <c r="G6" s="9">
        <f>VLOOKUP(1,'H-II'!$C$6:$H$11,5,0)</f>
        <v>1</v>
      </c>
      <c r="H6" s="9">
        <f>VLOOKUP(1,'H-II'!$C$6:$H$11,6,0)</f>
        <v>1</v>
      </c>
    </row>
    <row r="7" spans="2:10" ht="15.5" x14ac:dyDescent="0.35">
      <c r="B7" s="1" t="s">
        <v>39</v>
      </c>
      <c r="C7" s="8" t="str">
        <f>VLOOKUP(2,'H-II'!$C$6:$H$11,2,0)</f>
        <v>Christian</v>
      </c>
      <c r="D7" s="8">
        <f>VLOOKUP(2,'H-II'!$C$6:$H$11,3,0)</f>
        <v>16</v>
      </c>
      <c r="E7" s="10"/>
      <c r="F7" s="9">
        <f>VLOOKUP(2,'H-II'!$C$6:$H$11,4,0)</f>
        <v>1</v>
      </c>
      <c r="G7" s="9">
        <f>VLOOKUP(2,'H-II'!$C$6:$H$11,5,0)</f>
        <v>6</v>
      </c>
      <c r="H7" s="9">
        <f>VLOOKUP(2,'H-II'!$C$6:$H$11,6,0)</f>
        <v>1</v>
      </c>
    </row>
    <row r="8" spans="2:10" ht="15.5" x14ac:dyDescent="0.35">
      <c r="B8" s="1" t="s">
        <v>40</v>
      </c>
      <c r="C8" s="8" t="str">
        <f>VLOOKUP(3,'H-II'!$C$6:$H$11,2,0)</f>
        <v>Sebastian</v>
      </c>
      <c r="D8" s="8">
        <f>VLOOKUP(3,'H-II'!$C$6:$H$11,3,0)</f>
        <v>13</v>
      </c>
      <c r="E8" s="10"/>
      <c r="F8" s="9">
        <f>VLOOKUP(3,'H-II'!$C$6:$H$11,4,0)</f>
        <v>1</v>
      </c>
      <c r="G8" s="9">
        <f>VLOOKUP(3,'H-II'!$C$6:$H$11,5,0)</f>
        <v>3</v>
      </c>
      <c r="H8" s="9">
        <f>VLOOKUP(3,'H-II'!$C$6:$H$11,6,0)</f>
        <v>4</v>
      </c>
    </row>
    <row r="9" spans="2:10" ht="15.5" x14ac:dyDescent="0.35">
      <c r="B9" s="1" t="s">
        <v>41</v>
      </c>
      <c r="C9" s="8" t="str">
        <f>VLOOKUP(4,'H-II'!$C$6:$H$11,2,0)</f>
        <v>Peggy</v>
      </c>
      <c r="D9" s="8">
        <f>VLOOKUP(4,'H-II'!$C$6:$H$11,3,0)</f>
        <v>10</v>
      </c>
      <c r="E9" s="10"/>
      <c r="F9" s="9">
        <f>VLOOKUP(4,'H-II'!$C$6:$H$11,4,0)</f>
        <v>1</v>
      </c>
      <c r="G9" s="9">
        <f>VLOOKUP(4,'H-II'!$C$6:$H$11,5,0)</f>
        <v>1</v>
      </c>
      <c r="H9" s="9">
        <f>VLOOKUP(4,'H-II'!$C$6:$H$11,6,0)</f>
        <v>5</v>
      </c>
    </row>
    <row r="10" spans="2:10" ht="15.5" x14ac:dyDescent="0.35">
      <c r="B10" s="1" t="s">
        <v>42</v>
      </c>
      <c r="C10" s="8" t="str">
        <f>VLOOKUP(5,'H-II'!$C$6:$H$11,2,0)</f>
        <v>Simone</v>
      </c>
      <c r="D10" s="8">
        <f>VLOOKUP(5,'H-II'!$C$6:$H$11,3,0)</f>
        <v>7</v>
      </c>
      <c r="E10" s="10"/>
      <c r="F10" s="9">
        <f>VLOOKUP(5,'H-II'!$C$6:$H$11,4,0)</f>
        <v>2</v>
      </c>
      <c r="G10" s="9">
        <f>VLOOKUP(5,'H-II'!$C$6:$H$11,5,0)</f>
        <v>0</v>
      </c>
      <c r="H10" s="9">
        <f>VLOOKUP(5,'H-II'!$C$6:$H$11,6,0)</f>
        <v>1</v>
      </c>
    </row>
    <row r="11" spans="2:10" ht="15.5" x14ac:dyDescent="0.35">
      <c r="B11" s="1" t="s">
        <v>43</v>
      </c>
      <c r="C11" s="8" t="str">
        <f>VLOOKUP(6,'H-II'!$C$6:$H$11,2,0)</f>
        <v>Mareike</v>
      </c>
      <c r="D11" s="8">
        <f>VLOOKUP(6,'H-II'!$C$6:$H$11,3,0)</f>
        <v>5</v>
      </c>
      <c r="E11" s="10"/>
      <c r="F11" s="9">
        <f>VLOOKUP(6,'H-II'!$C$6:$H$11,4,0)</f>
        <v>1</v>
      </c>
      <c r="G11" s="9">
        <f>VLOOKUP(6,'H-II'!$C$6:$H$11,5,0)</f>
        <v>1</v>
      </c>
      <c r="H11" s="9">
        <f>VLOOKUP(6,'H-II'!$C$6:$H$11,6,0)</f>
        <v>0</v>
      </c>
    </row>
    <row r="15" spans="2:10" ht="12.75" customHeight="1" x14ac:dyDescent="0.25">
      <c r="B15" s="125" t="s">
        <v>44</v>
      </c>
      <c r="C15" s="125"/>
      <c r="D15" s="125"/>
      <c r="E15" s="125"/>
      <c r="F15" s="125"/>
      <c r="G15" s="125"/>
      <c r="H15" s="125"/>
    </row>
    <row r="16" spans="2:10" x14ac:dyDescent="0.25">
      <c r="B16" s="125"/>
      <c r="C16" s="125"/>
      <c r="D16" s="125"/>
      <c r="E16" s="125"/>
      <c r="F16" s="125"/>
      <c r="G16" s="125"/>
      <c r="H16" s="125"/>
    </row>
    <row r="17" spans="2:8" ht="3.75" customHeight="1" x14ac:dyDescent="0.25">
      <c r="B17" s="14"/>
      <c r="C17" s="14"/>
      <c r="D17" s="14"/>
      <c r="E17" s="14"/>
      <c r="F17" s="14"/>
      <c r="G17" s="14"/>
      <c r="H17" s="14"/>
    </row>
    <row r="18" spans="2:8" x14ac:dyDescent="0.25">
      <c r="C18" s="15" t="s">
        <v>45</v>
      </c>
      <c r="D18" s="15">
        <v>50</v>
      </c>
    </row>
    <row r="19" spans="2:8" x14ac:dyDescent="0.25">
      <c r="C19" s="15" t="s">
        <v>46</v>
      </c>
      <c r="D19" s="15">
        <v>49</v>
      </c>
    </row>
    <row r="20" spans="2:8" x14ac:dyDescent="0.25">
      <c r="C20" s="15" t="s">
        <v>47</v>
      </c>
      <c r="D20" s="15">
        <v>45</v>
      </c>
    </row>
    <row r="21" spans="2:8" x14ac:dyDescent="0.25">
      <c r="C21" s="15" t="s">
        <v>48</v>
      </c>
      <c r="D21" s="15">
        <v>42</v>
      </c>
    </row>
    <row r="22" spans="2:8" x14ac:dyDescent="0.25">
      <c r="C22" s="15" t="s">
        <v>49</v>
      </c>
      <c r="D22" s="15">
        <v>35</v>
      </c>
    </row>
    <row r="23" spans="2:8" x14ac:dyDescent="0.25">
      <c r="C23" s="15" t="s">
        <v>50</v>
      </c>
      <c r="D23" s="15">
        <v>31</v>
      </c>
    </row>
  </sheetData>
  <sheetProtection sheet="1" selectLockedCells="1" selectUnlockedCells="1"/>
  <mergeCells count="4">
    <mergeCell ref="D2:E2"/>
    <mergeCell ref="F2:H2"/>
    <mergeCell ref="D3:E3"/>
    <mergeCell ref="B15:H16"/>
  </mergeCells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20</vt:i4>
      </vt:variant>
    </vt:vector>
  </HeadingPairs>
  <TitlesOfParts>
    <vt:vector size="43" baseType="lpstr">
      <vt:lpstr>aktuelle Serie (VIII)</vt:lpstr>
      <vt:lpstr>Ewige Tabelle</vt:lpstr>
      <vt:lpstr>Erfolge</vt:lpstr>
      <vt:lpstr>Serie VII</vt:lpstr>
      <vt:lpstr>Serie VI</vt:lpstr>
      <vt:lpstr>Serie V</vt:lpstr>
      <vt:lpstr>Serie IV</vt:lpstr>
      <vt:lpstr>Serie III</vt:lpstr>
      <vt:lpstr>Serie II</vt:lpstr>
      <vt:lpstr>Serie I</vt:lpstr>
      <vt:lpstr>Events einzeln</vt:lpstr>
      <vt:lpstr>Dateien</vt:lpstr>
      <vt:lpstr>H-ET</vt:lpstr>
      <vt:lpstr>H-VIII</vt:lpstr>
      <vt:lpstr>H-VII</vt:lpstr>
      <vt:lpstr>H-VI</vt:lpstr>
      <vt:lpstr>H-V</vt:lpstr>
      <vt:lpstr>H-IV</vt:lpstr>
      <vt:lpstr>H-III</vt:lpstr>
      <vt:lpstr>H-II</vt:lpstr>
      <vt:lpstr>H-I</vt:lpstr>
      <vt:lpstr>Auswertung</vt:lpstr>
      <vt:lpstr>Grundlagen</vt:lpstr>
      <vt:lpstr>____xlnm.Print_Area</vt:lpstr>
      <vt:lpstr>____xlnm.Print_Area_1</vt:lpstr>
      <vt:lpstr>____xlnm.Print_Area_2</vt:lpstr>
      <vt:lpstr>____xlnm.Print_Titles</vt:lpstr>
      <vt:lpstr>____xlnm.Print_Titles_1</vt:lpstr>
      <vt:lpstr>___xlnm.Print_Area</vt:lpstr>
      <vt:lpstr>___xlnm.Print_Area_1</vt:lpstr>
      <vt:lpstr>___xlnm.Print_Area_2</vt:lpstr>
      <vt:lpstr>___xlnm.Print_Titles</vt:lpstr>
      <vt:lpstr>___xlnm.Print_Titles_1</vt:lpstr>
      <vt:lpstr>__xlnm.Print_Area</vt:lpstr>
      <vt:lpstr>__xlnm.Print_Area_1</vt:lpstr>
      <vt:lpstr>__xlnm.Print_Area_2</vt:lpstr>
      <vt:lpstr>__xlnm.Print_Titles</vt:lpstr>
      <vt:lpstr>__xlnm.Print_Titles_1</vt:lpstr>
      <vt:lpstr>Dateien!Druckbereich</vt:lpstr>
      <vt:lpstr>Erfolge!Druckbereich</vt:lpstr>
      <vt:lpstr>Auswertung!Drucktitel</vt:lpstr>
      <vt:lpstr>'Events einzeln'!Drucktitel</vt:lpstr>
      <vt:lpstr>Erfolge!Excel_BuiltIn__FilterDatabase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Christian Drescher</cp:lastModifiedBy>
  <dcterms:created xsi:type="dcterms:W3CDTF">2016-10-11T06:20:59Z</dcterms:created>
  <dcterms:modified xsi:type="dcterms:W3CDTF">2019-02-17T13:06:01Z</dcterms:modified>
</cp:coreProperties>
</file>