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9440" windowHeight="9735"/>
  </bookViews>
  <sheets>
    <sheet name="Poker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L24" i="1"/>
  <c r="L23" i="1"/>
  <c r="L22" i="1"/>
  <c r="L21" i="1"/>
  <c r="L20" i="1"/>
  <c r="L19" i="1"/>
  <c r="L18" i="1"/>
  <c r="L17" i="1"/>
  <c r="L28" i="1"/>
  <c r="L12" i="1"/>
  <c r="I24" i="1"/>
  <c r="I8" i="1"/>
  <c r="I9" i="1"/>
  <c r="L9" i="1" s="1"/>
  <c r="I10" i="1"/>
  <c r="L10" i="1" s="1"/>
  <c r="I11" i="1"/>
  <c r="L11" i="1" s="1"/>
  <c r="I12" i="1"/>
  <c r="I13" i="1"/>
  <c r="L13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7" i="1"/>
  <c r="I6" i="1"/>
  <c r="I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C11" i="1"/>
  <c r="C10" i="1"/>
  <c r="C9" i="1"/>
  <c r="C8" i="1"/>
  <c r="C7" i="1"/>
  <c r="C6" i="1"/>
  <c r="C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3" i="1"/>
  <c r="F3" i="1"/>
  <c r="E3" i="1"/>
  <c r="D3" i="1"/>
  <c r="C3" i="1"/>
  <c r="B3" i="1"/>
  <c r="I28" i="1"/>
  <c r="E29" i="1" s="1"/>
  <c r="H28" i="1"/>
  <c r="L4" i="1"/>
  <c r="L6" i="1" l="1"/>
  <c r="L8" i="1"/>
  <c r="L5" i="1"/>
  <c r="L7" i="1"/>
  <c r="L16" i="1"/>
  <c r="L15" i="1"/>
  <c r="L14" i="1"/>
  <c r="B25" i="1"/>
  <c r="C25" i="1"/>
  <c r="D25" i="1"/>
  <c r="E25" i="1"/>
  <c r="F25" i="1"/>
  <c r="G25" i="1"/>
  <c r="B29" i="1"/>
  <c r="D29" i="1"/>
  <c r="F29" i="1"/>
  <c r="C29" i="1"/>
  <c r="G29" i="1"/>
  <c r="L27" i="1" l="1"/>
  <c r="H29" i="1"/>
  <c r="G30" i="1" s="1"/>
  <c r="E30" i="1" l="1"/>
  <c r="B30" i="1"/>
  <c r="C30" i="1"/>
  <c r="F30" i="1"/>
  <c r="D30" i="1"/>
  <c r="H25" i="1" l="1"/>
  <c r="H27" i="1" l="1"/>
  <c r="G31" i="1" l="1"/>
  <c r="G32" i="1" s="1"/>
  <c r="G36" i="1" s="1"/>
  <c r="B31" i="1"/>
  <c r="B32" i="1" s="1"/>
  <c r="C31" i="1"/>
  <c r="C32" i="1" s="1"/>
  <c r="C36" i="1" s="1"/>
  <c r="E31" i="1"/>
  <c r="E32" i="1" s="1"/>
  <c r="E36" i="1" s="1"/>
  <c r="F31" i="1"/>
  <c r="F32" i="1" s="1"/>
  <c r="F36" i="1" s="1"/>
  <c r="D31" i="1"/>
  <c r="D32" i="1" s="1"/>
  <c r="D36" i="1" s="1"/>
  <c r="B36" i="1" l="1"/>
  <c r="H36" i="1" s="1"/>
  <c r="H32" i="1"/>
</calcChain>
</file>

<file path=xl/sharedStrings.xml><?xml version="1.0" encoding="utf-8"?>
<sst xmlns="http://schemas.openxmlformats.org/spreadsheetml/2006/main" count="36" uniqueCount="10">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</sst>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EC34C"/>
        <bgColor indexed="64"/>
      </patternFill>
    </fill>
    <fill>
      <patternFill patternType="solid">
        <fgColor rgb="FFFCE87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10" borderId="1" xfId="0" applyFont="1" applyFill="1" applyBorder="1" applyAlignment="1" applyProtection="1">
      <alignment vertical="center"/>
      <protection locked="0"/>
    </xf>
    <xf numFmtId="164" fontId="6" fillId="4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6" borderId="2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164" fontId="3" fillId="11" borderId="6" xfId="0" applyNumberFormat="1" applyFont="1" applyFill="1" applyBorder="1" applyAlignment="1" applyProtection="1">
      <alignment horizontal="center" vertical="center"/>
    </xf>
    <xf numFmtId="0" fontId="0" fillId="11" borderId="7" xfId="0" applyFill="1" applyBorder="1" applyAlignment="1" applyProtection="1">
      <alignment vertical="center"/>
    </xf>
    <xf numFmtId="0" fontId="0" fillId="11" borderId="5" xfId="0" applyFill="1" applyBorder="1" applyAlignment="1" applyProtection="1">
      <alignment vertical="center"/>
    </xf>
    <xf numFmtId="164" fontId="3" fillId="12" borderId="6" xfId="0" applyNumberFormat="1" applyFont="1" applyFill="1" applyBorder="1" applyAlignment="1" applyProtection="1">
      <alignment horizontal="center" vertical="center"/>
    </xf>
    <xf numFmtId="0" fontId="0" fillId="12" borderId="0" xfId="0" applyFill="1" applyBorder="1" applyAlignment="1" applyProtection="1">
      <alignment vertical="center"/>
    </xf>
    <xf numFmtId="0" fontId="0" fillId="12" borderId="10" xfId="0" applyFill="1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0" fillId="11" borderId="10" xfId="0" applyFill="1" applyBorder="1" applyAlignment="1" applyProtection="1">
      <alignment vertical="center"/>
    </xf>
    <xf numFmtId="0" fontId="0" fillId="12" borderId="11" xfId="0" applyFill="1" applyBorder="1" applyAlignment="1" applyProtection="1">
      <alignment vertical="center"/>
    </xf>
    <xf numFmtId="0" fontId="0" fillId="12" borderId="4" xfId="0" applyFill="1" applyBorder="1" applyAlignment="1" applyProtection="1">
      <alignment vertical="center"/>
    </xf>
    <xf numFmtId="164" fontId="4" fillId="8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9" borderId="1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CE870"/>
      <color rgb="FFFEC3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33" name="AutoShape 11"/>
        <xdr:cNvSpPr>
          <a:spLocks noChangeArrowheads="1"/>
        </xdr:cNvSpPr>
      </xdr:nvSpPr>
      <xdr:spPr bwMode="auto">
        <a:xfrm>
          <a:off x="5810250" y="187325"/>
          <a:ext cx="123825" cy="496358"/>
        </a:xfrm>
        <a:prstGeom prst="downArrow">
          <a:avLst>
            <a:gd name="adj1" fmla="val 50000"/>
            <a:gd name="adj2" fmla="val 6617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34" name="AutoShape 12"/>
        <xdr:cNvSpPr>
          <a:spLocks noChangeArrowheads="1"/>
        </xdr:cNvSpPr>
      </xdr:nvSpPr>
      <xdr:spPr bwMode="auto">
        <a:xfrm>
          <a:off x="66675" y="3571875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7"/>
  <sheetViews>
    <sheetView showGridLines="0" tabSelected="1" zoomScale="95" zoomScaleNormal="95" workbookViewId="0">
      <selection activeCell="J12" sqref="J12"/>
    </sheetView>
  </sheetViews>
  <sheetFormatPr baseColWidth="10" defaultRowHeight="12.75" x14ac:dyDescent="0.2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 x14ac:dyDescent="0.2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 x14ac:dyDescent="0.2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 x14ac:dyDescent="0.2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 x14ac:dyDescent="0.2">
      <c r="A5" s="39"/>
      <c r="B5" s="47" t="str">
        <f>IF(J5=B2,P5,"")</f>
        <v/>
      </c>
      <c r="C5" s="47" t="str">
        <f>IF(J5=C2,P5,"")</f>
        <v/>
      </c>
      <c r="D5" s="47" t="str">
        <f>IF(J5=D2,P5,"")</f>
        <v/>
      </c>
      <c r="E5" s="47">
        <f>IF(J5=E2,P5,"")</f>
        <v>3</v>
      </c>
      <c r="F5" s="47" t="str">
        <f>IF(J5=F2,P5,"")</f>
        <v/>
      </c>
      <c r="G5" s="47" t="str">
        <f>IF(J5=G2,P5,"")</f>
        <v/>
      </c>
      <c r="H5" s="48"/>
      <c r="I5" s="49">
        <f>IF(J5&lt;&gt;"",K5,"")</f>
        <v>75</v>
      </c>
      <c r="J5" s="5" t="s">
        <v>3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 x14ac:dyDescent="0.2">
      <c r="A6" s="39"/>
      <c r="B6" s="50" t="str">
        <f>IF(J6=B2,P5,"")</f>
        <v/>
      </c>
      <c r="C6" s="50" t="str">
        <f>IF(J6=C2,P5,"")</f>
        <v/>
      </c>
      <c r="D6" s="50" t="str">
        <f>IF(J6=D2,P6,"")</f>
        <v/>
      </c>
      <c r="E6" s="50" t="str">
        <f>IF(J6=E2,P6,"")</f>
        <v/>
      </c>
      <c r="F6" s="50" t="str">
        <f>IF(J6=F2,P6,"")</f>
        <v/>
      </c>
      <c r="G6" s="50">
        <f>IF(J6=G2,P6,"")</f>
        <v>3</v>
      </c>
      <c r="H6" s="51"/>
      <c r="I6" s="52">
        <f>IF(J6&lt;&gt;"",I5+K6,"")</f>
        <v>150</v>
      </c>
      <c r="J6" s="13" t="s">
        <v>5</v>
      </c>
      <c r="K6" s="9">
        <v>75</v>
      </c>
      <c r="L6" s="10">
        <f>IF(J6&lt;&gt;"",L4+I6,"")</f>
        <v>1050</v>
      </c>
      <c r="M6" s="11"/>
      <c r="O6" s="29" t="s">
        <v>8</v>
      </c>
      <c r="P6" s="28">
        <v>3</v>
      </c>
    </row>
    <row r="7" spans="1:16" x14ac:dyDescent="0.2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>
        <f>IF(J7=G2,P7,"")</f>
        <v>3</v>
      </c>
      <c r="H7" s="53"/>
      <c r="I7" s="54">
        <f>IF(J7&lt;&gt;"",I6+K7,"")</f>
        <v>225</v>
      </c>
      <c r="J7" s="13" t="s">
        <v>5</v>
      </c>
      <c r="K7" s="14">
        <v>75</v>
      </c>
      <c r="L7" s="10">
        <f>IF(J7&lt;&gt;"",L4+I7,"")</f>
        <v>1125</v>
      </c>
      <c r="M7" s="11"/>
      <c r="O7" s="29" t="s">
        <v>8</v>
      </c>
      <c r="P7" s="28">
        <v>3</v>
      </c>
    </row>
    <row r="8" spans="1:16" x14ac:dyDescent="0.2">
      <c r="A8" s="39"/>
      <c r="B8" s="50">
        <f>IF(J8=B2,P5,"")</f>
        <v>3</v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>
        <f t="shared" ref="I8:I24" si="0">IF(J8&lt;&gt;"",I7+K8,"")</f>
        <v>300</v>
      </c>
      <c r="J8" s="13" t="s">
        <v>0</v>
      </c>
      <c r="K8" s="9">
        <v>75</v>
      </c>
      <c r="L8" s="10">
        <f>IF(J8&lt;&gt;"",L4+I8,"")</f>
        <v>1200</v>
      </c>
      <c r="M8" s="11"/>
      <c r="O8" s="29" t="s">
        <v>8</v>
      </c>
      <c r="P8" s="28">
        <v>3</v>
      </c>
    </row>
    <row r="9" spans="1:16" x14ac:dyDescent="0.2">
      <c r="A9" s="39"/>
      <c r="B9" s="47" t="str">
        <f>IF(J9=B2,P5,"")</f>
        <v/>
      </c>
      <c r="C9" s="47" t="str">
        <f>IF(J9=C2,P5,"")</f>
        <v/>
      </c>
      <c r="D9" s="47">
        <f>IF(J9=D2,P9,"")</f>
        <v>3</v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>
        <f t="shared" si="0"/>
        <v>375</v>
      </c>
      <c r="J9" s="13" t="s">
        <v>2</v>
      </c>
      <c r="K9" s="14">
        <v>75</v>
      </c>
      <c r="L9" s="15">
        <f>IF(J9&lt;&gt;"",L4+I9,"")</f>
        <v>1275</v>
      </c>
      <c r="M9" s="11"/>
      <c r="O9" s="29" t="s">
        <v>8</v>
      </c>
      <c r="P9" s="28">
        <v>3</v>
      </c>
    </row>
    <row r="10" spans="1:16" x14ac:dyDescent="0.2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>
        <f>IF(J10=E2,P10,"")</f>
        <v>3</v>
      </c>
      <c r="F10" s="50" t="str">
        <f>IF(J10=F2,P10,"")</f>
        <v/>
      </c>
      <c r="G10" s="50" t="str">
        <f>IF(J10=G2,P10,"")</f>
        <v/>
      </c>
      <c r="H10" s="51"/>
      <c r="I10" s="52">
        <f t="shared" si="0"/>
        <v>450</v>
      </c>
      <c r="J10" s="13" t="s">
        <v>3</v>
      </c>
      <c r="K10" s="9">
        <v>75</v>
      </c>
      <c r="L10" s="10">
        <f>IF(J10&lt;&gt;"",L4+I10,"")</f>
        <v>1350</v>
      </c>
      <c r="M10" s="11"/>
      <c r="O10" s="29" t="s">
        <v>8</v>
      </c>
      <c r="P10" s="28">
        <v>3</v>
      </c>
    </row>
    <row r="11" spans="1:16" x14ac:dyDescent="0.2">
      <c r="A11" s="39"/>
      <c r="B11" s="47" t="str">
        <f>IF(J11=B2,P5,"")</f>
        <v/>
      </c>
      <c r="C11" s="47" t="str">
        <f>IF(J11=C2,P5,"")</f>
        <v/>
      </c>
      <c r="D11" s="47">
        <f>IF(J11=D2,P11,"")</f>
        <v>3</v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>
        <f t="shared" si="0"/>
        <v>525</v>
      </c>
      <c r="J11" s="13" t="s">
        <v>2</v>
      </c>
      <c r="K11" s="12">
        <v>75</v>
      </c>
      <c r="L11" s="10">
        <f>IF(J11&lt;&gt;"",L4+I11,"")</f>
        <v>1425</v>
      </c>
      <c r="M11" s="11"/>
      <c r="O11" s="29" t="s">
        <v>8</v>
      </c>
      <c r="P11" s="28">
        <v>3</v>
      </c>
    </row>
    <row r="12" spans="1:16" x14ac:dyDescent="0.2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 x14ac:dyDescent="0.2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 x14ac:dyDescent="0.2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 x14ac:dyDescent="0.2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 x14ac:dyDescent="0.2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 x14ac:dyDescent="0.2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 x14ac:dyDescent="0.2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 x14ac:dyDescent="0.2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 x14ac:dyDescent="0.2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 x14ac:dyDescent="0.2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 x14ac:dyDescent="0.2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 x14ac:dyDescent="0.2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 x14ac:dyDescent="0.2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 x14ac:dyDescent="0.2">
      <c r="A25" s="39"/>
      <c r="B25" s="57">
        <f t="shared" ref="B25:G25" si="1">SUM(B3:B24)-B4</f>
        <v>6</v>
      </c>
      <c r="C25" s="57">
        <f t="shared" si="1"/>
        <v>3</v>
      </c>
      <c r="D25" s="57">
        <f t="shared" si="1"/>
        <v>9</v>
      </c>
      <c r="E25" s="57">
        <f t="shared" si="1"/>
        <v>9</v>
      </c>
      <c r="F25" s="57">
        <f t="shared" si="1"/>
        <v>3</v>
      </c>
      <c r="G25" s="57">
        <f t="shared" si="1"/>
        <v>9</v>
      </c>
      <c r="H25" s="58">
        <f>SUM(B25:G25)</f>
        <v>39</v>
      </c>
      <c r="I25" s="59"/>
      <c r="J25" s="19"/>
      <c r="K25" s="17"/>
      <c r="L25" s="17"/>
      <c r="M25" s="17"/>
    </row>
    <row r="26" spans="1:16" ht="23.25" customHeight="1" x14ac:dyDescent="0.2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 x14ac:dyDescent="0.2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1425</v>
      </c>
      <c r="M27" s="4"/>
    </row>
    <row r="28" spans="1:16" ht="18.75" x14ac:dyDescent="0.2">
      <c r="B28" s="20">
        <v>30</v>
      </c>
      <c r="C28" s="20">
        <v>373</v>
      </c>
      <c r="D28" s="20">
        <v>59</v>
      </c>
      <c r="E28" s="20">
        <v>74</v>
      </c>
      <c r="F28" s="20">
        <v>480</v>
      </c>
      <c r="G28" s="20">
        <v>409</v>
      </c>
      <c r="H28" s="3">
        <f>SUM(B28,C28,D28,E28,F28,G28)</f>
        <v>1425</v>
      </c>
      <c r="I28" s="36">
        <f>MAX(B28,C28,D28,E28,F28,G28)</f>
        <v>480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 x14ac:dyDescent="0.2">
      <c r="B29" s="37">
        <f>SUM(I28,-B28)</f>
        <v>450</v>
      </c>
      <c r="C29" s="37">
        <f>SUM(I28,-C28)</f>
        <v>107</v>
      </c>
      <c r="D29" s="37">
        <f>SUM(I28,-D28)</f>
        <v>421</v>
      </c>
      <c r="E29" s="37">
        <f>SUM(I28,-E28)</f>
        <v>406</v>
      </c>
      <c r="F29" s="37">
        <f>SUM(I28,-F28)</f>
        <v>0</v>
      </c>
      <c r="G29" s="37">
        <f>SUM(I28,-G28)</f>
        <v>71</v>
      </c>
      <c r="H29" s="36">
        <f>SUM(B29:G29)</f>
        <v>1455</v>
      </c>
      <c r="I29" s="4"/>
      <c r="J29" s="19"/>
      <c r="K29" s="4"/>
      <c r="L29" s="4"/>
      <c r="M29" s="4"/>
    </row>
    <row r="30" spans="1:16" x14ac:dyDescent="0.2">
      <c r="B30" s="38">
        <f>IF(H29=0,0,B29/H29)</f>
        <v>0.30927835051546393</v>
      </c>
      <c r="C30" s="38">
        <f>IF(H29=0,0,C29/H29)</f>
        <v>7.3539518900343645E-2</v>
      </c>
      <c r="D30" s="38">
        <f>IF(H29=0,0,D29/H29)</f>
        <v>0.28934707903780071</v>
      </c>
      <c r="E30" s="38">
        <f>IF(H29=0,0,E29/H29)</f>
        <v>0.27903780068728523</v>
      </c>
      <c r="F30" s="38">
        <f>IF(H29=0,0,F29/H29)</f>
        <v>0</v>
      </c>
      <c r="G30" s="38">
        <f>IF(H29=0,0,G29/H29)</f>
        <v>4.8797250859106529E-2</v>
      </c>
      <c r="H30" s="4"/>
      <c r="I30" s="4"/>
      <c r="J30" s="19"/>
      <c r="K30" s="4"/>
      <c r="L30" s="4"/>
      <c r="M30" s="4"/>
    </row>
    <row r="31" spans="1:16" x14ac:dyDescent="0.2">
      <c r="B31" s="38">
        <f>PRODUCT(B30,L28)</f>
        <v>2.7835051546391751</v>
      </c>
      <c r="C31" s="38">
        <f>PRODUCT(C30,L28)</f>
        <v>0.66185567010309276</v>
      </c>
      <c r="D31" s="38">
        <f>PRODUCT(D30,L28)</f>
        <v>2.6041237113402063</v>
      </c>
      <c r="E31" s="38">
        <f>PRODUCT(E30,L28)</f>
        <v>2.511340206185567</v>
      </c>
      <c r="F31" s="38">
        <f>PRODUCT(F30,L28)</f>
        <v>0</v>
      </c>
      <c r="G31" s="38">
        <f>PRODUCT(G30,L28)</f>
        <v>0.43917525773195876</v>
      </c>
      <c r="H31" s="4"/>
      <c r="I31" s="4"/>
      <c r="J31" s="19"/>
      <c r="K31" s="4"/>
      <c r="L31" s="4"/>
      <c r="M31" s="4"/>
    </row>
    <row r="32" spans="1:16" ht="15" x14ac:dyDescent="0.2">
      <c r="B32" s="16">
        <f t="shared" ref="B32:G32" si="2">ROUNDUP(B31,1)</f>
        <v>2.8000000000000003</v>
      </c>
      <c r="C32" s="16">
        <f t="shared" si="2"/>
        <v>0.7</v>
      </c>
      <c r="D32" s="16">
        <f t="shared" si="2"/>
        <v>2.7</v>
      </c>
      <c r="E32" s="16">
        <f t="shared" si="2"/>
        <v>2.6</v>
      </c>
      <c r="F32" s="16">
        <f t="shared" si="2"/>
        <v>0</v>
      </c>
      <c r="G32" s="16">
        <f t="shared" si="2"/>
        <v>0.5</v>
      </c>
      <c r="H32" s="31">
        <f>SUM(B32:G32)</f>
        <v>9.3000000000000007</v>
      </c>
      <c r="I32" s="4"/>
      <c r="J32" s="19"/>
      <c r="K32" s="4"/>
      <c r="L32" s="4"/>
      <c r="M32" s="4"/>
    </row>
    <row r="33" spans="2:13" x14ac:dyDescent="0.2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 x14ac:dyDescent="0.2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 x14ac:dyDescent="0.2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 x14ac:dyDescent="0.2">
      <c r="B36" s="22">
        <f t="shared" ref="B36:G36" si="3">SUM(B25,B32)</f>
        <v>8.8000000000000007</v>
      </c>
      <c r="C36" s="22">
        <f t="shared" si="3"/>
        <v>3.7</v>
      </c>
      <c r="D36" s="22">
        <f t="shared" si="3"/>
        <v>11.7</v>
      </c>
      <c r="E36" s="22">
        <f t="shared" si="3"/>
        <v>11.6</v>
      </c>
      <c r="F36" s="22">
        <f t="shared" si="3"/>
        <v>3</v>
      </c>
      <c r="G36" s="22">
        <f t="shared" si="3"/>
        <v>9.5</v>
      </c>
      <c r="H36" s="23">
        <f>SUM(B36:G36)</f>
        <v>48.3</v>
      </c>
      <c r="I36" s="4"/>
      <c r="J36" s="19"/>
      <c r="K36" s="4"/>
      <c r="L36" s="4"/>
      <c r="M36" s="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TBL</cp:lastModifiedBy>
  <cp:lastPrinted>2012-01-29T00:38:03Z</cp:lastPrinted>
  <dcterms:created xsi:type="dcterms:W3CDTF">2010-03-17T19:22:49Z</dcterms:created>
  <dcterms:modified xsi:type="dcterms:W3CDTF">2012-06-08T23:30:51Z</dcterms:modified>
</cp:coreProperties>
</file>