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5985" windowHeight="3285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<sst xmlns="http://schemas.openxmlformats.org/spreadsheetml/2006/main" count="32" uniqueCount="10">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</sst>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C28" sqref="C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  <v>3</v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2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  <v>3</v>
      </c>
      <c r="F7" s="21">
        <f>IF(J7=F2,P7,"")</f>
      </c>
      <c r="G7" s="21">
        <f>IF(J7=G2,P7,"")</f>
      </c>
      <c r="H7" s="34"/>
      <c r="I7" s="35">
        <f>IF(J7&lt;&gt;"",I6+K7,"")</f>
        <v>225</v>
      </c>
      <c r="J7" s="24" t="s">
        <v>3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6</v>
      </c>
      <c r="C25" s="43">
        <f t="shared" si="1"/>
        <v>3</v>
      </c>
      <c r="D25" s="43">
        <f t="shared" si="1"/>
        <v>6</v>
      </c>
      <c r="E25" s="43">
        <f t="shared" si="1"/>
        <v>6</v>
      </c>
      <c r="F25" s="43">
        <f t="shared" si="1"/>
        <v>3</v>
      </c>
      <c r="G25" s="43">
        <f t="shared" si="1"/>
        <v>3</v>
      </c>
      <c r="H25" s="44">
        <f>SUM(B25:G25)</f>
        <v>27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1125</v>
      </c>
      <c r="M27" s="49"/>
    </row>
    <row r="28" spans="2:16" ht="18.75">
      <c r="B28" s="51">
        <v>124</v>
      </c>
      <c r="C28" s="51">
        <v>138</v>
      </c>
      <c r="D28" s="51">
        <v>148</v>
      </c>
      <c r="E28" s="51">
        <v>68</v>
      </c>
      <c r="F28" s="51">
        <v>150</v>
      </c>
      <c r="G28" s="51">
        <v>497</v>
      </c>
      <c r="H28" s="18">
        <f>SUM(B28,C28,D28,E28,F28,G28)</f>
        <v>1125</v>
      </c>
      <c r="I28" s="52">
        <f>MAX(B28,C28,D28,E28,F28,G28)</f>
        <v>497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373</v>
      </c>
      <c r="C29" s="54">
        <f>SUM(I28,-C28)</f>
        <v>359</v>
      </c>
      <c r="D29" s="54">
        <f>SUM(I28,-D28)</f>
        <v>349</v>
      </c>
      <c r="E29" s="54">
        <f>SUM(I28,-E28)</f>
        <v>429</v>
      </c>
      <c r="F29" s="54">
        <f>SUM(I28,-F28)</f>
        <v>347</v>
      </c>
      <c r="G29" s="54">
        <f>SUM(I28,-G28)</f>
        <v>0</v>
      </c>
      <c r="H29" s="52">
        <f>SUM(B29:G29)</f>
        <v>1857</v>
      </c>
      <c r="I29" s="49"/>
      <c r="J29" s="8"/>
      <c r="K29" s="49"/>
      <c r="L29" s="49"/>
      <c r="M29" s="49"/>
    </row>
    <row r="30" spans="2:13" ht="12.75">
      <c r="B30" s="55">
        <f>IF(H29=0,0,B29/H29)</f>
        <v>0.20086160473882606</v>
      </c>
      <c r="C30" s="55">
        <f>IF(H29=0,0,C29/H29)</f>
        <v>0.193322563274098</v>
      </c>
      <c r="D30" s="55">
        <f>IF(H29=0,0,D29/H29)</f>
        <v>0.18793753365643512</v>
      </c>
      <c r="E30" s="55">
        <f>IF(H29=0,0,E29/H29)</f>
        <v>0.2310177705977383</v>
      </c>
      <c r="F30" s="55">
        <f>IF(H29=0,0,F29/H29)</f>
        <v>0.18686052773290254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1.8077544426494345</v>
      </c>
      <c r="C31" s="55">
        <f>PRODUCT(C30,L28)</f>
        <v>1.739903069466882</v>
      </c>
      <c r="D31" s="55">
        <f>PRODUCT(D30,L28)</f>
        <v>1.691437802907916</v>
      </c>
      <c r="E31" s="55">
        <f>PRODUCT(E30,L28)</f>
        <v>2.0791599353796446</v>
      </c>
      <c r="F31" s="55">
        <f>PRODUCT(F30,L28)</f>
        <v>1.6817447495961229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1.9000000000000001</v>
      </c>
      <c r="C32" s="56">
        <f t="shared" si="2"/>
        <v>1.8</v>
      </c>
      <c r="D32" s="56">
        <f t="shared" si="2"/>
        <v>1.7000000000000002</v>
      </c>
      <c r="E32" s="56">
        <f t="shared" si="2"/>
        <v>2.1</v>
      </c>
      <c r="F32" s="56">
        <f t="shared" si="2"/>
        <v>1.7000000000000002</v>
      </c>
      <c r="G32" s="56">
        <f t="shared" si="2"/>
        <v>0</v>
      </c>
      <c r="H32" s="57">
        <f>SUM(B32:G32)</f>
        <v>9.2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7.9</v>
      </c>
      <c r="C36" s="58">
        <f t="shared" si="3"/>
        <v>4.8</v>
      </c>
      <c r="D36" s="58">
        <f t="shared" si="3"/>
        <v>7.7</v>
      </c>
      <c r="E36" s="58">
        <f t="shared" si="3"/>
        <v>8.1</v>
      </c>
      <c r="F36" s="58">
        <f t="shared" si="3"/>
        <v>4.7</v>
      </c>
      <c r="G36" s="58">
        <f t="shared" si="3"/>
        <v>3</v>
      </c>
      <c r="H36" s="59">
        <f>SUM(B36:G36)</f>
        <v>36.2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Höhler</dc:creator>
  <cp:keywords/>
  <dc:description/>
  <cp:lastModifiedBy>Sebastian Höhler</cp:lastModifiedBy>
  <dcterms:created xsi:type="dcterms:W3CDTF">2018-12-29T23:29:25Z</dcterms:created>
  <dcterms:modified xsi:type="dcterms:W3CDTF">2019-01-02T00:33:47Z</dcterms:modified>
  <cp:category/>
  <cp:version/>
  <cp:contentType/>
  <cp:contentStatus/>
</cp:coreProperties>
</file>