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9260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<sst xmlns="http://schemas.openxmlformats.org/spreadsheetml/2006/main" count="30" uniqueCount="10">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</sst>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4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Alignment="1">
      <alignment horizontal="center"/>
      <protection/>
    </xf>
    <xf numFmtId="0" fontId="0" fillId="0" borderId="0" xfId="45" applyProtection="1">
      <alignment/>
      <protection/>
    </xf>
    <xf numFmtId="0" fontId="0" fillId="0" borderId="0" xfId="45" applyAlignment="1" applyProtection="1">
      <alignment horizontal="center"/>
      <protection/>
    </xf>
    <xf numFmtId="0" fontId="1" fillId="33" borderId="10" xfId="45" applyFont="1" applyFill="1" applyBorder="1" applyAlignment="1" applyProtection="1">
      <alignment horizontal="center" vertical="center"/>
      <protection/>
    </xf>
    <xf numFmtId="0" fontId="0" fillId="0" borderId="11" xfId="45" applyBorder="1" applyAlignment="1" applyProtection="1">
      <alignment horizontal="center" vertical="center"/>
      <protection/>
    </xf>
    <xf numFmtId="0" fontId="0" fillId="0" borderId="0" xfId="45" applyBorder="1" applyAlignment="1" applyProtection="1">
      <alignment horizontal="center" vertical="center"/>
      <protection/>
    </xf>
    <xf numFmtId="0" fontId="0" fillId="0" borderId="0" xfId="45" applyBorder="1" applyAlignment="1">
      <alignment horizontal="center" vertical="center"/>
      <protection/>
    </xf>
    <xf numFmtId="164" fontId="0" fillId="33" borderId="10" xfId="45" applyNumberFormat="1" applyFont="1" applyFill="1" applyBorder="1" applyAlignment="1" applyProtection="1">
      <alignment horizontal="center" vertical="center"/>
      <protection/>
    </xf>
    <xf numFmtId="0" fontId="0" fillId="0" borderId="0" xfId="45" applyFont="1" applyAlignment="1">
      <alignment horizontal="center"/>
      <protection/>
    </xf>
    <xf numFmtId="0" fontId="0" fillId="0" borderId="0" xfId="45" applyFont="1" applyAlignment="1">
      <alignment horizontal="left"/>
      <protection/>
    </xf>
    <xf numFmtId="164" fontId="0" fillId="0" borderId="0" xfId="45" applyNumberFormat="1" applyAlignment="1">
      <alignment horizontal="center"/>
      <protection/>
    </xf>
    <xf numFmtId="0" fontId="0" fillId="0" borderId="10" xfId="45" applyFill="1" applyBorder="1" applyAlignment="1" applyProtection="1">
      <alignment vertical="center"/>
      <protection/>
    </xf>
    <xf numFmtId="0" fontId="0" fillId="0" borderId="12" xfId="45" applyFill="1" applyBorder="1" applyAlignment="1" applyProtection="1">
      <alignment vertical="center"/>
      <protection/>
    </xf>
    <xf numFmtId="0" fontId="0" fillId="0" borderId="13" xfId="45" applyFill="1" applyBorder="1" applyAlignment="1" applyProtection="1">
      <alignment vertical="center"/>
      <protection/>
    </xf>
    <xf numFmtId="0" fontId="0" fillId="0" borderId="14" xfId="45" applyFill="1" applyBorder="1" applyAlignment="1">
      <alignment vertical="center"/>
      <protection/>
    </xf>
    <xf numFmtId="0" fontId="0" fillId="0" borderId="13" xfId="45" applyFill="1" applyBorder="1" applyAlignment="1">
      <alignment vertical="center"/>
      <protection/>
    </xf>
    <xf numFmtId="0" fontId="0" fillId="34" borderId="10" xfId="45" applyFill="1" applyBorder="1" applyAlignment="1">
      <alignment vertical="center"/>
      <protection/>
    </xf>
    <xf numFmtId="0" fontId="0" fillId="0" borderId="13" xfId="45" applyBorder="1" applyAlignment="1">
      <alignment vertical="center"/>
      <protection/>
    </xf>
    <xf numFmtId="0" fontId="0" fillId="0" borderId="0" xfId="45" applyFont="1">
      <alignment/>
      <protection/>
    </xf>
    <xf numFmtId="164" fontId="0" fillId="35" borderId="15" xfId="45" applyNumberFormat="1" applyFont="1" applyFill="1" applyBorder="1" applyAlignment="1" applyProtection="1">
      <alignment horizontal="center" vertical="center"/>
      <protection/>
    </xf>
    <xf numFmtId="0" fontId="0" fillId="35" borderId="16" xfId="45" applyFill="1" applyBorder="1" applyAlignment="1" applyProtection="1">
      <alignment vertical="center"/>
      <protection/>
    </xf>
    <xf numFmtId="0" fontId="0" fillId="35" borderId="17" xfId="45" applyFill="1" applyBorder="1" applyAlignment="1" applyProtection="1">
      <alignment vertical="center"/>
      <protection/>
    </xf>
    <xf numFmtId="0" fontId="2" fillId="36" borderId="0" xfId="45" applyFont="1" applyFill="1" applyBorder="1" applyAlignment="1" applyProtection="1">
      <alignment horizontal="center" vertical="center"/>
      <protection locked="0"/>
    </xf>
    <xf numFmtId="0" fontId="0" fillId="37" borderId="17" xfId="45" applyFill="1" applyBorder="1" applyAlignment="1">
      <alignment vertical="center"/>
      <protection/>
    </xf>
    <xf numFmtId="0" fontId="0" fillId="34" borderId="18" xfId="45" applyFill="1" applyBorder="1" applyAlignment="1">
      <alignment vertical="center"/>
      <protection/>
    </xf>
    <xf numFmtId="0" fontId="0" fillId="0" borderId="17" xfId="45" applyBorder="1" applyAlignment="1">
      <alignment vertical="center"/>
      <protection/>
    </xf>
    <xf numFmtId="164" fontId="0" fillId="38" borderId="15" xfId="45" applyNumberFormat="1" applyFont="1" applyFill="1" applyBorder="1" applyAlignment="1" applyProtection="1">
      <alignment horizontal="center" vertical="center"/>
      <protection/>
    </xf>
    <xf numFmtId="0" fontId="0" fillId="38" borderId="0" xfId="45" applyFill="1" applyBorder="1" applyAlignment="1" applyProtection="1">
      <alignment vertical="center"/>
      <protection/>
    </xf>
    <xf numFmtId="0" fontId="0" fillId="38" borderId="19" xfId="45" applyFill="1" applyBorder="1" applyAlignment="1" applyProtection="1">
      <alignment vertical="center"/>
      <protection/>
    </xf>
    <xf numFmtId="0" fontId="0" fillId="39" borderId="19" xfId="45" applyFill="1" applyBorder="1" applyAlignment="1">
      <alignment vertical="center"/>
      <protection/>
    </xf>
    <xf numFmtId="0" fontId="0" fillId="34" borderId="15" xfId="45" applyFill="1" applyBorder="1" applyAlignment="1">
      <alignment vertical="center"/>
      <protection/>
    </xf>
    <xf numFmtId="0" fontId="0" fillId="0" borderId="19" xfId="45" applyBorder="1" applyAlignment="1">
      <alignment vertical="center"/>
      <protection/>
    </xf>
    <xf numFmtId="0" fontId="0" fillId="35" borderId="0" xfId="45" applyFill="1" applyBorder="1" applyAlignment="1" applyProtection="1">
      <alignment vertical="center"/>
      <protection/>
    </xf>
    <xf numFmtId="0" fontId="0" fillId="35" borderId="19" xfId="45" applyFill="1" applyBorder="1" applyAlignment="1" applyProtection="1">
      <alignment vertical="center"/>
      <protection/>
    </xf>
    <xf numFmtId="0" fontId="0" fillId="37" borderId="19" xfId="45" applyFill="1" applyBorder="1" applyAlignment="1">
      <alignment vertical="center"/>
      <protection/>
    </xf>
    <xf numFmtId="0" fontId="0" fillId="34" borderId="15" xfId="45" applyFont="1" applyFill="1" applyBorder="1" applyAlignment="1">
      <alignment vertical="center"/>
      <protection/>
    </xf>
    <xf numFmtId="0" fontId="0" fillId="37" borderId="0" xfId="45" applyFill="1" applyBorder="1" applyAlignment="1">
      <alignment vertical="center"/>
      <protection/>
    </xf>
    <xf numFmtId="0" fontId="0" fillId="38" borderId="11" xfId="45" applyFill="1" applyBorder="1" applyAlignment="1" applyProtection="1">
      <alignment vertical="center"/>
      <protection/>
    </xf>
    <xf numFmtId="0" fontId="0" fillId="0" borderId="15" xfId="45" applyBorder="1" applyAlignment="1">
      <alignment vertical="center"/>
      <protection/>
    </xf>
    <xf numFmtId="0" fontId="0" fillId="38" borderId="20" xfId="45" applyFill="1" applyBorder="1" applyAlignment="1" applyProtection="1">
      <alignment vertical="center"/>
      <protection/>
    </xf>
    <xf numFmtId="0" fontId="2" fillId="36" borderId="21" xfId="45" applyFont="1" applyFill="1" applyBorder="1" applyAlignment="1" applyProtection="1">
      <alignment horizontal="center" vertical="center"/>
      <protection locked="0"/>
    </xf>
    <xf numFmtId="164" fontId="3" fillId="40" borderId="10" xfId="45" applyNumberFormat="1" applyFont="1" applyFill="1" applyBorder="1" applyAlignment="1" applyProtection="1">
      <alignment horizontal="center" vertical="center"/>
      <protection/>
    </xf>
    <xf numFmtId="164" fontId="3" fillId="0" borderId="10" xfId="45" applyNumberFormat="1" applyFont="1" applyBorder="1" applyAlignment="1" applyProtection="1">
      <alignment horizontal="center" vertical="center"/>
      <protection/>
    </xf>
    <xf numFmtId="0" fontId="0" fillId="0" borderId="22" xfId="45" applyBorder="1" applyAlignment="1" applyProtection="1">
      <alignment vertical="center"/>
      <protection/>
    </xf>
    <xf numFmtId="0" fontId="0" fillId="0" borderId="16" xfId="45" applyBorder="1" applyAlignment="1">
      <alignment vertical="center"/>
      <protection/>
    </xf>
    <xf numFmtId="0" fontId="0" fillId="0" borderId="15" xfId="45" applyBorder="1" applyAlignment="1" applyProtection="1">
      <alignment vertical="center"/>
      <protection/>
    </xf>
    <xf numFmtId="0" fontId="0" fillId="0" borderId="0" xfId="45" applyBorder="1" applyAlignment="1" applyProtection="1">
      <alignment vertical="center"/>
      <protection/>
    </xf>
    <xf numFmtId="0" fontId="0" fillId="0" borderId="0" xfId="45" applyBorder="1" applyAlignment="1">
      <alignment vertical="center"/>
      <protection/>
    </xf>
    <xf numFmtId="0" fontId="4" fillId="41" borderId="10" xfId="45" applyNumberFormat="1" applyFont="1" applyFill="1" applyBorder="1" applyAlignment="1" applyProtection="1">
      <alignment horizontal="right" vertical="center"/>
      <protection/>
    </xf>
    <xf numFmtId="0" fontId="5" fillId="38" borderId="1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>
      <alignment vertical="center"/>
      <protection/>
    </xf>
    <xf numFmtId="164" fontId="7" fillId="42" borderId="10" xfId="45" applyNumberFormat="1" applyFont="1" applyFill="1" applyBorder="1" applyAlignment="1">
      <alignment vertical="center"/>
      <protection/>
    </xf>
    <xf numFmtId="0" fontId="8" fillId="0" borderId="15" xfId="45" applyFont="1" applyBorder="1" applyAlignment="1">
      <alignment vertical="center"/>
      <protection/>
    </xf>
    <xf numFmtId="2" fontId="8" fillId="0" borderId="15" xfId="45" applyNumberFormat="1" applyFont="1" applyBorder="1" applyAlignment="1">
      <alignment vertical="center"/>
      <protection/>
    </xf>
    <xf numFmtId="164" fontId="3" fillId="40" borderId="10" xfId="45" applyNumberFormat="1" applyFont="1" applyFill="1" applyBorder="1" applyAlignment="1">
      <alignment horizontal="center" vertical="center"/>
      <protection/>
    </xf>
    <xf numFmtId="164" fontId="3" fillId="0" borderId="10" xfId="45" applyNumberFormat="1" applyFont="1" applyBorder="1" applyAlignment="1">
      <alignment horizontal="center" vertical="center"/>
      <protection/>
    </xf>
    <xf numFmtId="164" fontId="9" fillId="33" borderId="10" xfId="45" applyNumberFormat="1" applyFont="1" applyFill="1" applyBorder="1" applyAlignment="1">
      <alignment horizontal="center" vertical="center"/>
      <protection/>
    </xf>
    <xf numFmtId="164" fontId="9" fillId="0" borderId="13" xfId="45" applyNumberFormat="1" applyFont="1" applyBorder="1" applyAlignment="1">
      <alignment vertical="center"/>
      <protection/>
    </xf>
    <xf numFmtId="0" fontId="0" fillId="0" borderId="0" xfId="45" applyBorder="1">
      <alignment/>
      <protection/>
    </xf>
    <xf numFmtId="0" fontId="0" fillId="0" borderId="0" xfId="45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37"/>
  <sheetViews>
    <sheetView showGridLines="0" tabSelected="1" zoomScale="80" zoomScaleNormal="80" zoomScalePageLayoutView="0" workbookViewId="0" topLeftCell="A1">
      <selection activeCell="G28" sqref="G28"/>
    </sheetView>
  </sheetViews>
  <sheetFormatPr defaultColWidth="10.574218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57421875" style="1" customWidth="1"/>
  </cols>
  <sheetData>
    <row r="1" spans="1:9" ht="12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8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2.75">
      <c r="A5" s="3"/>
      <c r="B5" s="21">
        <f>IF(J5=B2,P5,"")</f>
      </c>
      <c r="C5" s="21">
        <f>IF(J5=C2,P5,"")</f>
      </c>
      <c r="D5" s="21">
        <f>IF(J5=D2,P5,"")</f>
      </c>
      <c r="E5" s="21">
        <f>IF(J5=E2,P5,"")</f>
      </c>
      <c r="F5" s="21">
        <f>IF(J5=F2,P5,"")</f>
        <v>3</v>
      </c>
      <c r="G5" s="21">
        <f>IF(J5=G2,P5,"")</f>
      </c>
      <c r="H5" s="22"/>
      <c r="I5" s="23">
        <f>IF(J5&lt;&gt;"",K5,"")</f>
        <v>75</v>
      </c>
      <c r="J5" s="24" t="s">
        <v>4</v>
      </c>
      <c r="K5" s="25">
        <v>75</v>
      </c>
      <c r="L5" s="26">
        <f>IF(J5&lt;&gt;"",L4+I5,"")</f>
        <v>975</v>
      </c>
      <c r="M5" s="27"/>
      <c r="O5" s="11" t="s">
        <v>8</v>
      </c>
      <c r="P5" s="12">
        <v>3</v>
      </c>
    </row>
    <row r="6" spans="1:16" ht="12.75">
      <c r="A6" s="3"/>
      <c r="B6" s="28">
        <f>IF(J6=B2,P5,"")</f>
      </c>
      <c r="C6" s="28">
        <f>IF(J6=C2,P5,"")</f>
      </c>
      <c r="D6" s="28">
        <f>IF(J6=D2,P6,"")</f>
      </c>
      <c r="E6" s="28">
        <f>IF(J6=E2,P6,"")</f>
      </c>
      <c r="F6" s="28">
        <f>IF(J6=F2,P6,"")</f>
      </c>
      <c r="G6" s="28">
        <f>IF(J6=G2,P6,"")</f>
      </c>
      <c r="H6" s="29"/>
      <c r="I6" s="30">
        <f>IF(J6&lt;&gt;"",I5+K6,"")</f>
      </c>
      <c r="J6" s="24"/>
      <c r="K6" s="31">
        <v>75</v>
      </c>
      <c r="L6" s="32">
        <f>IF(J6&lt;&gt;"",L4+I6,"")</f>
      </c>
      <c r="M6" s="33"/>
      <c r="O6" s="11" t="s">
        <v>8</v>
      </c>
      <c r="P6" s="12">
        <v>3</v>
      </c>
    </row>
    <row r="7" spans="1:16" ht="12.75">
      <c r="A7" s="3"/>
      <c r="B7" s="21">
        <f>IF(J7=B2,P5,"")</f>
      </c>
      <c r="C7" s="21">
        <f>IF(J7=C2,P5,"")</f>
      </c>
      <c r="D7" s="21">
        <f>IF(J7=D2,P7,"")</f>
      </c>
      <c r="E7" s="21">
        <f>IF(J7=E2,P7,"")</f>
      </c>
      <c r="F7" s="21">
        <f>IF(J7=F2,P7,"")</f>
      </c>
      <c r="G7" s="21">
        <f>IF(J7=G2,P7,"")</f>
      </c>
      <c r="H7" s="34"/>
      <c r="I7" s="35">
        <f>IF(J7&lt;&gt;"",I6+K7,"")</f>
      </c>
      <c r="J7" s="24"/>
      <c r="K7" s="36">
        <v>75</v>
      </c>
      <c r="L7" s="32">
        <f>IF(J7&lt;&gt;"",L4+I7,"")</f>
      </c>
      <c r="M7" s="33"/>
      <c r="O7" s="11" t="s">
        <v>8</v>
      </c>
      <c r="P7" s="12">
        <v>3</v>
      </c>
    </row>
    <row r="8" spans="1:16" ht="12.75">
      <c r="A8" s="3"/>
      <c r="B8" s="28">
        <f>IF(J8=B2,P5,"")</f>
      </c>
      <c r="C8" s="28">
        <f>IF(J8=C2,P5,"")</f>
      </c>
      <c r="D8" s="28">
        <f>IF(J8=D2,P8,"")</f>
      </c>
      <c r="E8" s="28">
        <f>IF(J8=E2,P8,"")</f>
      </c>
      <c r="F8" s="28">
        <f>IF(J8=F2,P8,"")</f>
      </c>
      <c r="G8" s="28">
        <f>IF(J8=G2,P8,"")</f>
      </c>
      <c r="H8" s="29"/>
      <c r="I8" s="30">
        <f aca="true" t="shared" si="0" ref="I8:I24">IF(J8&lt;&gt;"",I7+K8,"")</f>
      </c>
      <c r="J8" s="24"/>
      <c r="K8" s="31">
        <v>75</v>
      </c>
      <c r="L8" s="32">
        <f>IF(J8&lt;&gt;"",L4+I8,"")</f>
      </c>
      <c r="M8" s="33"/>
      <c r="O8" s="11" t="s">
        <v>8</v>
      </c>
      <c r="P8" s="12">
        <v>3</v>
      </c>
    </row>
    <row r="9" spans="1:16" ht="12.75">
      <c r="A9" s="3"/>
      <c r="B9" s="21">
        <f>IF(J9=B2,P5,"")</f>
      </c>
      <c r="C9" s="21">
        <f>IF(J9=C2,P5,"")</f>
      </c>
      <c r="D9" s="21">
        <f>IF(J9=D2,P9,"")</f>
      </c>
      <c r="E9" s="21">
        <f>IF(J9=E2,P9,"")</f>
      </c>
      <c r="F9" s="21">
        <f>IF(J9=F2,P9,"")</f>
      </c>
      <c r="G9" s="21">
        <f>IF(J9=G2,P9,"")</f>
      </c>
      <c r="H9" s="34"/>
      <c r="I9" s="35">
        <f t="shared" si="0"/>
      </c>
      <c r="J9" s="24"/>
      <c r="K9" s="36">
        <v>75</v>
      </c>
      <c r="L9" s="37">
        <f>IF(J9&lt;&gt;"",L4+I9,"")</f>
      </c>
      <c r="M9" s="33"/>
      <c r="O9" s="11" t="s">
        <v>8</v>
      </c>
      <c r="P9" s="12">
        <v>3</v>
      </c>
    </row>
    <row r="10" spans="1:16" ht="12.75">
      <c r="A10" s="3"/>
      <c r="B10" s="28">
        <f>IF(J10=B2,P5,"")</f>
      </c>
      <c r="C10" s="28">
        <f>IF(J10=C2,P5,"")</f>
      </c>
      <c r="D10" s="28">
        <f>IF(J10=D2,P10,"")</f>
      </c>
      <c r="E10" s="28">
        <f>IF(J10=E2,P10,"")</f>
      </c>
      <c r="F10" s="28">
        <f>IF(J10=F2,P10,"")</f>
      </c>
      <c r="G10" s="28">
        <f>IF(J10=G2,P10,"")</f>
      </c>
      <c r="H10" s="29"/>
      <c r="I10" s="30">
        <f t="shared" si="0"/>
      </c>
      <c r="J10" s="24"/>
      <c r="K10" s="31">
        <v>75</v>
      </c>
      <c r="L10" s="32">
        <f>IF(J10&lt;&gt;"",L4+I10,"")</f>
      </c>
      <c r="M10" s="33"/>
      <c r="O10" s="11" t="s">
        <v>8</v>
      </c>
      <c r="P10" s="12">
        <v>3</v>
      </c>
    </row>
    <row r="11" spans="1:16" ht="12.75">
      <c r="A11" s="3"/>
      <c r="B11" s="21">
        <f>IF(J11=B2,P5,"")</f>
      </c>
      <c r="C11" s="21">
        <f>IF(J11=C2,P5,"")</f>
      </c>
      <c r="D11" s="21">
        <f>IF(J11=D2,P11,"")</f>
      </c>
      <c r="E11" s="21">
        <f>IF(J11=E2,P11,"")</f>
      </c>
      <c r="F11" s="21">
        <f>IF(J11=F2,P11,"")</f>
      </c>
      <c r="G11" s="21">
        <f>IF(J11=G2,P11,"")</f>
      </c>
      <c r="H11" s="34"/>
      <c r="I11" s="35">
        <f t="shared" si="0"/>
      </c>
      <c r="J11" s="24"/>
      <c r="K11" s="38">
        <v>75</v>
      </c>
      <c r="L11" s="32">
        <f>IF(J11&lt;&gt;"",L4+I11,"")</f>
      </c>
      <c r="M11" s="33"/>
      <c r="O11" s="11" t="s">
        <v>8</v>
      </c>
      <c r="P11" s="12">
        <v>3</v>
      </c>
    </row>
    <row r="12" spans="1:16" ht="12.75">
      <c r="A12" s="3"/>
      <c r="B12" s="28">
        <f>IF(J12=B2,P5,"")</f>
      </c>
      <c r="C12" s="28">
        <f>IF(J12=C2,P5,"")</f>
      </c>
      <c r="D12" s="28">
        <f>IF(J12=D2,P12,"")</f>
      </c>
      <c r="E12" s="28">
        <f>IF(J12=E2,P12,"")</f>
      </c>
      <c r="F12" s="28">
        <f>IF(J12=F2,P12,"")</f>
      </c>
      <c r="G12" s="28">
        <f>IF(J12=G2,P12,"")</f>
      </c>
      <c r="H12" s="29"/>
      <c r="I12" s="30">
        <f>IF(J12&lt;&gt;"",I11+K12,"")</f>
      </c>
      <c r="J12" s="24"/>
      <c r="K12" s="31">
        <v>75</v>
      </c>
      <c r="L12" s="32">
        <f>IF(J12&lt;&gt;"",L4+I12,"")</f>
      </c>
      <c r="M12" s="33"/>
      <c r="O12" s="11" t="s">
        <v>8</v>
      </c>
      <c r="P12" s="12">
        <v>3</v>
      </c>
    </row>
    <row r="13" spans="1:16" ht="12.75">
      <c r="A13" s="3"/>
      <c r="B13" s="21">
        <f>IF(J13=B2,P5,"")</f>
      </c>
      <c r="C13" s="21">
        <f>IF(J13=C2,P5,"")</f>
      </c>
      <c r="D13" s="21">
        <f>IF(J13=D2,P13,"")</f>
      </c>
      <c r="E13" s="21">
        <f>IF(J13=E2,P13,"")</f>
      </c>
      <c r="F13" s="21">
        <f>IF(J13=F2,P13,"")</f>
      </c>
      <c r="G13" s="21">
        <f>IF(J13=G2,P13,"")</f>
      </c>
      <c r="H13" s="34"/>
      <c r="I13" s="35">
        <f>IF(J13&lt;&gt;"",I12+K13,"")</f>
      </c>
      <c r="J13" s="24"/>
      <c r="K13" s="36">
        <v>75</v>
      </c>
      <c r="L13" s="32">
        <f>IF(J13&lt;&gt;"",L4+I13,"")</f>
      </c>
      <c r="M13" s="33"/>
      <c r="O13" s="11" t="s">
        <v>8</v>
      </c>
      <c r="P13" s="12">
        <v>3</v>
      </c>
    </row>
    <row r="14" spans="1:16" ht="12.75">
      <c r="A14" s="3"/>
      <c r="B14" s="28">
        <f>IF(J14=B2,P5,"")</f>
      </c>
      <c r="C14" s="28">
        <f>IF(J14=C2,P5,"")</f>
      </c>
      <c r="D14" s="28">
        <f>IF(J14=D2,P14,"")</f>
      </c>
      <c r="E14" s="28">
        <f>IF(J14=E2,P14,"")</f>
      </c>
      <c r="F14" s="28">
        <f>IF(J14=F2,P14,"")</f>
      </c>
      <c r="G14" s="28">
        <f>IF(J14=G2,P14,"")</f>
      </c>
      <c r="H14" s="29"/>
      <c r="I14" s="30">
        <f>IF(J14&lt;&gt;"",I13+K14,"")</f>
      </c>
      <c r="J14" s="24"/>
      <c r="K14" s="31">
        <v>75</v>
      </c>
      <c r="L14" s="32">
        <f>IF(J14&lt;&gt;"",L4+I14,"")</f>
      </c>
      <c r="M14" s="33"/>
      <c r="O14" s="11" t="s">
        <v>8</v>
      </c>
      <c r="P14" s="12">
        <v>3</v>
      </c>
    </row>
    <row r="15" spans="1:16" ht="12.75">
      <c r="A15" s="3"/>
      <c r="B15" s="21">
        <f>IF(J15=B2,P5,"")</f>
      </c>
      <c r="C15" s="21">
        <f>IF(J15=C2,P5,"")</f>
      </c>
      <c r="D15" s="21">
        <f>IF(J15=D2,P15,"")</f>
      </c>
      <c r="E15" s="21">
        <f>IF(J15=E2,P15,"")</f>
      </c>
      <c r="F15" s="21">
        <f>IF(J15=F2,P15,"")</f>
      </c>
      <c r="G15" s="21">
        <f>IF(J15=G2,P15,"")</f>
      </c>
      <c r="H15" s="34"/>
      <c r="I15" s="35">
        <f t="shared" si="0"/>
      </c>
      <c r="J15" s="24"/>
      <c r="K15" s="36">
        <v>75</v>
      </c>
      <c r="L15" s="37">
        <f>IF(J15&lt;&gt;"",L4+I15,"")</f>
      </c>
      <c r="M15" s="33"/>
      <c r="O15" s="11" t="s">
        <v>8</v>
      </c>
      <c r="P15" s="12">
        <v>3</v>
      </c>
    </row>
    <row r="16" spans="1:16" ht="12.75">
      <c r="A16" s="3"/>
      <c r="B16" s="28">
        <f>IF(J16=B2,P5,"")</f>
      </c>
      <c r="C16" s="28">
        <f>IF(J16=C2,P5,"")</f>
      </c>
      <c r="D16" s="28">
        <f>IF(J16=D2,P16,"")</f>
      </c>
      <c r="E16" s="28">
        <f>IF(J16=E2,P16,"")</f>
      </c>
      <c r="F16" s="28">
        <f>IF(J16=F2,P16,"")</f>
      </c>
      <c r="G16" s="28">
        <f>IF(J16=G2,P16,"")</f>
      </c>
      <c r="H16" s="29"/>
      <c r="I16" s="30">
        <f t="shared" si="0"/>
      </c>
      <c r="J16" s="24"/>
      <c r="K16" s="31">
        <v>75</v>
      </c>
      <c r="L16" s="32">
        <f>IF(J16&lt;&gt;"",L4+I16,"")</f>
      </c>
      <c r="M16" s="33"/>
      <c r="O16" s="11" t="s">
        <v>8</v>
      </c>
      <c r="P16" s="12">
        <v>3</v>
      </c>
    </row>
    <row r="17" spans="1:16" ht="12.75">
      <c r="A17" s="3"/>
      <c r="B17" s="21">
        <f>IF(J17=B2,P5,"")</f>
      </c>
      <c r="C17" s="21">
        <f>IF(J17=C2,P5,"")</f>
      </c>
      <c r="D17" s="21">
        <f>IF(J17=D2,P17,"")</f>
      </c>
      <c r="E17" s="21">
        <f>IF(J17=E2,P17,"")</f>
      </c>
      <c r="F17" s="21">
        <f>IF(J17=F2,P17,"")</f>
      </c>
      <c r="G17" s="21">
        <f>IF(J17=G2,P17,"")</f>
      </c>
      <c r="H17" s="34"/>
      <c r="I17" s="35">
        <f t="shared" si="0"/>
      </c>
      <c r="J17" s="24"/>
      <c r="K17" s="38">
        <v>75</v>
      </c>
      <c r="L17" s="32">
        <f>IF(J17&lt;&gt;"",L4+I17,"")</f>
      </c>
      <c r="M17" s="33"/>
      <c r="O17" s="11" t="s">
        <v>8</v>
      </c>
      <c r="P17" s="12">
        <v>3</v>
      </c>
    </row>
    <row r="18" spans="1:16" ht="12.75">
      <c r="A18" s="3"/>
      <c r="B18" s="28">
        <f>IF(J18=B2,P5,"")</f>
      </c>
      <c r="C18" s="28">
        <f>IF(J18=C2,P5,"")</f>
      </c>
      <c r="D18" s="28">
        <f>IF(J18=D2,P18,"")</f>
      </c>
      <c r="E18" s="28">
        <f>IF(J18=E2,P18,"")</f>
      </c>
      <c r="F18" s="28">
        <f>IF(J18=F2,P18,"")</f>
      </c>
      <c r="G18" s="28">
        <f>IF(J18=G2,P18,"")</f>
      </c>
      <c r="H18" s="39"/>
      <c r="I18" s="30">
        <f t="shared" si="0"/>
      </c>
      <c r="J18" s="24"/>
      <c r="K18" s="31">
        <v>75</v>
      </c>
      <c r="L18" s="32">
        <f>IF(J18&lt;&gt;"",L4+I18,"")</f>
      </c>
      <c r="M18" s="33"/>
      <c r="O18" s="11" t="s">
        <v>8</v>
      </c>
      <c r="P18" s="12">
        <v>3</v>
      </c>
    </row>
    <row r="19" spans="1:16" ht="12.75">
      <c r="A19" s="3"/>
      <c r="B19" s="21">
        <f>IF(J19=B2,P5,"")</f>
      </c>
      <c r="C19" s="21">
        <f>IF(J19=C2,P5,"")</f>
      </c>
      <c r="D19" s="21">
        <f>IF(J19=D2,P19,"")</f>
      </c>
      <c r="E19" s="21">
        <f>IF(J19=E2,P19,"")</f>
      </c>
      <c r="F19" s="21">
        <f>IF(J19=F2,P19,"")</f>
      </c>
      <c r="G19" s="21">
        <f>IF(J19=G2,P19,"")</f>
      </c>
      <c r="H19" s="34"/>
      <c r="I19" s="35">
        <f t="shared" si="0"/>
      </c>
      <c r="J19" s="24"/>
      <c r="K19" s="36">
        <v>75</v>
      </c>
      <c r="L19" s="32">
        <f>IF(J19&lt;&gt;"",L4+I19,"")</f>
      </c>
      <c r="M19" s="33"/>
      <c r="O19" s="11" t="s">
        <v>8</v>
      </c>
      <c r="P19" s="12">
        <v>3</v>
      </c>
    </row>
    <row r="20" spans="1:16" ht="12.75">
      <c r="A20" s="3"/>
      <c r="B20" s="28">
        <f>IF(J20=B2,P5,"")</f>
      </c>
      <c r="C20" s="28">
        <f>IF(J20=C2,P5,"")</f>
      </c>
      <c r="D20" s="28">
        <f>IF(J20=D2,P20,"")</f>
      </c>
      <c r="E20" s="28">
        <f>IF(J20=E2,P20,"")</f>
      </c>
      <c r="F20" s="28">
        <f>IF(J20=F2,P20,"")</f>
      </c>
      <c r="G20" s="28">
        <f>IF(J20=G2,P20,"")</f>
      </c>
      <c r="H20" s="29"/>
      <c r="I20" s="30">
        <f t="shared" si="0"/>
      </c>
      <c r="J20" s="24"/>
      <c r="K20" s="31">
        <v>75</v>
      </c>
      <c r="L20" s="32">
        <f>IF(J20&lt;&gt;"",L4+I20,"")</f>
      </c>
      <c r="M20" s="40"/>
      <c r="O20" s="11" t="s">
        <v>8</v>
      </c>
      <c r="P20" s="12">
        <v>3</v>
      </c>
    </row>
    <row r="21" spans="1:16" ht="12.75">
      <c r="A21" s="3"/>
      <c r="B21" s="21">
        <f>IF(J21=B2,P5,"")</f>
      </c>
      <c r="C21" s="21">
        <f>IF(J21=C2,P5,"")</f>
      </c>
      <c r="D21" s="21">
        <f>IF(J21=D2,P21,"")</f>
      </c>
      <c r="E21" s="21">
        <f>IF(J21=E2,P21,"")</f>
      </c>
      <c r="F21" s="21">
        <f>IF(J21=F2,P21,"")</f>
      </c>
      <c r="G21" s="21">
        <f>IF(J21=G2,P21,"")</f>
      </c>
      <c r="H21" s="34"/>
      <c r="I21" s="35">
        <f t="shared" si="0"/>
      </c>
      <c r="J21" s="24"/>
      <c r="K21" s="36">
        <v>75</v>
      </c>
      <c r="L21" s="37">
        <f>IF(J21&lt;&gt;"",L4+I21,"")</f>
      </c>
      <c r="M21" s="40"/>
      <c r="O21" s="11" t="s">
        <v>8</v>
      </c>
      <c r="P21" s="12">
        <v>3</v>
      </c>
    </row>
    <row r="22" spans="1:16" ht="12.75">
      <c r="A22" s="3"/>
      <c r="B22" s="28">
        <f>IF(J22=B2,P5,"")</f>
      </c>
      <c r="C22" s="28">
        <f>IF(J22=C2,P5,"")</f>
      </c>
      <c r="D22" s="28">
        <f>IF(J22=D2,P22,"")</f>
      </c>
      <c r="E22" s="28">
        <f>IF(J22=E2,P22,"")</f>
      </c>
      <c r="F22" s="28">
        <f>IF(J22=F2,P22,"")</f>
      </c>
      <c r="G22" s="28">
        <f>IF(J22=G2,P22,"")</f>
      </c>
      <c r="H22" s="29"/>
      <c r="I22" s="30">
        <f t="shared" si="0"/>
      </c>
      <c r="J22" s="24"/>
      <c r="K22" s="31">
        <v>75</v>
      </c>
      <c r="L22" s="32">
        <f>IF(J22&lt;&gt;"",L4+I22,"")</f>
      </c>
      <c r="M22" s="40"/>
      <c r="O22" s="11" t="s">
        <v>8</v>
      </c>
      <c r="P22" s="12">
        <v>3</v>
      </c>
    </row>
    <row r="23" spans="1:16" ht="12.75">
      <c r="A23" s="3"/>
      <c r="B23" s="21">
        <f>IF(J23=B2,P5,"")</f>
      </c>
      <c r="C23" s="21">
        <f>IF(J23=C2,P5,"")</f>
      </c>
      <c r="D23" s="21">
        <f>IF(J23=D2,P23,"")</f>
      </c>
      <c r="E23" s="21">
        <f>IF(J23=E2,P23,"")</f>
      </c>
      <c r="F23" s="21">
        <f>IF(J23=F2,P23,"")</f>
      </c>
      <c r="G23" s="21">
        <f>IF(J23=G2,P23,"")</f>
      </c>
      <c r="H23" s="34"/>
      <c r="I23" s="35">
        <f t="shared" si="0"/>
      </c>
      <c r="J23" s="24"/>
      <c r="K23" s="36">
        <v>75</v>
      </c>
      <c r="L23" s="32">
        <f>IF(J23&lt;&gt;"",L4+I23,"")</f>
      </c>
      <c r="M23" s="40"/>
      <c r="O23" s="11" t="s">
        <v>8</v>
      </c>
      <c r="P23" s="12">
        <v>3</v>
      </c>
    </row>
    <row r="24" spans="1:16" ht="12.75">
      <c r="A24" s="3"/>
      <c r="B24" s="28">
        <f>IF(J24=B2,P5,"")</f>
      </c>
      <c r="C24" s="28">
        <f>IF(J24=C2,P5,"")</f>
      </c>
      <c r="D24" s="28">
        <f>IF(J24=D2,P24,"")</f>
      </c>
      <c r="E24" s="28">
        <f>IF(J24=E2,P24,"")</f>
      </c>
      <c r="F24" s="28">
        <f>IF(J24=F2,P24,"")</f>
      </c>
      <c r="G24" s="28">
        <f>IF(J24=G2,P24,"")</f>
      </c>
      <c r="H24" s="29"/>
      <c r="I24" s="41">
        <f t="shared" si="0"/>
      </c>
      <c r="J24" s="42"/>
      <c r="K24" s="31">
        <v>75</v>
      </c>
      <c r="L24" s="32">
        <f>IF(J24&lt;&gt;"",L4+I24,"")</f>
      </c>
      <c r="M24" s="40"/>
      <c r="O24" s="11" t="s">
        <v>8</v>
      </c>
      <c r="P24" s="12">
        <v>3</v>
      </c>
    </row>
    <row r="25" spans="1:13" ht="15">
      <c r="A25" s="3"/>
      <c r="B25" s="43">
        <f aca="true" t="shared" si="1" ref="B25:G25">SUM(B3:B24)-B4</f>
        <v>3</v>
      </c>
      <c r="C25" s="43">
        <f t="shared" si="1"/>
        <v>3</v>
      </c>
      <c r="D25" s="43">
        <f t="shared" si="1"/>
        <v>3</v>
      </c>
      <c r="E25" s="43">
        <f t="shared" si="1"/>
        <v>3</v>
      </c>
      <c r="F25" s="43">
        <f t="shared" si="1"/>
        <v>6</v>
      </c>
      <c r="G25" s="43">
        <f t="shared" si="1"/>
        <v>3</v>
      </c>
      <c r="H25" s="44">
        <f>SUM(B25:G25)</f>
        <v>21</v>
      </c>
      <c r="I25" s="45"/>
      <c r="J25" s="8"/>
      <c r="K25" s="46"/>
      <c r="L25" s="46"/>
      <c r="M25" s="46"/>
    </row>
    <row r="26" spans="1:13" ht="23.25" customHeight="1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3" ht="1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975</v>
      </c>
      <c r="M27" s="49"/>
    </row>
    <row r="28" spans="2:16" ht="17.25">
      <c r="B28" s="51">
        <v>330</v>
      </c>
      <c r="C28" s="51">
        <v>72</v>
      </c>
      <c r="D28" s="51">
        <v>128</v>
      </c>
      <c r="E28" s="51">
        <v>175</v>
      </c>
      <c r="F28" s="51">
        <v>185</v>
      </c>
      <c r="G28" s="51">
        <v>85</v>
      </c>
      <c r="H28" s="18">
        <f>SUM(B28,C28,D28,E28,F28,G28)</f>
        <v>975</v>
      </c>
      <c r="I28" s="52">
        <f>MAX(B28,C28,D28,E28,F28,G28)</f>
        <v>330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2:13" ht="12">
      <c r="B29" s="54">
        <f>SUM(I28,-B28)</f>
        <v>0</v>
      </c>
      <c r="C29" s="54">
        <f>SUM(I28,-C28)</f>
        <v>258</v>
      </c>
      <c r="D29" s="54">
        <f>SUM(I28,-D28)</f>
        <v>202</v>
      </c>
      <c r="E29" s="54">
        <f>SUM(I28,-E28)</f>
        <v>155</v>
      </c>
      <c r="F29" s="54">
        <f>SUM(I28,-F28)</f>
        <v>145</v>
      </c>
      <c r="G29" s="54">
        <f>SUM(I28,-G28)</f>
        <v>245</v>
      </c>
      <c r="H29" s="52">
        <f>SUM(B29:G29)</f>
        <v>1005</v>
      </c>
      <c r="I29" s="49"/>
      <c r="J29" s="8"/>
      <c r="K29" s="49"/>
      <c r="L29" s="49"/>
      <c r="M29" s="49"/>
    </row>
    <row r="30" spans="2:13" ht="12">
      <c r="B30" s="55">
        <f>IF(H29=0,0,B29/H29)</f>
        <v>0</v>
      </c>
      <c r="C30" s="55">
        <f>IF(H29=0,0,C29/H29)</f>
        <v>0.25671641791044775</v>
      </c>
      <c r="D30" s="55">
        <f>IF(H29=0,0,D29/H29)</f>
        <v>0.2009950248756219</v>
      </c>
      <c r="E30" s="55">
        <f>IF(H29=0,0,E29/H29)</f>
        <v>0.15422885572139303</v>
      </c>
      <c r="F30" s="55">
        <f>IF(H29=0,0,F29/H29)</f>
        <v>0.14427860696517414</v>
      </c>
      <c r="G30" s="55">
        <f>IF(H29=0,0,G29/H29)</f>
        <v>0.24378109452736318</v>
      </c>
      <c r="H30" s="49"/>
      <c r="I30" s="49"/>
      <c r="J30" s="8"/>
      <c r="K30" s="49"/>
      <c r="L30" s="49"/>
      <c r="M30" s="49"/>
    </row>
    <row r="31" spans="2:13" ht="12">
      <c r="B31" s="55">
        <f>PRODUCT(B30,L28)</f>
        <v>0</v>
      </c>
      <c r="C31" s="55">
        <f>PRODUCT(C30,L28)</f>
        <v>2.3104477611940295</v>
      </c>
      <c r="D31" s="55">
        <f>PRODUCT(D30,L28)</f>
        <v>1.808955223880597</v>
      </c>
      <c r="E31" s="55">
        <f>PRODUCT(E30,L28)</f>
        <v>1.3880597014925373</v>
      </c>
      <c r="F31" s="55">
        <f>PRODUCT(F30,L28)</f>
        <v>1.2985074626865671</v>
      </c>
      <c r="G31" s="55">
        <f>PRODUCT(G30,L28)</f>
        <v>2.1940298507462686</v>
      </c>
      <c r="H31" s="49"/>
      <c r="I31" s="49"/>
      <c r="J31" s="8"/>
      <c r="K31" s="49"/>
      <c r="L31" s="49"/>
      <c r="M31" s="49"/>
    </row>
    <row r="32" spans="2:13" ht="15">
      <c r="B32" s="56">
        <f aca="true" t="shared" si="2" ref="B32:G32">ROUNDUP(B31,1)</f>
        <v>0</v>
      </c>
      <c r="C32" s="56">
        <f t="shared" si="2"/>
        <v>2.4</v>
      </c>
      <c r="D32" s="56">
        <f t="shared" si="2"/>
        <v>1.9000000000000001</v>
      </c>
      <c r="E32" s="56">
        <f t="shared" si="2"/>
        <v>1.4000000000000001</v>
      </c>
      <c r="F32" s="56">
        <f t="shared" si="2"/>
        <v>1.3</v>
      </c>
      <c r="G32" s="56">
        <f t="shared" si="2"/>
        <v>2.2</v>
      </c>
      <c r="H32" s="57">
        <f>SUM(B32:G32)</f>
        <v>9.2</v>
      </c>
      <c r="I32" s="49"/>
      <c r="J32" s="8"/>
      <c r="K32" s="49"/>
      <c r="L32" s="49"/>
      <c r="M32" s="49"/>
    </row>
    <row r="33" spans="2:13" ht="12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ht="12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ht="12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7.25">
      <c r="B36" s="58">
        <f aca="true" t="shared" si="3" ref="B36:G36">SUM(B25,B32)</f>
        <v>3</v>
      </c>
      <c r="C36" s="58">
        <f t="shared" si="3"/>
        <v>5.4</v>
      </c>
      <c r="D36" s="58">
        <f t="shared" si="3"/>
        <v>4.9</v>
      </c>
      <c r="E36" s="58">
        <f t="shared" si="3"/>
        <v>4.4</v>
      </c>
      <c r="F36" s="58">
        <f t="shared" si="3"/>
        <v>7.3</v>
      </c>
      <c r="G36" s="58">
        <f t="shared" si="3"/>
        <v>5.2</v>
      </c>
      <c r="H36" s="59">
        <f>SUM(B36:G36)</f>
        <v>30.200000000000003</v>
      </c>
      <c r="I36" s="49"/>
      <c r="J36" s="8"/>
      <c r="K36" s="49"/>
      <c r="L36" s="49"/>
      <c r="M36" s="49"/>
    </row>
    <row r="37" spans="2:13" ht="12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Drescher</dc:creator>
  <cp:keywords/>
  <dc:description/>
  <cp:lastModifiedBy>Christian Drescher</cp:lastModifiedBy>
  <dcterms:created xsi:type="dcterms:W3CDTF">2015-08-22T23:42:18Z</dcterms:created>
  <dcterms:modified xsi:type="dcterms:W3CDTF">2015-12-30T23:39:03Z</dcterms:modified>
  <cp:category/>
  <cp:version/>
  <cp:contentType/>
  <cp:contentStatus/>
</cp:coreProperties>
</file>