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<sst xmlns="http://schemas.openxmlformats.org/spreadsheetml/2006/main" count="29" uniqueCount="10">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</sst>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0.00"/>
  </numFmts>
  <fonts count="10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2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0" fillId="0" borderId="0" xfId="20" applyProtection="1">
      <alignment/>
      <protection/>
    </xf>
    <xf numFmtId="164" fontId="0" fillId="0" borderId="0" xfId="20" applyAlignment="1" applyProtection="1">
      <alignment horizontal="center"/>
      <protection/>
    </xf>
    <xf numFmtId="164" fontId="1" fillId="2" borderId="1" xfId="20" applyFont="1" applyFill="1" applyBorder="1" applyAlignment="1" applyProtection="1">
      <alignment horizontal="center" vertical="center"/>
      <protection/>
    </xf>
    <xf numFmtId="164" fontId="0" fillId="0" borderId="2" xfId="20" applyBorder="1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0" fillId="0" borderId="0" xfId="20" applyBorder="1" applyAlignment="1">
      <alignment horizontal="center" vertical="center"/>
      <protection/>
    </xf>
    <xf numFmtId="165" fontId="0" fillId="2" borderId="1" xfId="20" applyNumberFormat="1" applyFont="1" applyFill="1" applyBorder="1" applyAlignment="1" applyProtection="1">
      <alignment horizontal="center" vertical="center"/>
      <protection/>
    </xf>
    <xf numFmtId="164" fontId="0" fillId="0" borderId="0" xfId="20" applyFont="1" applyAlignment="1">
      <alignment horizontal="center"/>
      <protection/>
    </xf>
    <xf numFmtId="164" fontId="0" fillId="0" borderId="0" xfId="20" applyFont="1" applyAlignment="1">
      <alignment horizontal="left"/>
      <protection/>
    </xf>
    <xf numFmtId="165" fontId="0" fillId="0" borderId="0" xfId="20" applyNumberFormat="1" applyAlignment="1">
      <alignment horizontal="center"/>
      <protection/>
    </xf>
    <xf numFmtId="164" fontId="0" fillId="0" borderId="1" xfId="20" applyFill="1" applyBorder="1" applyAlignment="1" applyProtection="1">
      <alignment vertical="center"/>
      <protection/>
    </xf>
    <xf numFmtId="164" fontId="0" fillId="0" borderId="3" xfId="20" applyFill="1" applyBorder="1" applyAlignment="1" applyProtection="1">
      <alignment vertical="center"/>
      <protection/>
    </xf>
    <xf numFmtId="164" fontId="0" fillId="0" borderId="4" xfId="20" applyFill="1" applyBorder="1" applyAlignment="1" applyProtection="1">
      <alignment vertical="center"/>
      <protection/>
    </xf>
    <xf numFmtId="164" fontId="0" fillId="0" borderId="5" xfId="20" applyFill="1" applyBorder="1" applyAlignment="1">
      <alignment vertical="center"/>
      <protection/>
    </xf>
    <xf numFmtId="164" fontId="0" fillId="0" borderId="4" xfId="20" applyFill="1" applyBorder="1" applyAlignment="1">
      <alignment vertical="center"/>
      <protection/>
    </xf>
    <xf numFmtId="164" fontId="0" fillId="3" borderId="1" xfId="20" applyFill="1" applyBorder="1" applyAlignment="1">
      <alignment vertical="center"/>
      <protection/>
    </xf>
    <xf numFmtId="164" fontId="0" fillId="0" borderId="4" xfId="20" applyBorder="1" applyAlignment="1">
      <alignment vertical="center"/>
      <protection/>
    </xf>
    <xf numFmtId="164" fontId="0" fillId="0" borderId="0" xfId="20" applyFont="1">
      <alignment/>
      <protection/>
    </xf>
    <xf numFmtId="165" fontId="0" fillId="4" borderId="6" xfId="20" applyNumberFormat="1" applyFont="1" applyFill="1" applyBorder="1" applyAlignment="1" applyProtection="1">
      <alignment horizontal="center" vertical="center"/>
      <protection/>
    </xf>
    <xf numFmtId="164" fontId="0" fillId="4" borderId="7" xfId="20" applyFill="1" applyBorder="1" applyAlignment="1" applyProtection="1">
      <alignment vertical="center"/>
      <protection/>
    </xf>
    <xf numFmtId="164" fontId="0" fillId="4" borderId="8" xfId="20" applyFill="1" applyBorder="1" applyAlignment="1" applyProtection="1">
      <alignment vertical="center"/>
      <protection/>
    </xf>
    <xf numFmtId="164" fontId="2" fillId="5" borderId="0" xfId="20" applyFont="1" applyFill="1" applyBorder="1" applyAlignment="1" applyProtection="1">
      <alignment horizontal="center" vertical="center"/>
      <protection locked="0"/>
    </xf>
    <xf numFmtId="164" fontId="0" fillId="6" borderId="8" xfId="20" applyFill="1" applyBorder="1" applyAlignment="1">
      <alignment vertical="center"/>
      <protection/>
    </xf>
    <xf numFmtId="164" fontId="0" fillId="3" borderId="9" xfId="20" applyFill="1" applyBorder="1" applyAlignment="1">
      <alignment vertical="center"/>
      <protection/>
    </xf>
    <xf numFmtId="164" fontId="0" fillId="0" borderId="8" xfId="20" applyBorder="1" applyAlignment="1">
      <alignment vertical="center"/>
      <protection/>
    </xf>
    <xf numFmtId="165" fontId="0" fillId="7" borderId="6" xfId="20" applyNumberFormat="1" applyFont="1" applyFill="1" applyBorder="1" applyAlignment="1" applyProtection="1">
      <alignment horizontal="center" vertical="center"/>
      <protection/>
    </xf>
    <xf numFmtId="164" fontId="0" fillId="7" borderId="0" xfId="20" applyFill="1" applyBorder="1" applyAlignment="1" applyProtection="1">
      <alignment vertical="center"/>
      <protection/>
    </xf>
    <xf numFmtId="164" fontId="0" fillId="7" borderId="10" xfId="20" applyFill="1" applyBorder="1" applyAlignment="1" applyProtection="1">
      <alignment vertical="center"/>
      <protection/>
    </xf>
    <xf numFmtId="164" fontId="0" fillId="8" borderId="10" xfId="20" applyFill="1" applyBorder="1" applyAlignment="1">
      <alignment vertical="center"/>
      <protection/>
    </xf>
    <xf numFmtId="164" fontId="0" fillId="3" borderId="6" xfId="20" applyFill="1" applyBorder="1" applyAlignment="1">
      <alignment vertical="center"/>
      <protection/>
    </xf>
    <xf numFmtId="164" fontId="0" fillId="0" borderId="10" xfId="20" applyBorder="1" applyAlignment="1">
      <alignment vertical="center"/>
      <protection/>
    </xf>
    <xf numFmtId="164" fontId="0" fillId="4" borderId="0" xfId="20" applyFill="1" applyBorder="1" applyAlignment="1" applyProtection="1">
      <alignment vertical="center"/>
      <protection/>
    </xf>
    <xf numFmtId="164" fontId="0" fillId="4" borderId="10" xfId="20" applyFill="1" applyBorder="1" applyAlignment="1" applyProtection="1">
      <alignment vertical="center"/>
      <protection/>
    </xf>
    <xf numFmtId="164" fontId="0" fillId="6" borderId="10" xfId="20" applyFill="1" applyBorder="1" applyAlignment="1">
      <alignment vertical="center"/>
      <protection/>
    </xf>
    <xf numFmtId="164" fontId="0" fillId="3" borderId="6" xfId="20" applyFont="1" applyFill="1" applyBorder="1" applyAlignment="1">
      <alignment vertical="center"/>
      <protection/>
    </xf>
    <xf numFmtId="164" fontId="0" fillId="6" borderId="0" xfId="20" applyFill="1" applyBorder="1" applyAlignment="1">
      <alignment vertical="center"/>
      <protection/>
    </xf>
    <xf numFmtId="164" fontId="0" fillId="7" borderId="2" xfId="20" applyFill="1" applyBorder="1" applyAlignment="1" applyProtection="1">
      <alignment vertical="center"/>
      <protection/>
    </xf>
    <xf numFmtId="164" fontId="0" fillId="0" borderId="6" xfId="20" applyBorder="1" applyAlignment="1">
      <alignment vertical="center"/>
      <protection/>
    </xf>
    <xf numFmtId="164" fontId="0" fillId="7" borderId="11" xfId="20" applyFill="1" applyBorder="1" applyAlignment="1" applyProtection="1">
      <alignment vertical="center"/>
      <protection/>
    </xf>
    <xf numFmtId="164" fontId="2" fillId="5" borderId="12" xfId="20" applyFont="1" applyFill="1" applyBorder="1" applyAlignment="1" applyProtection="1">
      <alignment horizontal="center" vertical="center"/>
      <protection locked="0"/>
    </xf>
    <xf numFmtId="165" fontId="3" fillId="9" borderId="1" xfId="20" applyNumberFormat="1" applyFont="1" applyFill="1" applyBorder="1" applyAlignment="1" applyProtection="1">
      <alignment horizontal="center" vertical="center"/>
      <protection/>
    </xf>
    <xf numFmtId="165" fontId="3" fillId="0" borderId="1" xfId="20" applyNumberFormat="1" applyFont="1" applyBorder="1" applyAlignment="1" applyProtection="1">
      <alignment horizontal="center" vertical="center"/>
      <protection/>
    </xf>
    <xf numFmtId="164" fontId="0" fillId="0" borderId="13" xfId="20" applyBorder="1" applyAlignment="1" applyProtection="1">
      <alignment vertical="center"/>
      <protection/>
    </xf>
    <xf numFmtId="164" fontId="0" fillId="0" borderId="7" xfId="20" applyBorder="1" applyAlignment="1">
      <alignment vertical="center"/>
      <protection/>
    </xf>
    <xf numFmtId="164" fontId="0" fillId="0" borderId="6" xfId="20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0" fillId="0" borderId="0" xfId="20" applyBorder="1" applyAlignment="1">
      <alignment vertical="center"/>
      <protection/>
    </xf>
    <xf numFmtId="164" fontId="4" fillId="10" borderId="1" xfId="20" applyNumberFormat="1" applyFont="1" applyFill="1" applyBorder="1" applyAlignment="1" applyProtection="1">
      <alignment horizontal="right" vertical="center"/>
      <protection/>
    </xf>
    <xf numFmtId="164" fontId="5" fillId="7" borderId="1" xfId="20" applyFont="1" applyFill="1" applyBorder="1" applyAlignment="1" applyProtection="1">
      <alignment vertical="center"/>
      <protection locked="0"/>
    </xf>
    <xf numFmtId="164" fontId="6" fillId="0" borderId="0" xfId="20" applyFont="1" applyFill="1" applyBorder="1" applyAlignment="1">
      <alignment vertical="center"/>
      <protection/>
    </xf>
    <xf numFmtId="165" fontId="7" fillId="11" borderId="1" xfId="20" applyNumberFormat="1" applyFont="1" applyFill="1" applyBorder="1" applyAlignment="1">
      <alignment vertical="center"/>
      <protection/>
    </xf>
    <xf numFmtId="164" fontId="8" fillId="0" borderId="6" xfId="20" applyFont="1" applyBorder="1" applyAlignment="1">
      <alignment vertical="center"/>
      <protection/>
    </xf>
    <xf numFmtId="166" fontId="8" fillId="0" borderId="6" xfId="20" applyNumberFormat="1" applyFont="1" applyBorder="1" applyAlignment="1">
      <alignment vertical="center"/>
      <protection/>
    </xf>
    <xf numFmtId="165" fontId="3" fillId="9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Border="1" applyAlignment="1">
      <alignment horizontal="center" vertical="center"/>
      <protection/>
    </xf>
    <xf numFmtId="165" fontId="9" fillId="2" borderId="1" xfId="20" applyNumberFormat="1" applyFont="1" applyFill="1" applyBorder="1" applyAlignment="1">
      <alignment horizontal="center" vertical="center"/>
      <protection/>
    </xf>
    <xf numFmtId="165" fontId="9" fillId="0" borderId="4" xfId="20" applyNumberFormat="1" applyFont="1" applyBorder="1" applyAlignment="1">
      <alignment vertical="center"/>
      <protection/>
    </xf>
    <xf numFmtId="164" fontId="0" fillId="0" borderId="0" xfId="20" applyBorder="1">
      <alignment/>
      <protection/>
    </xf>
    <xf numFmtId="164" fontId="0" fillId="0" borderId="0" xfId="20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0" zoomScaleNormal="80" workbookViewId="0" topLeftCell="A1">
      <selection activeCell="R33" sqref="R33"/>
    </sheetView>
  </sheetViews>
  <sheetFormatPr defaultColWidth="11.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2.7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</c>
      <c r="J5" s="24"/>
      <c r="K5" s="25">
        <v>75</v>
      </c>
      <c r="L5" s="26">
        <f>IF(J5&lt;&gt;"",L4+I5,"")</f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</c>
      <c r="J6" s="24"/>
      <c r="K6" s="31">
        <v>75</v>
      </c>
      <c r="L6" s="32">
        <f>IF(J6&lt;&gt;"",L4+I6,"")</f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2.7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3</v>
      </c>
      <c r="G25" s="43">
        <f t="shared" si="1"/>
        <v>3</v>
      </c>
      <c r="H25" s="44">
        <f>SUM(B25:G25)</f>
        <v>18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2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900</v>
      </c>
      <c r="M27" s="49"/>
    </row>
    <row r="28" spans="2:16" ht="12.75">
      <c r="B28" s="51">
        <v>209</v>
      </c>
      <c r="C28" s="51">
        <v>210</v>
      </c>
      <c r="D28" s="51">
        <v>139</v>
      </c>
      <c r="E28" s="51">
        <v>0</v>
      </c>
      <c r="F28" s="51">
        <v>248</v>
      </c>
      <c r="G28" s="51">
        <v>94</v>
      </c>
      <c r="H28" s="18">
        <f>SUM(B28,C28,D28,E28,F28,G28)</f>
        <v>900</v>
      </c>
      <c r="I28" s="52">
        <f>MAX(B28,C28,D28,E28,F28,G28)</f>
        <v>248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39</v>
      </c>
      <c r="C29" s="54">
        <f>SUM(I28,-C28)</f>
        <v>38</v>
      </c>
      <c r="D29" s="54">
        <f>SUM(I28,-D28)</f>
        <v>109</v>
      </c>
      <c r="E29" s="54">
        <f>SUM(I28,-E28)</f>
        <v>248</v>
      </c>
      <c r="F29" s="54">
        <f>SUM(I28,-F28)</f>
        <v>0</v>
      </c>
      <c r="G29" s="54">
        <f>SUM(I28,-G28)</f>
        <v>154</v>
      </c>
      <c r="H29" s="52">
        <f>SUM(B29:G29)</f>
        <v>588</v>
      </c>
      <c r="I29" s="49"/>
      <c r="J29" s="8"/>
      <c r="K29" s="49"/>
      <c r="L29" s="49"/>
      <c r="M29" s="49"/>
    </row>
    <row r="30" spans="2:13" ht="12.75">
      <c r="B30" s="55">
        <f>IF(H29=0,0,B29/H29)</f>
        <v>0.0663265306122449</v>
      </c>
      <c r="C30" s="55">
        <f>IF(H29=0,0,C29/H29)</f>
        <v>0.06462585034013606</v>
      </c>
      <c r="D30" s="55">
        <f>IF(H29=0,0,D29/H29)</f>
        <v>0.18537414965986396</v>
      </c>
      <c r="E30" s="55">
        <f>IF(H29=0,0,E29/H29)</f>
        <v>0.4217687074829932</v>
      </c>
      <c r="F30" s="55">
        <f>IF(H29=0,0,F29/H29)</f>
        <v>0</v>
      </c>
      <c r="G30" s="55">
        <f>IF(H29=0,0,G29/H29)</f>
        <v>0.2619047619047619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0.5969387755102041</v>
      </c>
      <c r="C31" s="55">
        <f>PRODUCT(C30,L28)</f>
        <v>0.5816326530612245</v>
      </c>
      <c r="D31" s="55">
        <f>PRODUCT(D30,L28)</f>
        <v>1.6683673469387756</v>
      </c>
      <c r="E31" s="55">
        <f>PRODUCT(E30,L28)</f>
        <v>3.795918367346939</v>
      </c>
      <c r="F31" s="55">
        <f>PRODUCT(F30,L28)</f>
        <v>0</v>
      </c>
      <c r="G31" s="55">
        <f>PRODUCT(G30,L28)</f>
        <v>2.357142857142857</v>
      </c>
      <c r="H31" s="49"/>
      <c r="I31" s="49"/>
      <c r="J31" s="8"/>
      <c r="K31" s="49"/>
      <c r="L31" s="49"/>
      <c r="M31" s="49"/>
    </row>
    <row r="32" spans="2:13" ht="12.75">
      <c r="B32" s="56">
        <f aca="true" t="shared" si="2" ref="B32:G32">ROUNDUP(B31,1)</f>
        <v>0.6</v>
      </c>
      <c r="C32" s="56">
        <f t="shared" si="2"/>
        <v>0.6</v>
      </c>
      <c r="D32" s="56">
        <f t="shared" si="2"/>
        <v>1.7</v>
      </c>
      <c r="E32" s="56">
        <f t="shared" si="2"/>
        <v>3.8</v>
      </c>
      <c r="F32" s="56">
        <f t="shared" si="2"/>
        <v>0</v>
      </c>
      <c r="G32" s="56">
        <f t="shared" si="2"/>
        <v>2.4</v>
      </c>
      <c r="H32" s="57">
        <f>SUM(B32:G32)</f>
        <v>9.1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2.75">
      <c r="B36" s="58">
        <f aca="true" t="shared" si="3" ref="B36:G36">SUM(B25,B32)</f>
        <v>3.6</v>
      </c>
      <c r="C36" s="58">
        <f t="shared" si="3"/>
        <v>3.6</v>
      </c>
      <c r="D36" s="58">
        <f t="shared" si="3"/>
        <v>4.7</v>
      </c>
      <c r="E36" s="58">
        <f t="shared" si="3"/>
        <v>6.8</v>
      </c>
      <c r="F36" s="58">
        <f t="shared" si="3"/>
        <v>3</v>
      </c>
      <c r="G36" s="58">
        <f t="shared" si="3"/>
        <v>5.4</v>
      </c>
      <c r="H36" s="59">
        <f>SUM(B36:G36)</f>
        <v>27.1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Drescher</dc:creator>
  <cp:keywords/>
  <dc:description/>
  <cp:lastModifiedBy/>
  <dcterms:created xsi:type="dcterms:W3CDTF">2015-08-22T23:42:18Z</dcterms:created>
  <dcterms:modified xsi:type="dcterms:W3CDTF">2016-10-08T23:42:23Z</dcterms:modified>
  <cp:category/>
  <cp:version/>
  <cp:contentType/>
  <cp:contentStatus/>
  <cp:revision>3</cp:revision>
</cp:coreProperties>
</file>