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6380" windowHeight="813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<sst xmlns="http://schemas.openxmlformats.org/spreadsheetml/2006/main" count="31" uniqueCount="10">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</sst>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70" zoomScaleNormal="70" zoomScalePageLayoutView="0" workbookViewId="0" topLeftCell="A1">
      <selection activeCell="Q1" sqref="Q1"/>
    </sheetView>
  </sheetViews>
  <sheetFormatPr defaultColWidth="10.71093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  <v>3</v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3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  <v>3</v>
      </c>
      <c r="G6" s="28">
        <f>IF(J6=G2,P6,"")</f>
      </c>
      <c r="H6" s="29"/>
      <c r="I6" s="30">
        <f>IF(J6&lt;&gt;"",I5+K6,"")</f>
        <v>150</v>
      </c>
      <c r="J6" s="24" t="s">
        <v>4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6</v>
      </c>
      <c r="F25" s="43">
        <f t="shared" si="1"/>
        <v>6</v>
      </c>
      <c r="G25" s="43">
        <f t="shared" si="1"/>
        <v>3</v>
      </c>
      <c r="H25" s="44">
        <f>SUM(B25:G25)</f>
        <v>24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1050</v>
      </c>
      <c r="M27" s="49"/>
    </row>
    <row r="28" spans="2:16" ht="18.75">
      <c r="B28" s="51">
        <v>353</v>
      </c>
      <c r="C28" s="51">
        <v>36</v>
      </c>
      <c r="D28" s="51">
        <v>202</v>
      </c>
      <c r="E28" s="51">
        <v>31</v>
      </c>
      <c r="F28" s="51">
        <v>99</v>
      </c>
      <c r="G28" s="51">
        <v>329</v>
      </c>
      <c r="H28" s="18">
        <f>SUM(B28,C28,D28,E28,F28,G28)</f>
        <v>1050</v>
      </c>
      <c r="I28" s="52">
        <f>MAX(B28,C28,D28,E28,F28,G28)</f>
        <v>353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0</v>
      </c>
      <c r="C29" s="54">
        <f>SUM(I28,-C28)</f>
        <v>317</v>
      </c>
      <c r="D29" s="54">
        <f>SUM(I28,-D28)</f>
        <v>151</v>
      </c>
      <c r="E29" s="54">
        <f>SUM(I28,-E28)</f>
        <v>322</v>
      </c>
      <c r="F29" s="54">
        <f>SUM(I28,-F28)</f>
        <v>254</v>
      </c>
      <c r="G29" s="54">
        <f>SUM(I28,-G28)</f>
        <v>24</v>
      </c>
      <c r="H29" s="52">
        <f>SUM(B29:G29)</f>
        <v>1068</v>
      </c>
      <c r="I29" s="49"/>
      <c r="J29" s="8"/>
      <c r="K29" s="49"/>
      <c r="L29" s="49"/>
      <c r="M29" s="49"/>
    </row>
    <row r="30" spans="2:13" ht="12.75">
      <c r="B30" s="55">
        <f>IF(H29=0,0,B29/H29)</f>
        <v>0</v>
      </c>
      <c r="C30" s="55">
        <f>IF(H29=0,0,C29/H29)</f>
        <v>0.29681647940074907</v>
      </c>
      <c r="D30" s="55">
        <f>IF(H29=0,0,D29/H29)</f>
        <v>0.14138576779026218</v>
      </c>
      <c r="E30" s="55">
        <f>IF(H29=0,0,E29/H29)</f>
        <v>0.301498127340824</v>
      </c>
      <c r="F30" s="55">
        <f>IF(H29=0,0,F29/H29)</f>
        <v>0.23782771535580524</v>
      </c>
      <c r="G30" s="55">
        <f>IF(H29=0,0,G29/H29)</f>
        <v>0.02247191011235955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0</v>
      </c>
      <c r="C31" s="55">
        <f>PRODUCT(C30,L28)</f>
        <v>2.6713483146067416</v>
      </c>
      <c r="D31" s="55">
        <f>PRODUCT(D30,L28)</f>
        <v>1.2724719101123596</v>
      </c>
      <c r="E31" s="55">
        <f>PRODUCT(E30,L28)</f>
        <v>2.713483146067416</v>
      </c>
      <c r="F31" s="55">
        <f>PRODUCT(F30,L28)</f>
        <v>2.140449438202247</v>
      </c>
      <c r="G31" s="55">
        <f>PRODUCT(G30,L28)</f>
        <v>0.20224719101123595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0</v>
      </c>
      <c r="C32" s="56">
        <f t="shared" si="2"/>
        <v>2.7</v>
      </c>
      <c r="D32" s="56">
        <f t="shared" si="2"/>
        <v>1.3</v>
      </c>
      <c r="E32" s="56">
        <f t="shared" si="2"/>
        <v>2.8000000000000003</v>
      </c>
      <c r="F32" s="56">
        <f t="shared" si="2"/>
        <v>2.2</v>
      </c>
      <c r="G32" s="56">
        <f t="shared" si="2"/>
        <v>0.30000000000000004</v>
      </c>
      <c r="H32" s="57">
        <f>SUM(B32:G32)</f>
        <v>9.3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8">
      <c r="B36" s="58">
        <f aca="true" t="shared" si="3" ref="B36:G36">SUM(B25,B32)</f>
        <v>3</v>
      </c>
      <c r="C36" s="58">
        <f t="shared" si="3"/>
        <v>5.7</v>
      </c>
      <c r="D36" s="58">
        <f t="shared" si="3"/>
        <v>4.3</v>
      </c>
      <c r="E36" s="58">
        <f t="shared" si="3"/>
        <v>8.8</v>
      </c>
      <c r="F36" s="58">
        <f t="shared" si="3"/>
        <v>8.2</v>
      </c>
      <c r="G36" s="58">
        <f t="shared" si="3"/>
        <v>3.3</v>
      </c>
      <c r="H36" s="59">
        <f>SUM(B36:G36)</f>
        <v>33.3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hoehler</cp:lastModifiedBy>
  <dcterms:created xsi:type="dcterms:W3CDTF">2013-11-02T20:44:02Z</dcterms:created>
  <dcterms:modified xsi:type="dcterms:W3CDTF">2014-02-23T00:31:56Z</dcterms:modified>
  <cp:category/>
  <cp:version/>
  <cp:contentType/>
  <cp:contentStatus/>
</cp:coreProperties>
</file>