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19320" windowHeight="9735"/>
  </bookViews>
  <sheets>
    <sheet name="Poker" sheetId="1" r:id="rId1"/>
  </sheets>
  <calcPr calcId="125725"/>
</workbook>
</file>

<file path=xl/calcChain.xml><?xml version="1.0" encoding="utf-8"?>
<calcChain xmlns="http://schemas.openxmlformats.org/spreadsheetml/2006/main">
  <c r="B9" i="1"/>
  <c r="B8"/>
  <c r="B7"/>
  <c r="B6"/>
  <c r="B5"/>
  <c r="H28"/>
  <c r="B29"/>
  <c r="G29" s="1"/>
  <c r="C29"/>
  <c r="D29"/>
  <c r="E29"/>
  <c r="F29"/>
  <c r="C9"/>
  <c r="C8"/>
  <c r="C7"/>
  <c r="C6"/>
  <c r="C5"/>
  <c r="D9"/>
  <c r="D8"/>
  <c r="D7"/>
  <c r="D6"/>
  <c r="D5"/>
  <c r="E9"/>
  <c r="E8"/>
  <c r="E7"/>
  <c r="E6"/>
  <c r="E5"/>
  <c r="F9"/>
  <c r="F8"/>
  <c r="F7"/>
  <c r="F6"/>
  <c r="F5"/>
  <c r="K28"/>
  <c r="G28"/>
  <c r="F4"/>
  <c r="F25" s="1"/>
  <c r="E4"/>
  <c r="E25" s="1"/>
  <c r="D4"/>
  <c r="D25" s="1"/>
  <c r="C4"/>
  <c r="C25" s="1"/>
  <c r="K4"/>
  <c r="B4"/>
  <c r="B25" s="1"/>
  <c r="K24"/>
  <c r="K23"/>
  <c r="K22"/>
  <c r="K21"/>
  <c r="K20"/>
  <c r="K19"/>
  <c r="K18"/>
  <c r="K17"/>
  <c r="K12"/>
  <c r="K11"/>
  <c r="H24"/>
  <c r="H10"/>
  <c r="K10"/>
  <c r="H11"/>
  <c r="H12"/>
  <c r="H13"/>
  <c r="K13"/>
  <c r="H14"/>
  <c r="H15"/>
  <c r="H16"/>
  <c r="H17"/>
  <c r="H18"/>
  <c r="H19"/>
  <c r="H20"/>
  <c r="H21"/>
  <c r="H22"/>
  <c r="H23"/>
  <c r="H5"/>
  <c r="H6"/>
  <c r="H7"/>
  <c r="H8"/>
  <c r="H9"/>
  <c r="K9"/>
  <c r="F24"/>
  <c r="F23"/>
  <c r="F22"/>
  <c r="F21"/>
  <c r="F20"/>
  <c r="F19"/>
  <c r="F18"/>
  <c r="F17"/>
  <c r="F16"/>
  <c r="F15"/>
  <c r="F14"/>
  <c r="F13"/>
  <c r="F12"/>
  <c r="F11"/>
  <c r="F10"/>
  <c r="E24"/>
  <c r="E23"/>
  <c r="E22"/>
  <c r="E21"/>
  <c r="E20"/>
  <c r="E19"/>
  <c r="E18"/>
  <c r="E17"/>
  <c r="E16"/>
  <c r="E15"/>
  <c r="E14"/>
  <c r="E13"/>
  <c r="E12"/>
  <c r="E11"/>
  <c r="E10"/>
  <c r="D24"/>
  <c r="D23"/>
  <c r="D22"/>
  <c r="D21"/>
  <c r="D20"/>
  <c r="D19"/>
  <c r="D18"/>
  <c r="D17"/>
  <c r="D16"/>
  <c r="D15"/>
  <c r="D14"/>
  <c r="D13"/>
  <c r="D12"/>
  <c r="D11"/>
  <c r="D10"/>
  <c r="C24"/>
  <c r="C23"/>
  <c r="C22"/>
  <c r="C21"/>
  <c r="C20"/>
  <c r="C19"/>
  <c r="C18"/>
  <c r="C17"/>
  <c r="C16"/>
  <c r="C15"/>
  <c r="C14"/>
  <c r="C12"/>
  <c r="C13"/>
  <c r="C11"/>
  <c r="C10"/>
  <c r="B24"/>
  <c r="B23"/>
  <c r="B22"/>
  <c r="B21"/>
  <c r="B20"/>
  <c r="B19"/>
  <c r="B18"/>
  <c r="B17"/>
  <c r="B16"/>
  <c r="B15"/>
  <c r="B14"/>
  <c r="B13"/>
  <c r="B12"/>
  <c r="B11"/>
  <c r="B10"/>
  <c r="F3"/>
  <c r="E3"/>
  <c r="D3"/>
  <c r="C3"/>
  <c r="B3"/>
  <c r="K6"/>
  <c r="K8"/>
  <c r="K5"/>
  <c r="K7"/>
  <c r="K16"/>
  <c r="K15"/>
  <c r="K14"/>
  <c r="K27"/>
  <c r="G27"/>
  <c r="G25" l="1"/>
  <c r="B30"/>
  <c r="B31" s="1"/>
  <c r="B32" s="1"/>
  <c r="C30"/>
  <c r="C31" s="1"/>
  <c r="C32" s="1"/>
  <c r="D30"/>
  <c r="D31" s="1"/>
  <c r="D32" s="1"/>
  <c r="E30"/>
  <c r="E31" s="1"/>
  <c r="E32" s="1"/>
  <c r="F30"/>
  <c r="F31" s="1"/>
  <c r="F32" s="1"/>
  <c r="C36"/>
  <c r="E36"/>
  <c r="D36"/>
  <c r="F36"/>
  <c r="G32" l="1"/>
  <c r="B36"/>
  <c r="G36" s="1"/>
  <c r="G37" l="1"/>
  <c r="G39" s="1"/>
</calcChain>
</file>

<file path=xl/sharedStrings.xml><?xml version="1.0" encoding="utf-8"?>
<sst xmlns="http://schemas.openxmlformats.org/spreadsheetml/2006/main" count="28" uniqueCount="9">
  <si>
    <t>C</t>
  </si>
  <si>
    <t>M</t>
  </si>
  <si>
    <t>P</t>
  </si>
  <si>
    <t>Se</t>
  </si>
  <si>
    <t>T</t>
  </si>
  <si>
    <t>Betrag für Startchips / Startgeld</t>
  </si>
  <si>
    <t>Betrag für Platzierungsbetrag je Spieler</t>
  </si>
  <si>
    <t>Betrag für Re-Buy (konstant)</t>
  </si>
  <si>
    <t>Anzahl Startchips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</si>
</sst>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1">
    <font>
      <sz val="10"/>
      <name val="Arial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Kristen ITC"/>
      <family val="4"/>
    </font>
    <font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fgColor indexed="43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64" fontId="4" fillId="6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7" borderId="2" xfId="0" applyFont="1" applyFill="1" applyBorder="1" applyAlignment="1" applyProtection="1">
      <alignment vertical="center"/>
      <protection locked="0"/>
    </xf>
    <xf numFmtId="164" fontId="6" fillId="8" borderId="2" xfId="0" applyNumberFormat="1" applyFont="1" applyFill="1" applyBorder="1" applyAlignment="1">
      <alignment vertical="center"/>
    </xf>
    <xf numFmtId="164" fontId="7" fillId="9" borderId="2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2" fillId="3" borderId="8" xfId="0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>
      <alignment horizontal="center" vertical="center"/>
    </xf>
    <xf numFmtId="164" fontId="3" fillId="9" borderId="2" xfId="0" applyNumberFormat="1" applyFont="1" applyFill="1" applyBorder="1" applyAlignment="1" applyProtection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2" fontId="10" fillId="0" borderId="7" xfId="0" applyNumberFormat="1" applyFont="1" applyBorder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164" fontId="3" fillId="10" borderId="7" xfId="0" applyNumberFormat="1" applyFont="1" applyFill="1" applyBorder="1" applyAlignment="1" applyProtection="1">
      <alignment horizontal="center" vertical="center"/>
    </xf>
    <xf numFmtId="0" fontId="0" fillId="10" borderId="3" xfId="0" applyFill="1" applyBorder="1" applyAlignment="1" applyProtection="1">
      <alignment vertical="center"/>
    </xf>
    <xf numFmtId="0" fontId="0" fillId="10" borderId="4" xfId="0" applyFill="1" applyBorder="1" applyAlignment="1" applyProtection="1">
      <alignment vertical="center"/>
    </xf>
    <xf numFmtId="164" fontId="3" fillId="7" borderId="7" xfId="0" applyNumberFormat="1" applyFon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vertical="center"/>
    </xf>
    <xf numFmtId="0" fontId="0" fillId="7" borderId="6" xfId="0" applyFill="1" applyBorder="1" applyAlignment="1" applyProtection="1">
      <alignment vertical="center"/>
    </xf>
    <xf numFmtId="0" fontId="0" fillId="10" borderId="0" xfId="0" applyFill="1" applyBorder="1" applyAlignment="1" applyProtection="1">
      <alignment vertical="center"/>
    </xf>
    <xf numFmtId="0" fontId="0" fillId="10" borderId="6" xfId="0" applyFill="1" applyBorder="1" applyAlignment="1" applyProtection="1">
      <alignment vertical="center"/>
    </xf>
    <xf numFmtId="0" fontId="0" fillId="7" borderId="10" xfId="0" applyFill="1" applyBorder="1" applyAlignment="1" applyProtection="1">
      <alignment vertical="center"/>
    </xf>
    <xf numFmtId="0" fontId="0" fillId="7" borderId="12" xfId="0" applyFill="1" applyBorder="1" applyAlignment="1" applyProtection="1">
      <alignment vertical="center"/>
    </xf>
    <xf numFmtId="164" fontId="4" fillId="6" borderId="2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11" borderId="2" xfId="0" applyNumberFormat="1" applyFont="1" applyFill="1" applyBorder="1" applyAlignment="1" applyProtection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9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0" fontId="1" fillId="9" borderId="2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</xdr:row>
      <xdr:rowOff>28575</xdr:rowOff>
    </xdr:from>
    <xdr:to>
      <xdr:col>8</xdr:col>
      <xdr:colOff>314325</xdr:colOff>
      <xdr:row>3</xdr:row>
      <xdr:rowOff>133350</xdr:rowOff>
    </xdr:to>
    <xdr:sp macro="" textlink="">
      <xdr:nvSpPr>
        <xdr:cNvPr id="1025" name="AutoShape 11"/>
        <xdr:cNvSpPr>
          <a:spLocks noChangeArrowheads="1"/>
        </xdr:cNvSpPr>
      </xdr:nvSpPr>
      <xdr:spPr bwMode="auto">
        <a:xfrm>
          <a:off x="5105400" y="190500"/>
          <a:ext cx="123825" cy="495300"/>
        </a:xfrm>
        <a:prstGeom prst="downArrow">
          <a:avLst>
            <a:gd name="adj1" fmla="val 50000"/>
            <a:gd name="adj2" fmla="val 66037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27</xdr:row>
      <xdr:rowOff>47625</xdr:rowOff>
    </xdr:from>
    <xdr:to>
      <xdr:col>0</xdr:col>
      <xdr:colOff>333375</xdr:colOff>
      <xdr:row>27</xdr:row>
      <xdr:rowOff>161925</xdr:rowOff>
    </xdr:to>
    <xdr:sp macro="" textlink="">
      <xdr:nvSpPr>
        <xdr:cNvPr id="1026" name="AutoShape 12"/>
        <xdr:cNvSpPr>
          <a:spLocks noChangeArrowheads="1"/>
        </xdr:cNvSpPr>
      </xdr:nvSpPr>
      <xdr:spPr bwMode="auto">
        <a:xfrm>
          <a:off x="66675" y="4686300"/>
          <a:ext cx="266700" cy="114300"/>
        </a:xfrm>
        <a:prstGeom prst="rightArrow">
          <a:avLst>
            <a:gd name="adj1" fmla="val 50000"/>
            <a:gd name="adj2" fmla="val 78123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1</xdr:row>
      <xdr:rowOff>47625</xdr:rowOff>
    </xdr:from>
    <xdr:to>
      <xdr:col>0</xdr:col>
      <xdr:colOff>333375</xdr:colOff>
      <xdr:row>1</xdr:row>
      <xdr:rowOff>161925</xdr:rowOff>
    </xdr:to>
    <xdr:sp macro="" textlink="">
      <xdr:nvSpPr>
        <xdr:cNvPr id="1027" name="AutoShape 12"/>
        <xdr:cNvSpPr>
          <a:spLocks noChangeArrowheads="1"/>
        </xdr:cNvSpPr>
      </xdr:nvSpPr>
      <xdr:spPr bwMode="auto">
        <a:xfrm>
          <a:off x="66675" y="209550"/>
          <a:ext cx="266700" cy="114300"/>
        </a:xfrm>
        <a:prstGeom prst="rightArrow">
          <a:avLst>
            <a:gd name="adj1" fmla="val 50000"/>
            <a:gd name="adj2" fmla="val 78123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39"/>
  <sheetViews>
    <sheetView showGridLines="0" tabSelected="1" zoomScale="95" zoomScaleNormal="95" workbookViewId="0">
      <selection activeCell="I5" sqref="I5"/>
    </sheetView>
  </sheetViews>
  <sheetFormatPr baseColWidth="10" defaultRowHeight="12.75"/>
  <cols>
    <col min="1" max="1" width="6" customWidth="1"/>
    <col min="2" max="6" width="10.28515625" customWidth="1"/>
    <col min="7" max="7" width="10.5703125" customWidth="1"/>
    <col min="8" max="8" width="5.7109375" customWidth="1"/>
    <col min="9" max="9" width="8" style="1" customWidth="1"/>
    <col min="10" max="10" width="5.28515625" hidden="1" customWidth="1"/>
    <col min="11" max="11" width="9.140625" customWidth="1"/>
    <col min="12" max="12" width="5.140625" hidden="1" customWidth="1"/>
    <col min="13" max="13" width="3.5703125" hidden="1" customWidth="1"/>
    <col min="14" max="14" width="34.140625" hidden="1" customWidth="1"/>
    <col min="15" max="15" width="9.85546875" hidden="1" customWidth="1"/>
  </cols>
  <sheetData>
    <row r="1" spans="1:15">
      <c r="A1" s="38"/>
      <c r="B1" s="38"/>
      <c r="C1" s="38"/>
      <c r="D1" s="38"/>
      <c r="E1" s="38"/>
      <c r="F1" s="38"/>
      <c r="G1" s="38"/>
      <c r="H1" s="38"/>
    </row>
    <row r="2" spans="1:15" s="1" customFormat="1" ht="18">
      <c r="A2" s="39"/>
      <c r="B2" s="64" t="s">
        <v>0</v>
      </c>
      <c r="C2" s="64" t="s">
        <v>1</v>
      </c>
      <c r="D2" s="64" t="s">
        <v>2</v>
      </c>
      <c r="E2" s="64" t="s">
        <v>3</v>
      </c>
      <c r="F2" s="64" t="s">
        <v>4</v>
      </c>
      <c r="G2" s="40"/>
      <c r="H2" s="41"/>
      <c r="I2" s="19"/>
      <c r="J2" s="19"/>
      <c r="K2" s="19"/>
      <c r="L2" s="19"/>
    </row>
    <row r="3" spans="1:15" s="1" customFormat="1">
      <c r="A3" s="39"/>
      <c r="B3" s="31">
        <f>O3</f>
        <v>3</v>
      </c>
      <c r="C3" s="31">
        <f>O3</f>
        <v>3</v>
      </c>
      <c r="D3" s="31">
        <f>O3</f>
        <v>3</v>
      </c>
      <c r="E3" s="31">
        <f>O3</f>
        <v>3</v>
      </c>
      <c r="F3" s="31">
        <f>O3</f>
        <v>3</v>
      </c>
      <c r="G3" s="41"/>
      <c r="H3" s="41"/>
      <c r="I3" s="19"/>
      <c r="J3" s="19"/>
      <c r="K3" s="19"/>
      <c r="L3" s="19"/>
      <c r="M3" s="25"/>
      <c r="N3" s="26" t="s">
        <v>5</v>
      </c>
      <c r="O3" s="27">
        <v>3</v>
      </c>
    </row>
    <row r="4" spans="1:15">
      <c r="A4" s="38"/>
      <c r="B4" s="42">
        <f>O4</f>
        <v>150</v>
      </c>
      <c r="C4" s="42">
        <f>O4</f>
        <v>150</v>
      </c>
      <c r="D4" s="42">
        <f>O4</f>
        <v>150</v>
      </c>
      <c r="E4" s="42">
        <f>O4</f>
        <v>150</v>
      </c>
      <c r="F4" s="42">
        <f>O4</f>
        <v>150</v>
      </c>
      <c r="G4" s="43"/>
      <c r="H4" s="44"/>
      <c r="I4" s="32"/>
      <c r="J4" s="2"/>
      <c r="K4" s="3">
        <f>SUM(Poker!B4:F4)</f>
        <v>750</v>
      </c>
      <c r="L4" s="33"/>
      <c r="N4" s="34" t="s">
        <v>8</v>
      </c>
      <c r="O4">
        <v>150</v>
      </c>
    </row>
    <row r="5" spans="1:15">
      <c r="A5" s="38"/>
      <c r="B5" s="45" t="str">
        <f>IF(I5=B2,O5,"")</f>
        <v/>
      </c>
      <c r="C5" s="45" t="str">
        <f>IF(I5=C2,O5,"")</f>
        <v/>
      </c>
      <c r="D5" s="45" t="str">
        <f>IF(I5=D2,O5,"")</f>
        <v/>
      </c>
      <c r="E5" s="45" t="str">
        <f>IF(I5=E2,O5,"")</f>
        <v/>
      </c>
      <c r="F5" s="45" t="str">
        <f>IF(I5=F2,O5,"")</f>
        <v/>
      </c>
      <c r="G5" s="46"/>
      <c r="H5" s="47" t="str">
        <f>IF(I5&lt;&gt;"",J5,"")</f>
        <v/>
      </c>
      <c r="I5" s="5"/>
      <c r="J5" s="6">
        <v>75</v>
      </c>
      <c r="K5" s="7" t="str">
        <f>IF(I5&lt;&gt;"",K4+H5,"")</f>
        <v/>
      </c>
      <c r="L5" s="8"/>
      <c r="N5" s="28" t="s">
        <v>7</v>
      </c>
      <c r="O5" s="27">
        <v>3</v>
      </c>
    </row>
    <row r="6" spans="1:15">
      <c r="A6" s="38"/>
      <c r="B6" s="48" t="str">
        <f>IF(I6=B2,O5,"")</f>
        <v/>
      </c>
      <c r="C6" s="48" t="str">
        <f>IF(I6=C2,O5,"")</f>
        <v/>
      </c>
      <c r="D6" s="48" t="str">
        <f>IF(I6=D2,O6,"")</f>
        <v/>
      </c>
      <c r="E6" s="48" t="str">
        <f>IF(I6=E2,O6,"")</f>
        <v/>
      </c>
      <c r="F6" s="48" t="str">
        <f>IF(I6=F2,O6,"")</f>
        <v/>
      </c>
      <c r="G6" s="49"/>
      <c r="H6" s="50" t="str">
        <f>IF(I6&lt;&gt;"",H5+J6,"")</f>
        <v/>
      </c>
      <c r="I6" s="13"/>
      <c r="J6" s="9">
        <v>75</v>
      </c>
      <c r="K6" s="10" t="str">
        <f>IF(I6&lt;&gt;"",K4+H6,"")</f>
        <v/>
      </c>
      <c r="L6" s="11"/>
      <c r="N6" s="28" t="s">
        <v>7</v>
      </c>
      <c r="O6" s="27">
        <v>3</v>
      </c>
    </row>
    <row r="7" spans="1:15">
      <c r="A7" s="38"/>
      <c r="B7" s="45" t="str">
        <f>IF(I7=B2,O5,"")</f>
        <v/>
      </c>
      <c r="C7" s="45" t="str">
        <f>IF(I7=C2,O5,"")</f>
        <v/>
      </c>
      <c r="D7" s="45" t="str">
        <f>IF(I7=D2,O7,"")</f>
        <v/>
      </c>
      <c r="E7" s="45" t="str">
        <f>IF(I7=E2,O7,"")</f>
        <v/>
      </c>
      <c r="F7" s="45" t="str">
        <f>IF(I7=F2,O7,"")</f>
        <v/>
      </c>
      <c r="G7" s="51"/>
      <c r="H7" s="52" t="str">
        <f>IF(I7&lt;&gt;"",H6+J7,"")</f>
        <v/>
      </c>
      <c r="I7" s="13"/>
      <c r="J7" s="14">
        <v>75</v>
      </c>
      <c r="K7" s="10" t="str">
        <f>IF(I7&lt;&gt;"",K4+H7,"")</f>
        <v/>
      </c>
      <c r="L7" s="11"/>
      <c r="N7" s="28" t="s">
        <v>7</v>
      </c>
      <c r="O7" s="27">
        <v>3</v>
      </c>
    </row>
    <row r="8" spans="1:15">
      <c r="A8" s="38"/>
      <c r="B8" s="48" t="str">
        <f>IF(I8=B2,O5,"")</f>
        <v/>
      </c>
      <c r="C8" s="48" t="str">
        <f>IF(I8=C2,O5,"")</f>
        <v/>
      </c>
      <c r="D8" s="48" t="str">
        <f>IF(I8=D2,O8,"")</f>
        <v/>
      </c>
      <c r="E8" s="48" t="str">
        <f>IF(I8=E2,O8,"")</f>
        <v/>
      </c>
      <c r="F8" s="48" t="str">
        <f>IF(I8=F2,O8,"")</f>
        <v/>
      </c>
      <c r="G8" s="49"/>
      <c r="H8" s="50" t="str">
        <f t="shared" ref="H8:H24" si="0">IF(I8&lt;&gt;"",H7+J8,"")</f>
        <v/>
      </c>
      <c r="I8" s="13"/>
      <c r="J8" s="9">
        <v>75</v>
      </c>
      <c r="K8" s="10" t="str">
        <f>IF(I8&lt;&gt;"",K4+H8,"")</f>
        <v/>
      </c>
      <c r="L8" s="11"/>
      <c r="N8" s="28" t="s">
        <v>7</v>
      </c>
      <c r="O8" s="27">
        <v>3</v>
      </c>
    </row>
    <row r="9" spans="1:15">
      <c r="A9" s="38"/>
      <c r="B9" s="45" t="str">
        <f>IF(I9=B2,O5,"")</f>
        <v/>
      </c>
      <c r="C9" s="45" t="str">
        <f>IF(I9=C2,O5,"")</f>
        <v/>
      </c>
      <c r="D9" s="45" t="str">
        <f>IF(I9=D2,O9,"")</f>
        <v/>
      </c>
      <c r="E9" s="45" t="str">
        <f>IF(I9=E2,O9,"")</f>
        <v/>
      </c>
      <c r="F9" s="45" t="str">
        <f>IF(I9=F2,O9,"")</f>
        <v/>
      </c>
      <c r="G9" s="51"/>
      <c r="H9" s="52" t="str">
        <f t="shared" si="0"/>
        <v/>
      </c>
      <c r="I9" s="13"/>
      <c r="J9" s="14">
        <v>75</v>
      </c>
      <c r="K9" s="15" t="str">
        <f>IF(I9&lt;&gt;"",K4+H9,"")</f>
        <v/>
      </c>
      <c r="L9" s="11"/>
      <c r="N9" s="28" t="s">
        <v>7</v>
      </c>
      <c r="O9" s="27">
        <v>3</v>
      </c>
    </row>
    <row r="10" spans="1:15">
      <c r="A10" s="38"/>
      <c r="B10" s="48" t="str">
        <f>IF(I10=B2,O5,"")</f>
        <v/>
      </c>
      <c r="C10" s="48" t="str">
        <f>IF(I10=C2,O5,"")</f>
        <v/>
      </c>
      <c r="D10" s="48" t="str">
        <f>IF(I10=D2,O10,"")</f>
        <v/>
      </c>
      <c r="E10" s="48" t="str">
        <f>IF(I10=E2,O10,"")</f>
        <v/>
      </c>
      <c r="F10" s="48" t="str">
        <f>IF(I10=F2,O10,"")</f>
        <v/>
      </c>
      <c r="G10" s="49"/>
      <c r="H10" s="50" t="str">
        <f t="shared" si="0"/>
        <v/>
      </c>
      <c r="I10" s="13"/>
      <c r="J10" s="9">
        <v>75</v>
      </c>
      <c r="K10" s="10" t="str">
        <f>IF(I10&lt;&gt;"",K4+H10,"")</f>
        <v/>
      </c>
      <c r="L10" s="11"/>
      <c r="N10" s="28" t="s">
        <v>7</v>
      </c>
      <c r="O10" s="27">
        <v>3</v>
      </c>
    </row>
    <row r="11" spans="1:15">
      <c r="A11" s="38"/>
      <c r="B11" s="45" t="str">
        <f>IF(I11=B2,O5,"")</f>
        <v/>
      </c>
      <c r="C11" s="45" t="str">
        <f>IF(I11=C2,O5,"")</f>
        <v/>
      </c>
      <c r="D11" s="45" t="str">
        <f>IF(I11=D2,O11,"")</f>
        <v/>
      </c>
      <c r="E11" s="45" t="str">
        <f>IF(I11=E2,O11,"")</f>
        <v/>
      </c>
      <c r="F11" s="45" t="str">
        <f>IF(I11=F2,O11,"")</f>
        <v/>
      </c>
      <c r="G11" s="51"/>
      <c r="H11" s="52" t="str">
        <f t="shared" si="0"/>
        <v/>
      </c>
      <c r="I11" s="13"/>
      <c r="J11" s="12">
        <v>75</v>
      </c>
      <c r="K11" s="10" t="str">
        <f>IF(I11&lt;&gt;"",K4+H11,"")</f>
        <v/>
      </c>
      <c r="L11" s="11"/>
      <c r="N11" s="28" t="s">
        <v>7</v>
      </c>
      <c r="O11" s="27">
        <v>3</v>
      </c>
    </row>
    <row r="12" spans="1:15">
      <c r="A12" s="38"/>
      <c r="B12" s="48" t="str">
        <f>IF(I12=B2,O5,"")</f>
        <v/>
      </c>
      <c r="C12" s="48" t="str">
        <f>IF(I12=C2,O5,"")</f>
        <v/>
      </c>
      <c r="D12" s="48" t="str">
        <f>IF(I12=D2,O12,"")</f>
        <v/>
      </c>
      <c r="E12" s="48" t="str">
        <f>IF(I12=E2,O12,"")</f>
        <v/>
      </c>
      <c r="F12" s="48" t="str">
        <f>IF(I12=F2,O12,"")</f>
        <v/>
      </c>
      <c r="G12" s="49"/>
      <c r="H12" s="50" t="str">
        <f>IF(I12&lt;&gt;"",H11+J12,"")</f>
        <v/>
      </c>
      <c r="I12" s="13"/>
      <c r="J12" s="9">
        <v>75</v>
      </c>
      <c r="K12" s="10" t="str">
        <f>IF(I12&lt;&gt;"",K4+H12,"")</f>
        <v/>
      </c>
      <c r="L12" s="11"/>
      <c r="N12" s="28" t="s">
        <v>7</v>
      </c>
      <c r="O12" s="27">
        <v>3</v>
      </c>
    </row>
    <row r="13" spans="1:15">
      <c r="A13" s="38"/>
      <c r="B13" s="45" t="str">
        <f>IF(I13=B2,O5,"")</f>
        <v/>
      </c>
      <c r="C13" s="45" t="str">
        <f>IF(I13=C2,O5,"")</f>
        <v/>
      </c>
      <c r="D13" s="45" t="str">
        <f>IF(I13=D2,O13,"")</f>
        <v/>
      </c>
      <c r="E13" s="45" t="str">
        <f>IF(I13=E2,O13,"")</f>
        <v/>
      </c>
      <c r="F13" s="45" t="str">
        <f>IF(I13=F2,O13,"")</f>
        <v/>
      </c>
      <c r="G13" s="51"/>
      <c r="H13" s="52" t="str">
        <f>IF(I13&lt;&gt;"",H12+J13,"")</f>
        <v/>
      </c>
      <c r="I13" s="13"/>
      <c r="J13" s="14">
        <v>75</v>
      </c>
      <c r="K13" s="10" t="str">
        <f>IF(I13&lt;&gt;"",K4+H13,"")</f>
        <v/>
      </c>
      <c r="L13" s="11"/>
      <c r="N13" s="28" t="s">
        <v>7</v>
      </c>
      <c r="O13" s="27">
        <v>3</v>
      </c>
    </row>
    <row r="14" spans="1:15">
      <c r="A14" s="38"/>
      <c r="B14" s="48" t="str">
        <f>IF(I14=B2,O5,"")</f>
        <v/>
      </c>
      <c r="C14" s="48" t="str">
        <f>IF(I14=C2,O5,"")</f>
        <v/>
      </c>
      <c r="D14" s="48" t="str">
        <f>IF(I14=D2,O14,"")</f>
        <v/>
      </c>
      <c r="E14" s="48" t="str">
        <f>IF(I14=E2,O14,"")</f>
        <v/>
      </c>
      <c r="F14" s="48" t="str">
        <f>IF(I14=F2,O14,"")</f>
        <v/>
      </c>
      <c r="G14" s="49"/>
      <c r="H14" s="50" t="str">
        <f>IF(I14&lt;&gt;"",H13+J14,"")</f>
        <v/>
      </c>
      <c r="I14" s="13"/>
      <c r="J14" s="9">
        <v>75</v>
      </c>
      <c r="K14" s="10" t="str">
        <f>IF(I14&lt;&gt;"",K4+H14,"")</f>
        <v/>
      </c>
      <c r="L14" s="11"/>
      <c r="N14" s="28" t="s">
        <v>7</v>
      </c>
      <c r="O14" s="27">
        <v>3</v>
      </c>
    </row>
    <row r="15" spans="1:15">
      <c r="A15" s="38"/>
      <c r="B15" s="45" t="str">
        <f>IF(I15=B2,O5,"")</f>
        <v/>
      </c>
      <c r="C15" s="45" t="str">
        <f>IF(I15=C2,O5,"")</f>
        <v/>
      </c>
      <c r="D15" s="45" t="str">
        <f>IF(I15=D2,O15,"")</f>
        <v/>
      </c>
      <c r="E15" s="45" t="str">
        <f>IF(I15=E2,O15,"")</f>
        <v/>
      </c>
      <c r="F15" s="45" t="str">
        <f>IF(I15=F2,O15,"")</f>
        <v/>
      </c>
      <c r="G15" s="51"/>
      <c r="H15" s="52" t="str">
        <f t="shared" si="0"/>
        <v/>
      </c>
      <c r="I15" s="13"/>
      <c r="J15" s="14">
        <v>75</v>
      </c>
      <c r="K15" s="15" t="str">
        <f>IF(I15&lt;&gt;"",K4+H15,"")</f>
        <v/>
      </c>
      <c r="L15" s="11"/>
      <c r="N15" s="28" t="s">
        <v>7</v>
      </c>
      <c r="O15" s="27">
        <v>3</v>
      </c>
    </row>
    <row r="16" spans="1:15">
      <c r="A16" s="38"/>
      <c r="B16" s="48" t="str">
        <f>IF(I16=B2,O5,"")</f>
        <v/>
      </c>
      <c r="C16" s="48" t="str">
        <f>IF(I16=C2,O5,"")</f>
        <v/>
      </c>
      <c r="D16" s="48" t="str">
        <f>IF(I16=D2,O16,"")</f>
        <v/>
      </c>
      <c r="E16" s="48" t="str">
        <f>IF(I16=E2,O16,"")</f>
        <v/>
      </c>
      <c r="F16" s="48" t="str">
        <f>IF(I16=F2,O16,"")</f>
        <v/>
      </c>
      <c r="G16" s="49"/>
      <c r="H16" s="50" t="str">
        <f t="shared" si="0"/>
        <v/>
      </c>
      <c r="I16" s="13"/>
      <c r="J16" s="9">
        <v>75</v>
      </c>
      <c r="K16" s="10" t="str">
        <f>IF(I16&lt;&gt;"",K4+H16,"")</f>
        <v/>
      </c>
      <c r="L16" s="11"/>
      <c r="N16" s="28" t="s">
        <v>7</v>
      </c>
      <c r="O16" s="27">
        <v>3</v>
      </c>
    </row>
    <row r="17" spans="1:15">
      <c r="A17" s="38"/>
      <c r="B17" s="45" t="str">
        <f>IF(I17=B2,O5,"")</f>
        <v/>
      </c>
      <c r="C17" s="45" t="str">
        <f>IF(I17=C2,O5,"")</f>
        <v/>
      </c>
      <c r="D17" s="45" t="str">
        <f>IF(I17=D2,O17,"")</f>
        <v/>
      </c>
      <c r="E17" s="45" t="str">
        <f>IF(I17=E2,O17,"")</f>
        <v/>
      </c>
      <c r="F17" s="45" t="str">
        <f>IF(I17=F2,O17,"")</f>
        <v/>
      </c>
      <c r="G17" s="51"/>
      <c r="H17" s="52" t="str">
        <f t="shared" si="0"/>
        <v/>
      </c>
      <c r="I17" s="13"/>
      <c r="J17" s="12">
        <v>75</v>
      </c>
      <c r="K17" s="10" t="str">
        <f>IF(I17&lt;&gt;"",K4+H17,"")</f>
        <v/>
      </c>
      <c r="L17" s="11"/>
      <c r="N17" s="28" t="s">
        <v>7</v>
      </c>
      <c r="O17" s="27">
        <v>3</v>
      </c>
    </row>
    <row r="18" spans="1:15">
      <c r="A18" s="38"/>
      <c r="B18" s="48" t="str">
        <f>IF(I18=B2,O5,"")</f>
        <v/>
      </c>
      <c r="C18" s="48" t="str">
        <f>IF(I18=C2,O5,"")</f>
        <v/>
      </c>
      <c r="D18" s="48" t="str">
        <f>IF(I18=D2,O18,"")</f>
        <v/>
      </c>
      <c r="E18" s="48" t="str">
        <f>IF(I18=E2,O18,"")</f>
        <v/>
      </c>
      <c r="F18" s="48" t="str">
        <f>IF(I18=F2,O18,"")</f>
        <v/>
      </c>
      <c r="G18" s="53"/>
      <c r="H18" s="50" t="str">
        <f t="shared" si="0"/>
        <v/>
      </c>
      <c r="I18" s="13"/>
      <c r="J18" s="9">
        <v>75</v>
      </c>
      <c r="K18" s="10" t="str">
        <f>IF(I18&lt;&gt;"",K4+H18,"")</f>
        <v/>
      </c>
      <c r="L18" s="11"/>
      <c r="N18" s="28" t="s">
        <v>7</v>
      </c>
      <c r="O18" s="27">
        <v>3</v>
      </c>
    </row>
    <row r="19" spans="1:15">
      <c r="A19" s="38"/>
      <c r="B19" s="45" t="str">
        <f>IF(I19=B2,O5,"")</f>
        <v/>
      </c>
      <c r="C19" s="45" t="str">
        <f>IF(I19=C2,O5,"")</f>
        <v/>
      </c>
      <c r="D19" s="45" t="str">
        <f>IF(I19=D2,O19,"")</f>
        <v/>
      </c>
      <c r="E19" s="45" t="str">
        <f>IF(I19=E2,O19,"")</f>
        <v/>
      </c>
      <c r="F19" s="45" t="str">
        <f>IF(I19=F2,O19,"")</f>
        <v/>
      </c>
      <c r="G19" s="51"/>
      <c r="H19" s="52" t="str">
        <f t="shared" si="0"/>
        <v/>
      </c>
      <c r="I19" s="13"/>
      <c r="J19" s="14">
        <v>75</v>
      </c>
      <c r="K19" s="10" t="str">
        <f>IF(I19&lt;&gt;"",K4+H19,"")</f>
        <v/>
      </c>
      <c r="L19" s="11"/>
      <c r="N19" s="28" t="s">
        <v>7</v>
      </c>
      <c r="O19" s="27">
        <v>3</v>
      </c>
    </row>
    <row r="20" spans="1:15">
      <c r="A20" s="38"/>
      <c r="B20" s="48" t="str">
        <f>IF(I20=B2,O5,"")</f>
        <v/>
      </c>
      <c r="C20" s="48" t="str">
        <f>IF(I20=C2,O5,"")</f>
        <v/>
      </c>
      <c r="D20" s="48" t="str">
        <f>IF(I20=D2,O20,"")</f>
        <v/>
      </c>
      <c r="E20" s="48" t="str">
        <f>IF(I20=E2,O20,"")</f>
        <v/>
      </c>
      <c r="F20" s="48" t="str">
        <f>IF(I20=F2,O20,"")</f>
        <v/>
      </c>
      <c r="G20" s="49"/>
      <c r="H20" s="50" t="str">
        <f t="shared" si="0"/>
        <v/>
      </c>
      <c r="I20" s="13"/>
      <c r="J20" s="9">
        <v>75</v>
      </c>
      <c r="K20" s="10" t="str">
        <f>IF(I20&lt;&gt;"",K4+H20,"")</f>
        <v/>
      </c>
      <c r="L20" s="18"/>
      <c r="N20" s="28" t="s">
        <v>7</v>
      </c>
      <c r="O20" s="27">
        <v>3</v>
      </c>
    </row>
    <row r="21" spans="1:15">
      <c r="A21" s="38"/>
      <c r="B21" s="45" t="str">
        <f>IF(I21=B2,O5,"")</f>
        <v/>
      </c>
      <c r="C21" s="45" t="str">
        <f>IF(I21=C2,O5,"")</f>
        <v/>
      </c>
      <c r="D21" s="45" t="str">
        <f>IF(I21=D2,O21,"")</f>
        <v/>
      </c>
      <c r="E21" s="45" t="str">
        <f>IF(I21=E2,O21,"")</f>
        <v/>
      </c>
      <c r="F21" s="45" t="str">
        <f>IF(I21=F2,O21,"")</f>
        <v/>
      </c>
      <c r="G21" s="51"/>
      <c r="H21" s="52" t="str">
        <f t="shared" si="0"/>
        <v/>
      </c>
      <c r="I21" s="13"/>
      <c r="J21" s="14">
        <v>75</v>
      </c>
      <c r="K21" s="15" t="str">
        <f>IF(I21&lt;&gt;"",K4+H21,"")</f>
        <v/>
      </c>
      <c r="L21" s="18"/>
      <c r="N21" s="28" t="s">
        <v>7</v>
      </c>
      <c r="O21" s="27">
        <v>3</v>
      </c>
    </row>
    <row r="22" spans="1:15">
      <c r="A22" s="38"/>
      <c r="B22" s="48" t="str">
        <f>IF(I22=B2,O5,"")</f>
        <v/>
      </c>
      <c r="C22" s="48" t="str">
        <f>IF(I22=C2,O5,"")</f>
        <v/>
      </c>
      <c r="D22" s="48" t="str">
        <f>IF(I22=D2,O22,"")</f>
        <v/>
      </c>
      <c r="E22" s="48" t="str">
        <f>IF(I22=E2,O22,"")</f>
        <v/>
      </c>
      <c r="F22" s="48" t="str">
        <f>IF(I22=F2,O22,"")</f>
        <v/>
      </c>
      <c r="G22" s="49"/>
      <c r="H22" s="50" t="str">
        <f t="shared" si="0"/>
        <v/>
      </c>
      <c r="I22" s="13"/>
      <c r="J22" s="9">
        <v>75</v>
      </c>
      <c r="K22" s="10" t="str">
        <f>IF(I22&lt;&gt;"",K4+H22,"")</f>
        <v/>
      </c>
      <c r="L22" s="18"/>
      <c r="N22" s="28" t="s">
        <v>7</v>
      </c>
      <c r="O22" s="27">
        <v>3</v>
      </c>
    </row>
    <row r="23" spans="1:15">
      <c r="A23" s="38"/>
      <c r="B23" s="45" t="str">
        <f>IF(I23=B2,O5,"")</f>
        <v/>
      </c>
      <c r="C23" s="45" t="str">
        <f>IF(I23=C2,O5,"")</f>
        <v/>
      </c>
      <c r="D23" s="45" t="str">
        <f>IF(I23=D2,O23,"")</f>
        <v/>
      </c>
      <c r="E23" s="45" t="str">
        <f>IF(I23=E2,O23,"")</f>
        <v/>
      </c>
      <c r="F23" s="45" t="str">
        <f>IF(I23=F2,O23,"")</f>
        <v/>
      </c>
      <c r="G23" s="51"/>
      <c r="H23" s="52" t="str">
        <f t="shared" si="0"/>
        <v/>
      </c>
      <c r="I23" s="13"/>
      <c r="J23" s="14">
        <v>75</v>
      </c>
      <c r="K23" s="10" t="str">
        <f>IF(I23&lt;&gt;"",K4+H23,"")</f>
        <v/>
      </c>
      <c r="L23" s="18"/>
      <c r="N23" s="28" t="s">
        <v>7</v>
      </c>
      <c r="O23" s="27">
        <v>3</v>
      </c>
    </row>
    <row r="24" spans="1:15">
      <c r="A24" s="38"/>
      <c r="B24" s="48" t="str">
        <f>IF(I24=B2,O5,"")</f>
        <v/>
      </c>
      <c r="C24" s="48" t="str">
        <f>IF(I24=C2,O5,"")</f>
        <v/>
      </c>
      <c r="D24" s="48" t="str">
        <f>IF(I24=D2,O24,"")</f>
        <v/>
      </c>
      <c r="E24" s="48" t="str">
        <f>IF(I24=E2,O24,"")</f>
        <v/>
      </c>
      <c r="F24" s="48" t="str">
        <f>IF(I24=F2,O24,"")</f>
        <v/>
      </c>
      <c r="G24" s="49"/>
      <c r="H24" s="54" t="str">
        <f t="shared" si="0"/>
        <v/>
      </c>
      <c r="I24" s="29"/>
      <c r="J24" s="9">
        <v>75</v>
      </c>
      <c r="K24" s="10" t="str">
        <f>IF(I24&lt;&gt;"",K4+H24,"")</f>
        <v/>
      </c>
      <c r="L24" s="18"/>
      <c r="N24" s="28" t="s">
        <v>7</v>
      </c>
      <c r="O24" s="27">
        <v>3</v>
      </c>
    </row>
    <row r="25" spans="1:15" ht="15">
      <c r="A25" s="38"/>
      <c r="B25" s="55">
        <f>SUM(B3:B24)-B4</f>
        <v>3</v>
      </c>
      <c r="C25" s="55">
        <f>SUM(C3:C24)-C4</f>
        <v>3</v>
      </c>
      <c r="D25" s="55">
        <f>SUM(D3:D24)-D4</f>
        <v>3</v>
      </c>
      <c r="E25" s="55">
        <f>SUM(E3:E24)-E4</f>
        <v>3</v>
      </c>
      <c r="F25" s="55">
        <f>SUM(F3:F24)-F4</f>
        <v>3</v>
      </c>
      <c r="G25" s="56">
        <f>SUM(B25:F25)</f>
        <v>15</v>
      </c>
      <c r="H25" s="57"/>
      <c r="I25" s="19"/>
      <c r="J25" s="17"/>
      <c r="K25" s="17"/>
      <c r="L25" s="17"/>
    </row>
    <row r="26" spans="1:15" ht="23.25" customHeight="1">
      <c r="A26" s="38"/>
      <c r="B26" s="58"/>
      <c r="C26" s="58"/>
      <c r="D26" s="58"/>
      <c r="E26" s="58"/>
      <c r="F26" s="58"/>
      <c r="G26" s="59"/>
      <c r="H26" s="59"/>
      <c r="I26" s="19"/>
      <c r="J26" s="4"/>
      <c r="K26" s="4"/>
      <c r="L26" s="4"/>
    </row>
    <row r="27" spans="1:15" ht="15.75">
      <c r="A27" s="38"/>
      <c r="B27" s="58"/>
      <c r="C27" s="58"/>
      <c r="D27" s="58"/>
      <c r="E27" s="58"/>
      <c r="F27" s="58"/>
      <c r="G27" s="60">
        <f>SUM(K27,-G28)</f>
        <v>750</v>
      </c>
      <c r="H27" s="59"/>
      <c r="I27" s="19"/>
      <c r="J27" s="4"/>
      <c r="K27" s="3">
        <f>MAX(K4:K24)</f>
        <v>750</v>
      </c>
      <c r="L27" s="4"/>
    </row>
    <row r="28" spans="1:15" ht="18.75">
      <c r="B28" s="20"/>
      <c r="C28" s="20"/>
      <c r="D28" s="20"/>
      <c r="E28" s="20"/>
      <c r="F28" s="20"/>
      <c r="G28" s="3">
        <f>SUM(B28,C28,D28,E28,F28)</f>
        <v>0</v>
      </c>
      <c r="H28" s="35">
        <f>MAX(B28,C28,D28,E28,F28)</f>
        <v>0</v>
      </c>
      <c r="I28" s="19"/>
      <c r="J28" s="4"/>
      <c r="K28" s="21">
        <f>O28*5</f>
        <v>7.5</v>
      </c>
      <c r="L28" s="4"/>
      <c r="N28" s="28" t="s">
        <v>6</v>
      </c>
      <c r="O28" s="27">
        <v>1.5</v>
      </c>
    </row>
    <row r="29" spans="1:15">
      <c r="B29" s="36">
        <f>SUM(H28,-B28)</f>
        <v>0</v>
      </c>
      <c r="C29" s="36">
        <f>SUM(H28,-C28)</f>
        <v>0</v>
      </c>
      <c r="D29" s="36">
        <f>SUM(H28,-D28)</f>
        <v>0</v>
      </c>
      <c r="E29" s="36">
        <f>SUM(H28,-E28)</f>
        <v>0</v>
      </c>
      <c r="F29" s="36">
        <f>SUM(H28,-F28)</f>
        <v>0</v>
      </c>
      <c r="G29" s="35">
        <f>SUM(B29:F29)</f>
        <v>0</v>
      </c>
      <c r="H29" s="4"/>
      <c r="I29" s="19"/>
      <c r="J29" s="4"/>
      <c r="K29" s="4"/>
      <c r="L29" s="4"/>
    </row>
    <row r="30" spans="1:15">
      <c r="B30" s="37">
        <f>IF(G29=0,0,B29/G29)</f>
        <v>0</v>
      </c>
      <c r="C30" s="37">
        <f>IF(G29=0,0,C29/G29)</f>
        <v>0</v>
      </c>
      <c r="D30" s="37">
        <f>IF(G29=0,0,D29/G29)</f>
        <v>0</v>
      </c>
      <c r="E30" s="37">
        <f>IF(G29=0,0,E29/G29)</f>
        <v>0</v>
      </c>
      <c r="F30" s="37">
        <f>IF(G29=0,0,F29/G29)</f>
        <v>0</v>
      </c>
      <c r="G30" s="4"/>
      <c r="H30" s="4"/>
      <c r="I30" s="19"/>
      <c r="J30" s="4"/>
      <c r="K30" s="4"/>
      <c r="L30" s="4"/>
    </row>
    <row r="31" spans="1:15">
      <c r="B31" s="37">
        <f>PRODUCT(B30,K28)</f>
        <v>0</v>
      </c>
      <c r="C31" s="37">
        <f>PRODUCT(C30,K28)</f>
        <v>0</v>
      </c>
      <c r="D31" s="37">
        <f>PRODUCT(D30,K28)</f>
        <v>0</v>
      </c>
      <c r="E31" s="37">
        <f>PRODUCT(E30,K28)</f>
        <v>0</v>
      </c>
      <c r="F31" s="37">
        <f>PRODUCT(F30,K28)</f>
        <v>0</v>
      </c>
      <c r="G31" s="4"/>
      <c r="H31" s="4"/>
      <c r="I31" s="19"/>
      <c r="J31" s="4"/>
      <c r="K31" s="4"/>
      <c r="L31" s="4"/>
    </row>
    <row r="32" spans="1:15" ht="15">
      <c r="B32" s="16">
        <f>ROUNDUP(B31,1)</f>
        <v>0</v>
      </c>
      <c r="C32" s="16">
        <f>ROUNDUP(C31,1)</f>
        <v>0</v>
      </c>
      <c r="D32" s="16">
        <f>ROUNDUP(D31,1)</f>
        <v>0</v>
      </c>
      <c r="E32" s="16">
        <f>ROUNDUP(E31,1)</f>
        <v>0</v>
      </c>
      <c r="F32" s="16">
        <f>ROUNDUP(F31,1)</f>
        <v>0</v>
      </c>
      <c r="G32" s="30">
        <f>SUM(B32:F32)</f>
        <v>0</v>
      </c>
      <c r="H32" s="4"/>
      <c r="I32" s="19"/>
      <c r="J32" s="4"/>
      <c r="K32" s="4"/>
      <c r="L32" s="4"/>
    </row>
    <row r="33" spans="2:12">
      <c r="B33" s="18"/>
      <c r="C33" s="18"/>
      <c r="D33" s="18"/>
      <c r="E33" s="18"/>
      <c r="F33" s="18"/>
      <c r="G33" s="4"/>
      <c r="H33" s="4"/>
      <c r="I33" s="19"/>
      <c r="J33" s="4"/>
      <c r="K33" s="4"/>
      <c r="L33" s="4"/>
    </row>
    <row r="34" spans="2:12">
      <c r="B34" s="18"/>
      <c r="C34" s="18"/>
      <c r="D34" s="18"/>
      <c r="E34" s="18"/>
      <c r="F34" s="18"/>
      <c r="G34" s="4"/>
      <c r="H34" s="4"/>
      <c r="I34" s="19"/>
      <c r="J34" s="4"/>
      <c r="K34" s="4"/>
      <c r="L34" s="4"/>
    </row>
    <row r="35" spans="2:12">
      <c r="B35" s="18"/>
      <c r="C35" s="18"/>
      <c r="D35" s="18"/>
      <c r="E35" s="18"/>
      <c r="F35" s="18"/>
      <c r="G35" s="4"/>
      <c r="H35" s="4"/>
      <c r="I35" s="19"/>
      <c r="J35" s="4"/>
      <c r="K35" s="4"/>
      <c r="L35" s="4"/>
    </row>
    <row r="36" spans="2:12" ht="18">
      <c r="B36" s="22">
        <f>SUM(B25,B32)</f>
        <v>3</v>
      </c>
      <c r="C36" s="22">
        <f>SUM(C25,C32)</f>
        <v>3</v>
      </c>
      <c r="D36" s="22">
        <f>SUM(D25,D32)</f>
        <v>3</v>
      </c>
      <c r="E36" s="22">
        <f>SUM(E25,E32)</f>
        <v>3</v>
      </c>
      <c r="F36" s="22">
        <f>SUM(F25,F32)</f>
        <v>3</v>
      </c>
      <c r="G36" s="61">
        <f>SUM(B36:F36)</f>
        <v>15</v>
      </c>
      <c r="H36" s="4"/>
      <c r="I36" s="19"/>
      <c r="J36" s="4"/>
      <c r="K36" s="4"/>
      <c r="L36" s="4"/>
    </row>
    <row r="37" spans="2:12" ht="18">
      <c r="B37" s="23"/>
      <c r="C37" s="23"/>
      <c r="D37" s="23"/>
      <c r="E37" s="23"/>
      <c r="F37" s="23"/>
      <c r="G37" s="62">
        <f>ROUNDDOWN(G36/5,1)</f>
        <v>3</v>
      </c>
      <c r="H37" s="23"/>
      <c r="I37" s="24"/>
      <c r="J37" s="23"/>
      <c r="K37" s="23"/>
      <c r="L37" s="23"/>
    </row>
    <row r="39" spans="2:12" ht="18">
      <c r="G39" s="63">
        <f>SUM(G36:G37)</f>
        <v>18</v>
      </c>
    </row>
  </sheetData>
  <sheetProtection sheet="1" objects="1" scenarios="1" selectLockedCells="1"/>
  <phoneticPr fontId="0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Poker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2012-01-29T00:38:03Z</cp:lastPrinted>
  <dcterms:created xsi:type="dcterms:W3CDTF">2010-03-17T19:22:49Z</dcterms:created>
  <dcterms:modified xsi:type="dcterms:W3CDTF">2012-08-22T19:07:45Z</dcterms:modified>
</cp:coreProperties>
</file>