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19320" windowHeight="9735"/>
  </bookViews>
  <sheets>
    <sheet name="Poker" sheetId="1" r:id="rId1"/>
  </sheets>
  <calcPr calcId="125725"/>
</workbook>
</file>

<file path=xl/calcChain.xml><?xml version="1.0" encoding="utf-8"?>
<calcChain xmlns="http://schemas.openxmlformats.org/spreadsheetml/2006/main">
  <c r="B8" i="1"/>
  <c r="B7"/>
  <c r="B6"/>
  <c r="B5"/>
  <c r="G28"/>
  <c r="B29"/>
  <c r="C29"/>
  <c r="F29" s="1"/>
  <c r="D29"/>
  <c r="E29"/>
  <c r="C8"/>
  <c r="C7"/>
  <c r="C6"/>
  <c r="C5"/>
  <c r="D8"/>
  <c r="D7"/>
  <c r="D6"/>
  <c r="D5"/>
  <c r="E8"/>
  <c r="E7"/>
  <c r="E6"/>
  <c r="E5"/>
  <c r="J28"/>
  <c r="F28"/>
  <c r="B9"/>
  <c r="B3"/>
  <c r="B4"/>
  <c r="B25" s="1"/>
  <c r="B10"/>
  <c r="B11"/>
  <c r="B12"/>
  <c r="B13"/>
  <c r="B14"/>
  <c r="B15"/>
  <c r="B16"/>
  <c r="B17"/>
  <c r="B18"/>
  <c r="B19"/>
  <c r="B20"/>
  <c r="B21"/>
  <c r="B22"/>
  <c r="B23"/>
  <c r="B24"/>
  <c r="C9"/>
  <c r="C3"/>
  <c r="C4"/>
  <c r="C25" s="1"/>
  <c r="C10"/>
  <c r="C11"/>
  <c r="C12"/>
  <c r="C13"/>
  <c r="C14"/>
  <c r="C15"/>
  <c r="C16"/>
  <c r="C17"/>
  <c r="C18"/>
  <c r="C19"/>
  <c r="C20"/>
  <c r="C21"/>
  <c r="C22"/>
  <c r="C23"/>
  <c r="C24"/>
  <c r="D9"/>
  <c r="D3"/>
  <c r="D4"/>
  <c r="D25" s="1"/>
  <c r="D10"/>
  <c r="D11"/>
  <c r="D12"/>
  <c r="D13"/>
  <c r="D14"/>
  <c r="D15"/>
  <c r="D16"/>
  <c r="D17"/>
  <c r="D18"/>
  <c r="D19"/>
  <c r="D20"/>
  <c r="D21"/>
  <c r="D22"/>
  <c r="D23"/>
  <c r="D24"/>
  <c r="E9"/>
  <c r="E3"/>
  <c r="E4"/>
  <c r="E25" s="1"/>
  <c r="E10"/>
  <c r="E11"/>
  <c r="E12"/>
  <c r="E13"/>
  <c r="E14"/>
  <c r="E15"/>
  <c r="E16"/>
  <c r="E17"/>
  <c r="E18"/>
  <c r="E19"/>
  <c r="E20"/>
  <c r="E21"/>
  <c r="E22"/>
  <c r="E23"/>
  <c r="E24"/>
  <c r="J4"/>
  <c r="J24"/>
  <c r="J23"/>
  <c r="J22"/>
  <c r="J21"/>
  <c r="J20"/>
  <c r="J19"/>
  <c r="J18"/>
  <c r="J17"/>
  <c r="J12"/>
  <c r="J11"/>
  <c r="G24"/>
  <c r="G10"/>
  <c r="J10"/>
  <c r="G11"/>
  <c r="G12"/>
  <c r="G13"/>
  <c r="J13"/>
  <c r="G14"/>
  <c r="G15"/>
  <c r="G16"/>
  <c r="G17"/>
  <c r="G18"/>
  <c r="G19"/>
  <c r="G20"/>
  <c r="G21"/>
  <c r="G22"/>
  <c r="G23"/>
  <c r="G5"/>
  <c r="G6"/>
  <c r="G7"/>
  <c r="G8"/>
  <c r="G9"/>
  <c r="J9"/>
  <c r="J6"/>
  <c r="J8"/>
  <c r="J5"/>
  <c r="J7"/>
  <c r="J16"/>
  <c r="J15"/>
  <c r="J14"/>
  <c r="J27"/>
  <c r="F27"/>
  <c r="B30" l="1"/>
  <c r="B31" s="1"/>
  <c r="B32" s="1"/>
  <c r="D30"/>
  <c r="D31" s="1"/>
  <c r="D32" s="1"/>
  <c r="C30"/>
  <c r="C31" s="1"/>
  <c r="C32" s="1"/>
  <c r="E30"/>
  <c r="E31" s="1"/>
  <c r="E32" s="1"/>
  <c r="B36"/>
  <c r="F25"/>
  <c r="E36"/>
  <c r="D36"/>
  <c r="C36"/>
  <c r="F36" l="1"/>
  <c r="F32"/>
  <c r="F38" l="1"/>
  <c r="F37"/>
  <c r="F40" s="1"/>
</calcChain>
</file>

<file path=xl/sharedStrings.xml><?xml version="1.0" encoding="utf-8"?>
<sst xmlns="http://schemas.openxmlformats.org/spreadsheetml/2006/main" count="27" uniqueCount="8">
  <si>
    <t>C</t>
  </si>
  <si>
    <t>M</t>
  </si>
  <si>
    <t>P</t>
  </si>
  <si>
    <t>Se</t>
  </si>
  <si>
    <t>Betrag für Startchips / Startgeld</t>
  </si>
  <si>
    <t>Betrag für Platzierungsbetrag je Spieler</t>
  </si>
  <si>
    <t>Betrag für Re-Buy (konstant)</t>
  </si>
  <si>
    <t>Anzahl Startchips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</si>
</sst>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1">
    <font>
      <sz val="10"/>
      <name val="Arial"/>
    </font>
    <font>
      <b/>
      <sz val="14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Kristen ITC"/>
      <family val="4"/>
    </font>
    <font>
      <i/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"/>
      <color indexed="55"/>
      <name val="Arial"/>
      <family val="2"/>
    </font>
    <font>
      <sz val="10"/>
      <color indexed="55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mediumGray">
        <fgColor indexed="43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5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4" borderId="0" xfId="0" applyFill="1" applyBorder="1" applyAlignment="1">
      <alignment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164" fontId="4" fillId="6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7" borderId="2" xfId="0" applyFont="1" applyFill="1" applyBorder="1" applyAlignment="1" applyProtection="1">
      <alignment vertical="center"/>
      <protection locked="0"/>
    </xf>
    <xf numFmtId="164" fontId="6" fillId="8" borderId="2" xfId="0" applyNumberFormat="1" applyFont="1" applyFill="1" applyBorder="1" applyAlignment="1">
      <alignment vertical="center"/>
    </xf>
    <xf numFmtId="164" fontId="7" fillId="9" borderId="2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2" fillId="3" borderId="8" xfId="0" applyFont="1" applyFill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>
      <alignment horizontal="center" vertical="center"/>
    </xf>
    <xf numFmtId="164" fontId="3" fillId="9" borderId="2" xfId="0" applyNumberFormat="1" applyFont="1" applyFill="1" applyBorder="1" applyAlignment="1" applyProtection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/>
    <xf numFmtId="0" fontId="9" fillId="0" borderId="0" xfId="0" applyFont="1" applyFill="1" applyBorder="1" applyAlignment="1">
      <alignment vertical="center"/>
    </xf>
    <xf numFmtId="0" fontId="10" fillId="0" borderId="7" xfId="0" applyFont="1" applyBorder="1" applyAlignment="1">
      <alignment vertical="center"/>
    </xf>
    <xf numFmtId="2" fontId="10" fillId="0" borderId="7" xfId="0" applyNumberFormat="1" applyFont="1" applyBorder="1" applyAlignment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1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164" fontId="3" fillId="10" borderId="7" xfId="0" applyNumberFormat="1" applyFont="1" applyFill="1" applyBorder="1" applyAlignment="1" applyProtection="1">
      <alignment horizontal="center" vertical="center"/>
    </xf>
    <xf numFmtId="0" fontId="0" fillId="10" borderId="3" xfId="0" applyFill="1" applyBorder="1" applyAlignment="1" applyProtection="1">
      <alignment vertical="center"/>
    </xf>
    <xf numFmtId="0" fontId="0" fillId="10" borderId="4" xfId="0" applyFill="1" applyBorder="1" applyAlignment="1" applyProtection="1">
      <alignment vertical="center"/>
    </xf>
    <xf numFmtId="164" fontId="3" fillId="7" borderId="7" xfId="0" applyNumberFormat="1" applyFont="1" applyFill="1" applyBorder="1" applyAlignment="1" applyProtection="1">
      <alignment horizontal="center" vertical="center"/>
    </xf>
    <xf numFmtId="0" fontId="0" fillId="7" borderId="0" xfId="0" applyFill="1" applyBorder="1" applyAlignment="1" applyProtection="1">
      <alignment vertical="center"/>
    </xf>
    <xf numFmtId="0" fontId="0" fillId="7" borderId="6" xfId="0" applyFill="1" applyBorder="1" applyAlignment="1" applyProtection="1">
      <alignment vertical="center"/>
    </xf>
    <xf numFmtId="0" fontId="0" fillId="10" borderId="0" xfId="0" applyFill="1" applyBorder="1" applyAlignment="1" applyProtection="1">
      <alignment vertical="center"/>
    </xf>
    <xf numFmtId="0" fontId="0" fillId="10" borderId="6" xfId="0" applyFill="1" applyBorder="1" applyAlignment="1" applyProtection="1">
      <alignment vertical="center"/>
    </xf>
    <xf numFmtId="0" fontId="0" fillId="7" borderId="10" xfId="0" applyFill="1" applyBorder="1" applyAlignment="1" applyProtection="1">
      <alignment vertical="center"/>
    </xf>
    <xf numFmtId="0" fontId="0" fillId="7" borderId="12" xfId="0" applyFill="1" applyBorder="1" applyAlignment="1" applyProtection="1">
      <alignment vertical="center"/>
    </xf>
    <xf numFmtId="164" fontId="4" fillId="6" borderId="2" xfId="0" applyNumberFormat="1" applyFont="1" applyFill="1" applyBorder="1" applyAlignment="1" applyProtection="1">
      <alignment horizontal="center" vertical="center"/>
    </xf>
    <xf numFmtId="164" fontId="4" fillId="0" borderId="2" xfId="0" applyNumberFormat="1" applyFont="1" applyBorder="1" applyAlignment="1" applyProtection="1">
      <alignment horizontal="center" vertical="center"/>
    </xf>
    <xf numFmtId="0" fontId="0" fillId="0" borderId="13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8" fillId="11" borderId="2" xfId="0" applyNumberFormat="1" applyFont="1" applyFill="1" applyBorder="1" applyAlignment="1" applyProtection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164" fontId="7" fillId="9" borderId="2" xfId="0" applyNumberFormat="1" applyFont="1" applyFill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0" fontId="1" fillId="9" borderId="2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1</xdr:row>
      <xdr:rowOff>28575</xdr:rowOff>
    </xdr:from>
    <xdr:to>
      <xdr:col>7</xdr:col>
      <xdr:colOff>314325</xdr:colOff>
      <xdr:row>3</xdr:row>
      <xdr:rowOff>133350</xdr:rowOff>
    </xdr:to>
    <xdr:sp macro="" textlink="">
      <xdr:nvSpPr>
        <xdr:cNvPr id="1025" name="AutoShape 11"/>
        <xdr:cNvSpPr>
          <a:spLocks noChangeArrowheads="1"/>
        </xdr:cNvSpPr>
      </xdr:nvSpPr>
      <xdr:spPr bwMode="auto">
        <a:xfrm>
          <a:off x="4419600" y="190500"/>
          <a:ext cx="123825" cy="495300"/>
        </a:xfrm>
        <a:prstGeom prst="downArrow">
          <a:avLst>
            <a:gd name="adj1" fmla="val 50000"/>
            <a:gd name="adj2" fmla="val 66037"/>
          </a:avLst>
        </a:prstGeom>
        <a:solidFill>
          <a:srgbClr val="FF0000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66675</xdr:colOff>
      <xdr:row>27</xdr:row>
      <xdr:rowOff>47625</xdr:rowOff>
    </xdr:from>
    <xdr:to>
      <xdr:col>0</xdr:col>
      <xdr:colOff>333375</xdr:colOff>
      <xdr:row>27</xdr:row>
      <xdr:rowOff>161925</xdr:rowOff>
    </xdr:to>
    <xdr:sp macro="" textlink="">
      <xdr:nvSpPr>
        <xdr:cNvPr id="1026" name="AutoShape 12"/>
        <xdr:cNvSpPr>
          <a:spLocks noChangeArrowheads="1"/>
        </xdr:cNvSpPr>
      </xdr:nvSpPr>
      <xdr:spPr bwMode="auto">
        <a:xfrm>
          <a:off x="66675" y="4686300"/>
          <a:ext cx="266700" cy="114300"/>
        </a:xfrm>
        <a:prstGeom prst="rightArrow">
          <a:avLst>
            <a:gd name="adj1" fmla="val 50000"/>
            <a:gd name="adj2" fmla="val 78123"/>
          </a:avLst>
        </a:prstGeom>
        <a:solidFill>
          <a:srgbClr val="FF0000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66675</xdr:colOff>
      <xdr:row>1</xdr:row>
      <xdr:rowOff>47625</xdr:rowOff>
    </xdr:from>
    <xdr:to>
      <xdr:col>0</xdr:col>
      <xdr:colOff>333375</xdr:colOff>
      <xdr:row>1</xdr:row>
      <xdr:rowOff>161925</xdr:rowOff>
    </xdr:to>
    <xdr:sp macro="" textlink="">
      <xdr:nvSpPr>
        <xdr:cNvPr id="1027" name="AutoShape 12"/>
        <xdr:cNvSpPr>
          <a:spLocks noChangeArrowheads="1"/>
        </xdr:cNvSpPr>
      </xdr:nvSpPr>
      <xdr:spPr bwMode="auto">
        <a:xfrm>
          <a:off x="66675" y="209550"/>
          <a:ext cx="266700" cy="114300"/>
        </a:xfrm>
        <a:prstGeom prst="rightArrow">
          <a:avLst>
            <a:gd name="adj1" fmla="val 50000"/>
            <a:gd name="adj2" fmla="val 78123"/>
          </a:avLst>
        </a:prstGeom>
        <a:solidFill>
          <a:srgbClr val="FF0000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N40"/>
  <sheetViews>
    <sheetView showGridLines="0" tabSelected="1" zoomScale="95" zoomScaleNormal="95" workbookViewId="0">
      <selection activeCell="H5" sqref="H5"/>
    </sheetView>
  </sheetViews>
  <sheetFormatPr baseColWidth="10" defaultRowHeight="12.75"/>
  <cols>
    <col min="1" max="1" width="6" customWidth="1"/>
    <col min="2" max="5" width="10.28515625" customWidth="1"/>
    <col min="6" max="6" width="10.5703125" customWidth="1"/>
    <col min="7" max="7" width="5.7109375" customWidth="1"/>
    <col min="8" max="8" width="8" style="1" customWidth="1"/>
    <col min="9" max="9" width="5.28515625" hidden="1" customWidth="1"/>
    <col min="10" max="10" width="9.140625" customWidth="1"/>
    <col min="11" max="11" width="5.140625" hidden="1" customWidth="1"/>
    <col min="12" max="12" width="3.5703125" hidden="1" customWidth="1"/>
    <col min="13" max="13" width="34.140625" hidden="1" customWidth="1"/>
    <col min="14" max="14" width="9.85546875" hidden="1" customWidth="1"/>
  </cols>
  <sheetData>
    <row r="1" spans="1:14">
      <c r="A1" s="38"/>
      <c r="B1" s="38"/>
      <c r="C1" s="38"/>
      <c r="D1" s="38"/>
      <c r="E1" s="38"/>
      <c r="F1" s="38"/>
      <c r="G1" s="38"/>
    </row>
    <row r="2" spans="1:14" s="1" customFormat="1" ht="18">
      <c r="A2" s="39"/>
      <c r="B2" s="64" t="s">
        <v>0</v>
      </c>
      <c r="C2" s="64" t="s">
        <v>1</v>
      </c>
      <c r="D2" s="64" t="s">
        <v>2</v>
      </c>
      <c r="E2" s="64" t="s">
        <v>3</v>
      </c>
      <c r="F2" s="40"/>
      <c r="G2" s="41"/>
      <c r="H2" s="19"/>
      <c r="I2" s="19"/>
      <c r="J2" s="19"/>
      <c r="K2" s="19"/>
    </row>
    <row r="3" spans="1:14" s="1" customFormat="1">
      <c r="A3" s="39"/>
      <c r="B3" s="31">
        <f>N3</f>
        <v>3</v>
      </c>
      <c r="C3" s="31">
        <f>N3</f>
        <v>3</v>
      </c>
      <c r="D3" s="31">
        <f>N3</f>
        <v>3</v>
      </c>
      <c r="E3" s="31">
        <f>N3</f>
        <v>3</v>
      </c>
      <c r="F3" s="41"/>
      <c r="G3" s="41"/>
      <c r="H3" s="19"/>
      <c r="I3" s="19"/>
      <c r="J3" s="19"/>
      <c r="K3" s="19"/>
      <c r="L3" s="25"/>
      <c r="M3" s="26" t="s">
        <v>4</v>
      </c>
      <c r="N3" s="27">
        <v>3</v>
      </c>
    </row>
    <row r="4" spans="1:14">
      <c r="A4" s="38"/>
      <c r="B4" s="42">
        <f>N4</f>
        <v>150</v>
      </c>
      <c r="C4" s="42">
        <f>N4</f>
        <v>150</v>
      </c>
      <c r="D4" s="42">
        <f>N4</f>
        <v>150</v>
      </c>
      <c r="E4" s="42">
        <f>N4</f>
        <v>150</v>
      </c>
      <c r="F4" s="43"/>
      <c r="G4" s="44"/>
      <c r="H4" s="32"/>
      <c r="I4" s="2"/>
      <c r="J4" s="3">
        <f>SUM(Poker!B4:E4)</f>
        <v>600</v>
      </c>
      <c r="K4" s="33"/>
      <c r="M4" s="34" t="s">
        <v>7</v>
      </c>
      <c r="N4">
        <v>150</v>
      </c>
    </row>
    <row r="5" spans="1:14">
      <c r="A5" s="38"/>
      <c r="B5" s="45" t="str">
        <f>IF(H5=B2,N5,"")</f>
        <v/>
      </c>
      <c r="C5" s="45" t="str">
        <f>IF(H5=C2,N5,"")</f>
        <v/>
      </c>
      <c r="D5" s="45" t="str">
        <f>IF(H5=D2,N5,"")</f>
        <v/>
      </c>
      <c r="E5" s="45" t="str">
        <f>IF(H5=E2,N5,"")</f>
        <v/>
      </c>
      <c r="F5" s="46"/>
      <c r="G5" s="47" t="str">
        <f>IF(H5&lt;&gt;"",I5,"")</f>
        <v/>
      </c>
      <c r="H5" s="5"/>
      <c r="I5" s="6">
        <v>75</v>
      </c>
      <c r="J5" s="7" t="str">
        <f>IF(H5&lt;&gt;"",J4+G5,"")</f>
        <v/>
      </c>
      <c r="K5" s="8"/>
      <c r="M5" s="28" t="s">
        <v>6</v>
      </c>
      <c r="N5" s="27">
        <v>3</v>
      </c>
    </row>
    <row r="6" spans="1:14">
      <c r="A6" s="38"/>
      <c r="B6" s="48" t="str">
        <f>IF(H6=B2,N5,"")</f>
        <v/>
      </c>
      <c r="C6" s="48" t="str">
        <f>IF(H6=C2,N5,"")</f>
        <v/>
      </c>
      <c r="D6" s="48" t="str">
        <f>IF(H6=D2,N6,"")</f>
        <v/>
      </c>
      <c r="E6" s="48" t="str">
        <f>IF(H6=E2,N6,"")</f>
        <v/>
      </c>
      <c r="F6" s="49"/>
      <c r="G6" s="50" t="str">
        <f>IF(H6&lt;&gt;"",G5+I6,"")</f>
        <v/>
      </c>
      <c r="H6" s="13"/>
      <c r="I6" s="9">
        <v>75</v>
      </c>
      <c r="J6" s="10" t="str">
        <f>IF(H6&lt;&gt;"",J4+G6,"")</f>
        <v/>
      </c>
      <c r="K6" s="11"/>
      <c r="M6" s="28" t="s">
        <v>6</v>
      </c>
      <c r="N6" s="27">
        <v>3</v>
      </c>
    </row>
    <row r="7" spans="1:14">
      <c r="A7" s="38"/>
      <c r="B7" s="45" t="str">
        <f>IF(H7=B2,N5,"")</f>
        <v/>
      </c>
      <c r="C7" s="45" t="str">
        <f>IF(H7=C2,N5,"")</f>
        <v/>
      </c>
      <c r="D7" s="45" t="str">
        <f>IF(H7=D2,N7,"")</f>
        <v/>
      </c>
      <c r="E7" s="45" t="str">
        <f>IF(H7=E2,N7,"")</f>
        <v/>
      </c>
      <c r="F7" s="51"/>
      <c r="G7" s="52" t="str">
        <f>IF(H7&lt;&gt;"",G6+I7,"")</f>
        <v/>
      </c>
      <c r="H7" s="13"/>
      <c r="I7" s="14">
        <v>75</v>
      </c>
      <c r="J7" s="10" t="str">
        <f>IF(H7&lt;&gt;"",J4+G7,"")</f>
        <v/>
      </c>
      <c r="K7" s="11"/>
      <c r="M7" s="28" t="s">
        <v>6</v>
      </c>
      <c r="N7" s="27">
        <v>3</v>
      </c>
    </row>
    <row r="8" spans="1:14">
      <c r="A8" s="38"/>
      <c r="B8" s="48" t="str">
        <f>IF(H8=B2,N5,"")</f>
        <v/>
      </c>
      <c r="C8" s="48" t="str">
        <f>IF(H8=C2,N5,"")</f>
        <v/>
      </c>
      <c r="D8" s="48" t="str">
        <f>IF(H8=D2,N8,"")</f>
        <v/>
      </c>
      <c r="E8" s="48" t="str">
        <f>IF(H8=E2,N8,"")</f>
        <v/>
      </c>
      <c r="F8" s="49"/>
      <c r="G8" s="50" t="str">
        <f t="shared" ref="G8:G24" si="0">IF(H8&lt;&gt;"",G7+I8,"")</f>
        <v/>
      </c>
      <c r="H8" s="13"/>
      <c r="I8" s="9">
        <v>75</v>
      </c>
      <c r="J8" s="10" t="str">
        <f>IF(H8&lt;&gt;"",J4+G8,"")</f>
        <v/>
      </c>
      <c r="K8" s="11"/>
      <c r="M8" s="28" t="s">
        <v>6</v>
      </c>
      <c r="N8" s="27">
        <v>3</v>
      </c>
    </row>
    <row r="9" spans="1:14">
      <c r="A9" s="38"/>
      <c r="B9" s="45" t="str">
        <f>IF(H9=B2,N5,"")</f>
        <v/>
      </c>
      <c r="C9" s="45" t="str">
        <f>IF(H9=C2,N5,"")</f>
        <v/>
      </c>
      <c r="D9" s="45" t="str">
        <f>IF(H9=D2,N9,"")</f>
        <v/>
      </c>
      <c r="E9" s="45" t="str">
        <f>IF(H9=E2,N9,"")</f>
        <v/>
      </c>
      <c r="F9" s="51"/>
      <c r="G9" s="52" t="str">
        <f t="shared" si="0"/>
        <v/>
      </c>
      <c r="H9" s="13"/>
      <c r="I9" s="14">
        <v>75</v>
      </c>
      <c r="J9" s="15" t="str">
        <f>IF(H9&lt;&gt;"",J4+G9,"")</f>
        <v/>
      </c>
      <c r="K9" s="11"/>
      <c r="M9" s="28" t="s">
        <v>6</v>
      </c>
      <c r="N9" s="27">
        <v>3</v>
      </c>
    </row>
    <row r="10" spans="1:14">
      <c r="A10" s="38"/>
      <c r="B10" s="48" t="str">
        <f>IF(H10=B2,N5,"")</f>
        <v/>
      </c>
      <c r="C10" s="48" t="str">
        <f>IF(H10=C2,N5,"")</f>
        <v/>
      </c>
      <c r="D10" s="48" t="str">
        <f>IF(H10=D2,N10,"")</f>
        <v/>
      </c>
      <c r="E10" s="48" t="str">
        <f>IF(H10=E2,N10,"")</f>
        <v/>
      </c>
      <c r="F10" s="49"/>
      <c r="G10" s="50" t="str">
        <f t="shared" si="0"/>
        <v/>
      </c>
      <c r="H10" s="13"/>
      <c r="I10" s="9">
        <v>75</v>
      </c>
      <c r="J10" s="10" t="str">
        <f>IF(H10&lt;&gt;"",J4+G10,"")</f>
        <v/>
      </c>
      <c r="K10" s="11"/>
      <c r="M10" s="28" t="s">
        <v>6</v>
      </c>
      <c r="N10" s="27">
        <v>3</v>
      </c>
    </row>
    <row r="11" spans="1:14">
      <c r="A11" s="38"/>
      <c r="B11" s="45" t="str">
        <f>IF(H11=B2,N5,"")</f>
        <v/>
      </c>
      <c r="C11" s="45" t="str">
        <f>IF(H11=C2,N5,"")</f>
        <v/>
      </c>
      <c r="D11" s="45" t="str">
        <f>IF(H11=D2,N11,"")</f>
        <v/>
      </c>
      <c r="E11" s="45" t="str">
        <f>IF(H11=E2,N11,"")</f>
        <v/>
      </c>
      <c r="F11" s="51"/>
      <c r="G11" s="52" t="str">
        <f t="shared" si="0"/>
        <v/>
      </c>
      <c r="H11" s="13"/>
      <c r="I11" s="12">
        <v>75</v>
      </c>
      <c r="J11" s="10" t="str">
        <f>IF(H11&lt;&gt;"",J4+G11,"")</f>
        <v/>
      </c>
      <c r="K11" s="11"/>
      <c r="M11" s="28" t="s">
        <v>6</v>
      </c>
      <c r="N11" s="27">
        <v>3</v>
      </c>
    </row>
    <row r="12" spans="1:14">
      <c r="A12" s="38"/>
      <c r="B12" s="48" t="str">
        <f>IF(H12=B2,N5,"")</f>
        <v/>
      </c>
      <c r="C12" s="48" t="str">
        <f>IF(H12=C2,N5,"")</f>
        <v/>
      </c>
      <c r="D12" s="48" t="str">
        <f>IF(H12=D2,N12,"")</f>
        <v/>
      </c>
      <c r="E12" s="48" t="str">
        <f>IF(H12=E2,N12,"")</f>
        <v/>
      </c>
      <c r="F12" s="49"/>
      <c r="G12" s="50" t="str">
        <f>IF(H12&lt;&gt;"",G11+I12,"")</f>
        <v/>
      </c>
      <c r="H12" s="13"/>
      <c r="I12" s="9">
        <v>75</v>
      </c>
      <c r="J12" s="10" t="str">
        <f>IF(H12&lt;&gt;"",J4+G12,"")</f>
        <v/>
      </c>
      <c r="K12" s="11"/>
      <c r="M12" s="28" t="s">
        <v>6</v>
      </c>
      <c r="N12" s="27">
        <v>3</v>
      </c>
    </row>
    <row r="13" spans="1:14">
      <c r="A13" s="38"/>
      <c r="B13" s="45" t="str">
        <f>IF(H13=B2,N5,"")</f>
        <v/>
      </c>
      <c r="C13" s="45" t="str">
        <f>IF(H13=C2,N5,"")</f>
        <v/>
      </c>
      <c r="D13" s="45" t="str">
        <f>IF(H13=D2,N13,"")</f>
        <v/>
      </c>
      <c r="E13" s="45" t="str">
        <f>IF(H13=E2,N13,"")</f>
        <v/>
      </c>
      <c r="F13" s="51"/>
      <c r="G13" s="52" t="str">
        <f>IF(H13&lt;&gt;"",G12+I13,"")</f>
        <v/>
      </c>
      <c r="H13" s="13"/>
      <c r="I13" s="14">
        <v>75</v>
      </c>
      <c r="J13" s="10" t="str">
        <f>IF(H13&lt;&gt;"",J4+G13,"")</f>
        <v/>
      </c>
      <c r="K13" s="11"/>
      <c r="M13" s="28" t="s">
        <v>6</v>
      </c>
      <c r="N13" s="27">
        <v>3</v>
      </c>
    </row>
    <row r="14" spans="1:14">
      <c r="A14" s="38"/>
      <c r="B14" s="48" t="str">
        <f>IF(H14=B2,N5,"")</f>
        <v/>
      </c>
      <c r="C14" s="48" t="str">
        <f>IF(H14=C2,N5,"")</f>
        <v/>
      </c>
      <c r="D14" s="48" t="str">
        <f>IF(H14=D2,N14,"")</f>
        <v/>
      </c>
      <c r="E14" s="48" t="str">
        <f>IF(H14=E2,N14,"")</f>
        <v/>
      </c>
      <c r="F14" s="49"/>
      <c r="G14" s="50" t="str">
        <f>IF(H14&lt;&gt;"",G13+I14,"")</f>
        <v/>
      </c>
      <c r="H14" s="13"/>
      <c r="I14" s="9">
        <v>75</v>
      </c>
      <c r="J14" s="10" t="str">
        <f>IF(H14&lt;&gt;"",J4+G14,"")</f>
        <v/>
      </c>
      <c r="K14" s="11"/>
      <c r="M14" s="28" t="s">
        <v>6</v>
      </c>
      <c r="N14" s="27">
        <v>3</v>
      </c>
    </row>
    <row r="15" spans="1:14">
      <c r="A15" s="38"/>
      <c r="B15" s="45" t="str">
        <f>IF(H15=B2,N5,"")</f>
        <v/>
      </c>
      <c r="C15" s="45" t="str">
        <f>IF(H15=C2,N5,"")</f>
        <v/>
      </c>
      <c r="D15" s="45" t="str">
        <f>IF(H15=D2,N15,"")</f>
        <v/>
      </c>
      <c r="E15" s="45" t="str">
        <f>IF(H15=E2,N15,"")</f>
        <v/>
      </c>
      <c r="F15" s="51"/>
      <c r="G15" s="52" t="str">
        <f t="shared" si="0"/>
        <v/>
      </c>
      <c r="H15" s="13"/>
      <c r="I15" s="14">
        <v>75</v>
      </c>
      <c r="J15" s="15" t="str">
        <f>IF(H15&lt;&gt;"",J4+G15,"")</f>
        <v/>
      </c>
      <c r="K15" s="11"/>
      <c r="M15" s="28" t="s">
        <v>6</v>
      </c>
      <c r="N15" s="27">
        <v>3</v>
      </c>
    </row>
    <row r="16" spans="1:14">
      <c r="A16" s="38"/>
      <c r="B16" s="48" t="str">
        <f>IF(H16=B2,N5,"")</f>
        <v/>
      </c>
      <c r="C16" s="48" t="str">
        <f>IF(H16=C2,N5,"")</f>
        <v/>
      </c>
      <c r="D16" s="48" t="str">
        <f>IF(H16=D2,N16,"")</f>
        <v/>
      </c>
      <c r="E16" s="48" t="str">
        <f>IF(H16=E2,N16,"")</f>
        <v/>
      </c>
      <c r="F16" s="49"/>
      <c r="G16" s="50" t="str">
        <f t="shared" si="0"/>
        <v/>
      </c>
      <c r="H16" s="13"/>
      <c r="I16" s="9">
        <v>75</v>
      </c>
      <c r="J16" s="10" t="str">
        <f>IF(H16&lt;&gt;"",J4+G16,"")</f>
        <v/>
      </c>
      <c r="K16" s="11"/>
      <c r="M16" s="28" t="s">
        <v>6</v>
      </c>
      <c r="N16" s="27">
        <v>3</v>
      </c>
    </row>
    <row r="17" spans="1:14">
      <c r="A17" s="38"/>
      <c r="B17" s="45" t="str">
        <f>IF(H17=B2,N5,"")</f>
        <v/>
      </c>
      <c r="C17" s="45" t="str">
        <f>IF(H17=C2,N5,"")</f>
        <v/>
      </c>
      <c r="D17" s="45" t="str">
        <f>IF(H17=D2,N17,"")</f>
        <v/>
      </c>
      <c r="E17" s="45" t="str">
        <f>IF(H17=E2,N17,"")</f>
        <v/>
      </c>
      <c r="F17" s="51"/>
      <c r="G17" s="52" t="str">
        <f t="shared" si="0"/>
        <v/>
      </c>
      <c r="H17" s="13"/>
      <c r="I17" s="12">
        <v>75</v>
      </c>
      <c r="J17" s="10" t="str">
        <f>IF(H17&lt;&gt;"",J4+G17,"")</f>
        <v/>
      </c>
      <c r="K17" s="11"/>
      <c r="M17" s="28" t="s">
        <v>6</v>
      </c>
      <c r="N17" s="27">
        <v>3</v>
      </c>
    </row>
    <row r="18" spans="1:14">
      <c r="A18" s="38"/>
      <c r="B18" s="48" t="str">
        <f>IF(H18=B2,N5,"")</f>
        <v/>
      </c>
      <c r="C18" s="48" t="str">
        <f>IF(H18=C2,N5,"")</f>
        <v/>
      </c>
      <c r="D18" s="48" t="str">
        <f>IF(H18=D2,N18,"")</f>
        <v/>
      </c>
      <c r="E18" s="48" t="str">
        <f>IF(H18=E2,N18,"")</f>
        <v/>
      </c>
      <c r="F18" s="53"/>
      <c r="G18" s="50" t="str">
        <f t="shared" si="0"/>
        <v/>
      </c>
      <c r="H18" s="13"/>
      <c r="I18" s="9">
        <v>75</v>
      </c>
      <c r="J18" s="10" t="str">
        <f>IF(H18&lt;&gt;"",J4+G18,"")</f>
        <v/>
      </c>
      <c r="K18" s="11"/>
      <c r="M18" s="28" t="s">
        <v>6</v>
      </c>
      <c r="N18" s="27">
        <v>3</v>
      </c>
    </row>
    <row r="19" spans="1:14">
      <c r="A19" s="38"/>
      <c r="B19" s="45" t="str">
        <f>IF(H19=B2,N5,"")</f>
        <v/>
      </c>
      <c r="C19" s="45" t="str">
        <f>IF(H19=C2,N5,"")</f>
        <v/>
      </c>
      <c r="D19" s="45" t="str">
        <f>IF(H19=D2,N19,"")</f>
        <v/>
      </c>
      <c r="E19" s="45" t="str">
        <f>IF(H19=E2,N19,"")</f>
        <v/>
      </c>
      <c r="F19" s="51"/>
      <c r="G19" s="52" t="str">
        <f t="shared" si="0"/>
        <v/>
      </c>
      <c r="H19" s="13"/>
      <c r="I19" s="14">
        <v>75</v>
      </c>
      <c r="J19" s="10" t="str">
        <f>IF(H19&lt;&gt;"",J4+G19,"")</f>
        <v/>
      </c>
      <c r="K19" s="11"/>
      <c r="M19" s="28" t="s">
        <v>6</v>
      </c>
      <c r="N19" s="27">
        <v>3</v>
      </c>
    </row>
    <row r="20" spans="1:14">
      <c r="A20" s="38"/>
      <c r="B20" s="48" t="str">
        <f>IF(H20=B2,N5,"")</f>
        <v/>
      </c>
      <c r="C20" s="48" t="str">
        <f>IF(H20=C2,N5,"")</f>
        <v/>
      </c>
      <c r="D20" s="48" t="str">
        <f>IF(H20=D2,N20,"")</f>
        <v/>
      </c>
      <c r="E20" s="48" t="str">
        <f>IF(H20=E2,N20,"")</f>
        <v/>
      </c>
      <c r="F20" s="49"/>
      <c r="G20" s="50" t="str">
        <f t="shared" si="0"/>
        <v/>
      </c>
      <c r="H20" s="13"/>
      <c r="I20" s="9">
        <v>75</v>
      </c>
      <c r="J20" s="10" t="str">
        <f>IF(H20&lt;&gt;"",J4+G20,"")</f>
        <v/>
      </c>
      <c r="K20" s="18"/>
      <c r="M20" s="28" t="s">
        <v>6</v>
      </c>
      <c r="N20" s="27">
        <v>3</v>
      </c>
    </row>
    <row r="21" spans="1:14">
      <c r="A21" s="38"/>
      <c r="B21" s="45" t="str">
        <f>IF(H21=B2,N5,"")</f>
        <v/>
      </c>
      <c r="C21" s="45" t="str">
        <f>IF(H21=C2,N5,"")</f>
        <v/>
      </c>
      <c r="D21" s="45" t="str">
        <f>IF(H21=D2,N21,"")</f>
        <v/>
      </c>
      <c r="E21" s="45" t="str">
        <f>IF(H21=E2,N21,"")</f>
        <v/>
      </c>
      <c r="F21" s="51"/>
      <c r="G21" s="52" t="str">
        <f t="shared" si="0"/>
        <v/>
      </c>
      <c r="H21" s="13"/>
      <c r="I21" s="14">
        <v>75</v>
      </c>
      <c r="J21" s="15" t="str">
        <f>IF(H21&lt;&gt;"",J4+G21,"")</f>
        <v/>
      </c>
      <c r="K21" s="18"/>
      <c r="M21" s="28" t="s">
        <v>6</v>
      </c>
      <c r="N21" s="27">
        <v>3</v>
      </c>
    </row>
    <row r="22" spans="1:14">
      <c r="A22" s="38"/>
      <c r="B22" s="48" t="str">
        <f>IF(H22=B2,N5,"")</f>
        <v/>
      </c>
      <c r="C22" s="48" t="str">
        <f>IF(H22=C2,N5,"")</f>
        <v/>
      </c>
      <c r="D22" s="48" t="str">
        <f>IF(H22=D2,N22,"")</f>
        <v/>
      </c>
      <c r="E22" s="48" t="str">
        <f>IF(H22=E2,N22,"")</f>
        <v/>
      </c>
      <c r="F22" s="49"/>
      <c r="G22" s="50" t="str">
        <f t="shared" si="0"/>
        <v/>
      </c>
      <c r="H22" s="13"/>
      <c r="I22" s="9">
        <v>75</v>
      </c>
      <c r="J22" s="10" t="str">
        <f>IF(H22&lt;&gt;"",J4+G22,"")</f>
        <v/>
      </c>
      <c r="K22" s="18"/>
      <c r="M22" s="28" t="s">
        <v>6</v>
      </c>
      <c r="N22" s="27">
        <v>3</v>
      </c>
    </row>
    <row r="23" spans="1:14">
      <c r="A23" s="38"/>
      <c r="B23" s="45" t="str">
        <f>IF(H23=B2,N5,"")</f>
        <v/>
      </c>
      <c r="C23" s="45" t="str">
        <f>IF(H23=C2,N5,"")</f>
        <v/>
      </c>
      <c r="D23" s="45" t="str">
        <f>IF(H23=D2,N23,"")</f>
        <v/>
      </c>
      <c r="E23" s="45" t="str">
        <f>IF(H23=E2,N23,"")</f>
        <v/>
      </c>
      <c r="F23" s="51"/>
      <c r="G23" s="52" t="str">
        <f t="shared" si="0"/>
        <v/>
      </c>
      <c r="H23" s="13"/>
      <c r="I23" s="14">
        <v>75</v>
      </c>
      <c r="J23" s="10" t="str">
        <f>IF(H23&lt;&gt;"",J4+G23,"")</f>
        <v/>
      </c>
      <c r="K23" s="18"/>
      <c r="M23" s="28" t="s">
        <v>6</v>
      </c>
      <c r="N23" s="27">
        <v>3</v>
      </c>
    </row>
    <row r="24" spans="1:14">
      <c r="A24" s="38"/>
      <c r="B24" s="48" t="str">
        <f>IF(H24=B2,N5,"")</f>
        <v/>
      </c>
      <c r="C24" s="48" t="str">
        <f>IF(H24=C2,N5,"")</f>
        <v/>
      </c>
      <c r="D24" s="48" t="str">
        <f>IF(H24=D2,N24,"")</f>
        <v/>
      </c>
      <c r="E24" s="48" t="str">
        <f>IF(H24=E2,N24,"")</f>
        <v/>
      </c>
      <c r="F24" s="49"/>
      <c r="G24" s="54" t="str">
        <f t="shared" si="0"/>
        <v/>
      </c>
      <c r="H24" s="29"/>
      <c r="I24" s="9">
        <v>75</v>
      </c>
      <c r="J24" s="10" t="str">
        <f>IF(H24&lt;&gt;"",J4+G24,"")</f>
        <v/>
      </c>
      <c r="K24" s="18"/>
      <c r="M24" s="28" t="s">
        <v>6</v>
      </c>
      <c r="N24" s="27">
        <v>3</v>
      </c>
    </row>
    <row r="25" spans="1:14" ht="15">
      <c r="A25" s="38"/>
      <c r="B25" s="55">
        <f>SUM(B3:B24)-B4</f>
        <v>3</v>
      </c>
      <c r="C25" s="55">
        <f>SUM(C3:C24)-C4</f>
        <v>3</v>
      </c>
      <c r="D25" s="55">
        <f>SUM(D3:D24)-D4</f>
        <v>3</v>
      </c>
      <c r="E25" s="55">
        <f>SUM(E3:E24)-E4</f>
        <v>3</v>
      </c>
      <c r="F25" s="56">
        <f>SUM(B25:E25)</f>
        <v>12</v>
      </c>
      <c r="G25" s="57"/>
      <c r="H25" s="19"/>
      <c r="I25" s="17"/>
      <c r="J25" s="17"/>
      <c r="K25" s="17"/>
    </row>
    <row r="26" spans="1:14" ht="23.25" customHeight="1">
      <c r="A26" s="38"/>
      <c r="B26" s="58"/>
      <c r="C26" s="58"/>
      <c r="D26" s="58"/>
      <c r="E26" s="58"/>
      <c r="F26" s="59"/>
      <c r="G26" s="59"/>
      <c r="H26" s="19"/>
      <c r="I26" s="4"/>
      <c r="J26" s="4"/>
      <c r="K26" s="4"/>
    </row>
    <row r="27" spans="1:14" ht="15.75">
      <c r="A27" s="38"/>
      <c r="B27" s="58"/>
      <c r="C27" s="58"/>
      <c r="D27" s="58"/>
      <c r="E27" s="58"/>
      <c r="F27" s="60">
        <f>SUM(J27,-F28)</f>
        <v>600</v>
      </c>
      <c r="G27" s="59"/>
      <c r="H27" s="19"/>
      <c r="I27" s="4"/>
      <c r="J27" s="3">
        <f>MAX(J4:J24)</f>
        <v>600</v>
      </c>
      <c r="K27" s="4"/>
    </row>
    <row r="28" spans="1:14" ht="18.75">
      <c r="B28" s="20"/>
      <c r="C28" s="20"/>
      <c r="D28" s="20"/>
      <c r="E28" s="20"/>
      <c r="F28" s="3">
        <f>SUM(B28,C28,D28,E28)</f>
        <v>0</v>
      </c>
      <c r="G28" s="35">
        <f>MAX(B28,C28,D28,E28)</f>
        <v>0</v>
      </c>
      <c r="H28" s="19"/>
      <c r="I28" s="4"/>
      <c r="J28" s="21">
        <f>N28*4</f>
        <v>6</v>
      </c>
      <c r="K28" s="4"/>
      <c r="M28" s="28" t="s">
        <v>5</v>
      </c>
      <c r="N28" s="27">
        <v>1.5</v>
      </c>
    </row>
    <row r="29" spans="1:14">
      <c r="B29" s="36">
        <f>SUM(G28,-B28)</f>
        <v>0</v>
      </c>
      <c r="C29" s="36">
        <f>SUM(G28,-C28)</f>
        <v>0</v>
      </c>
      <c r="D29" s="36">
        <f>SUM(G28,-D28)</f>
        <v>0</v>
      </c>
      <c r="E29" s="36">
        <f>SUM(G28,-E28)</f>
        <v>0</v>
      </c>
      <c r="F29" s="35">
        <f>SUM(B29:E29)</f>
        <v>0</v>
      </c>
      <c r="G29" s="4"/>
      <c r="H29" s="19"/>
      <c r="I29" s="4"/>
      <c r="J29" s="4"/>
      <c r="K29" s="4"/>
    </row>
    <row r="30" spans="1:14">
      <c r="B30" s="37">
        <f>IF(F29=0,0,B29/F29)</f>
        <v>0</v>
      </c>
      <c r="C30" s="37">
        <f>IF(F29=0,0,C29/F29)</f>
        <v>0</v>
      </c>
      <c r="D30" s="37">
        <f>IF(F29=0,0,D29/F29)</f>
        <v>0</v>
      </c>
      <c r="E30" s="37">
        <f>IF(F29=0,0,E29/F29)</f>
        <v>0</v>
      </c>
      <c r="F30" s="4"/>
      <c r="G30" s="4"/>
      <c r="H30" s="19"/>
      <c r="I30" s="4"/>
      <c r="J30" s="4"/>
      <c r="K30" s="4"/>
    </row>
    <row r="31" spans="1:14">
      <c r="B31" s="37">
        <f>PRODUCT(B30,J28)</f>
        <v>0</v>
      </c>
      <c r="C31" s="37">
        <f>PRODUCT(C30,J28)</f>
        <v>0</v>
      </c>
      <c r="D31" s="37">
        <f>PRODUCT(D30,J28)</f>
        <v>0</v>
      </c>
      <c r="E31" s="37">
        <f>PRODUCT(E30,J28)</f>
        <v>0</v>
      </c>
      <c r="F31" s="4"/>
      <c r="G31" s="4"/>
      <c r="H31" s="19"/>
      <c r="I31" s="4"/>
      <c r="J31" s="4"/>
      <c r="K31" s="4"/>
    </row>
    <row r="32" spans="1:14" ht="15">
      <c r="B32" s="16">
        <f>ROUNDUP(B31,1)</f>
        <v>0</v>
      </c>
      <c r="C32" s="16">
        <f>ROUNDUP(C31,1)</f>
        <v>0</v>
      </c>
      <c r="D32" s="16">
        <f>ROUNDUP(D31,1)</f>
        <v>0</v>
      </c>
      <c r="E32" s="16">
        <f>ROUNDUP(E31,1)</f>
        <v>0</v>
      </c>
      <c r="F32" s="30">
        <f>SUM(B32:E32)</f>
        <v>0</v>
      </c>
      <c r="G32" s="4"/>
      <c r="H32" s="19"/>
      <c r="I32" s="4"/>
      <c r="J32" s="4"/>
      <c r="K32" s="4"/>
    </row>
    <row r="33" spans="2:11">
      <c r="B33" s="18"/>
      <c r="C33" s="18"/>
      <c r="D33" s="18"/>
      <c r="E33" s="18"/>
      <c r="F33" s="4"/>
      <c r="G33" s="4"/>
      <c r="H33" s="19"/>
      <c r="I33" s="4"/>
      <c r="J33" s="4"/>
      <c r="K33" s="4"/>
    </row>
    <row r="34" spans="2:11">
      <c r="B34" s="18"/>
      <c r="C34" s="18"/>
      <c r="D34" s="18"/>
      <c r="E34" s="18"/>
      <c r="F34" s="4"/>
      <c r="G34" s="4"/>
      <c r="H34" s="19"/>
      <c r="I34" s="4"/>
      <c r="J34" s="4"/>
      <c r="K34" s="4"/>
    </row>
    <row r="35" spans="2:11">
      <c r="B35" s="18"/>
      <c r="C35" s="18"/>
      <c r="D35" s="18"/>
      <c r="E35" s="18"/>
      <c r="F35" s="4"/>
      <c r="G35" s="4"/>
      <c r="H35" s="19"/>
      <c r="I35" s="4"/>
      <c r="J35" s="4"/>
      <c r="K35" s="4"/>
    </row>
    <row r="36" spans="2:11" ht="18">
      <c r="B36" s="22">
        <f>SUM(B25,B32)</f>
        <v>3</v>
      </c>
      <c r="C36" s="22">
        <f>SUM(C25,C32)</f>
        <v>3</v>
      </c>
      <c r="D36" s="22">
        <f>SUM(D25,D32)</f>
        <v>3</v>
      </c>
      <c r="E36" s="22">
        <f>SUM(E25,E32)</f>
        <v>3</v>
      </c>
      <c r="F36" s="61">
        <f>SUM(B36:E36)</f>
        <v>12</v>
      </c>
      <c r="G36" s="4"/>
      <c r="H36" s="19"/>
      <c r="I36" s="4"/>
      <c r="J36" s="4"/>
      <c r="K36" s="4"/>
    </row>
    <row r="37" spans="2:11" ht="18">
      <c r="B37" s="23"/>
      <c r="C37" s="23"/>
      <c r="D37" s="23"/>
      <c r="E37" s="23"/>
      <c r="F37" s="62">
        <f>ROUNDDOWN(F36/4,1)</f>
        <v>3</v>
      </c>
      <c r="G37" s="23"/>
      <c r="H37" s="24"/>
      <c r="I37" s="23"/>
      <c r="J37" s="23"/>
      <c r="K37" s="23"/>
    </row>
    <row r="38" spans="2:11" ht="18">
      <c r="B38" s="23"/>
      <c r="C38" s="23"/>
      <c r="D38" s="23"/>
      <c r="E38" s="23"/>
      <c r="F38" s="62">
        <f>ROUNDDOWN(F36/4,1)</f>
        <v>3</v>
      </c>
      <c r="G38" s="23"/>
      <c r="H38" s="24"/>
      <c r="I38" s="23"/>
      <c r="J38" s="23"/>
      <c r="K38" s="23"/>
    </row>
    <row r="40" spans="2:11" ht="18">
      <c r="F40" s="63">
        <f>SUM(F36:F38)</f>
        <v>18</v>
      </c>
    </row>
  </sheetData>
  <sheetProtection sheet="1" objects="1" scenarios="1" selectLockedCells="1"/>
  <phoneticPr fontId="0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Poker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2012-01-29T00:38:03Z</cp:lastPrinted>
  <dcterms:created xsi:type="dcterms:W3CDTF">2010-03-17T19:22:49Z</dcterms:created>
  <dcterms:modified xsi:type="dcterms:W3CDTF">2012-08-22T19:07:33Z</dcterms:modified>
</cp:coreProperties>
</file>