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3346" yWindow="270" windowWidth="7170" windowHeight="4485" activeTab="0"/>
  </bookViews>
  <sheets>
    <sheet name="Matrix A" sheetId="1" r:id="rId1"/>
    <sheet name="Eigenwerte" sheetId="2" r:id="rId2"/>
  </sheets>
  <definedNames>
    <definedName name="l">#REF!</definedName>
  </definedNames>
  <calcPr fullCalcOnLoad="1"/>
</workbook>
</file>

<file path=xl/sharedStrings.xml><?xml version="1.0" encoding="utf-8"?>
<sst xmlns="http://schemas.openxmlformats.org/spreadsheetml/2006/main" count="38" uniqueCount="37">
  <si>
    <t>Eigenwerte</t>
  </si>
  <si>
    <t>Realteil</t>
  </si>
  <si>
    <t>Imaginärteil</t>
  </si>
  <si>
    <t>Eigenvektoren</t>
  </si>
  <si>
    <t>Nr.</t>
  </si>
  <si>
    <t>Berechnung der Eigenwerte mit STRG+e</t>
  </si>
  <si>
    <t>lamda</t>
  </si>
  <si>
    <t>Komponente 1</t>
  </si>
  <si>
    <t>Komponente 2</t>
  </si>
  <si>
    <t>...</t>
  </si>
  <si>
    <t>Lösen der Gleichung</t>
  </si>
  <si>
    <t>Zweimassenschwinger:</t>
  </si>
  <si>
    <t>Dreimassenschwinger:</t>
  </si>
  <si>
    <t>I1</t>
  </si>
  <si>
    <t>I2</t>
  </si>
  <si>
    <t>I3</t>
  </si>
  <si>
    <t>c12</t>
  </si>
  <si>
    <t>c23</t>
  </si>
  <si>
    <t>Eigenfreq.</t>
  </si>
  <si>
    <t>f [1/s]</t>
  </si>
  <si>
    <t>Systemparameter</t>
  </si>
  <si>
    <t>Zweimassenschwinger</t>
  </si>
  <si>
    <t>Dreimassen-</t>
  </si>
  <si>
    <t>einfach</t>
  </si>
  <si>
    <t>besser</t>
  </si>
  <si>
    <t>Fehler:</t>
  </si>
  <si>
    <t>schwinger</t>
  </si>
  <si>
    <t>Viermassenschwinger:</t>
  </si>
  <si>
    <t xml:space="preserve">Zahlenwerte aus Übung </t>
  </si>
  <si>
    <t>(Werte für Zweimassenschwinger werden automatisch berechnet)</t>
  </si>
  <si>
    <t>berechnete Eigenfrequenzen</t>
  </si>
  <si>
    <t>Beispiel (wie in Übung ATI_12)</t>
  </si>
  <si>
    <t>Eigenwertlöser:</t>
  </si>
  <si>
    <t>(Berechnet wird mit Makro - Lösung auf Blatt "Eigenwerte")</t>
  </si>
  <si>
    <t xml:space="preserve">Bitte Matrix A am Beginn des Tabellenblattes eingeben </t>
  </si>
  <si>
    <t>(Beginnen in Zelle A1, quadratisch, beliebige Dimension)</t>
  </si>
  <si>
    <r>
      <t xml:space="preserve">zugehörige Matrix A </t>
    </r>
    <r>
      <rPr>
        <sz val="10"/>
        <rFont val="Arial"/>
        <family val="2"/>
      </rPr>
      <t>(Zahlenwerte an den Tabellenanfang kopieren)</t>
    </r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</si>
</sst>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72" fontId="0" fillId="0" borderId="0" xfId="0" applyNumberForma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142875</xdr:rowOff>
    </xdr:from>
    <xdr:to>
      <xdr:col>7</xdr:col>
      <xdr:colOff>752475</xdr:colOff>
      <xdr:row>8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04800"/>
          <a:ext cx="1514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66675</xdr:rowOff>
    </xdr:from>
    <xdr:to>
      <xdr:col>9</xdr:col>
      <xdr:colOff>57150</xdr:colOff>
      <xdr:row>18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1685925"/>
          <a:ext cx="2343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</xdr:row>
      <xdr:rowOff>0</xdr:rowOff>
    </xdr:from>
    <xdr:to>
      <xdr:col>10</xdr:col>
      <xdr:colOff>1133475</xdr:colOff>
      <xdr:row>10</xdr:row>
      <xdr:rowOff>28575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161925"/>
          <a:ext cx="2266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K36"/>
  <sheetViews>
    <sheetView tabSelected="1" workbookViewId="0" topLeftCell="A1">
      <selection activeCell="C7" sqref="C7"/>
    </sheetView>
  </sheetViews>
  <sheetFormatPr defaultColWidth="11.421875" defaultRowHeight="12.75"/>
  <cols>
    <col min="4" max="4" width="12.421875" style="0" bestFit="1" customWidth="1"/>
    <col min="6" max="6" width="5.140625" style="0" customWidth="1"/>
    <col min="11" max="11" width="17.140625" style="0" customWidth="1"/>
  </cols>
  <sheetData>
    <row r="1" spans="1:11" ht="12.75">
      <c r="A1" s="21">
        <f>B$29/B$26</f>
        <v>400000</v>
      </c>
      <c r="B1" s="21">
        <f>-A$33</f>
        <v>-400000</v>
      </c>
      <c r="C1" s="21">
        <v>0</v>
      </c>
      <c r="D1" s="21"/>
      <c r="E1" s="21"/>
      <c r="G1" s="14" t="s">
        <v>11</v>
      </c>
      <c r="J1" s="14" t="s">
        <v>12</v>
      </c>
      <c r="K1" s="3"/>
    </row>
    <row r="2" spans="1:5" ht="12.75">
      <c r="A2" s="21">
        <f>-B$29/B$27</f>
        <v>-666666.6666666667</v>
      </c>
      <c r="B2" s="21">
        <f>(B$29+B$30)/B$27</f>
        <v>3333333.3333333335</v>
      </c>
      <c r="C2" s="21">
        <f>-B$30/B$27</f>
        <v>-2666666.666666667</v>
      </c>
      <c r="D2" s="21"/>
      <c r="E2" s="21"/>
    </row>
    <row r="3" spans="1:5" ht="12.75">
      <c r="A3" s="21">
        <v>0</v>
      </c>
      <c r="B3" s="21">
        <f>-B$30/B$28</f>
        <v>-1600000</v>
      </c>
      <c r="C3" s="21">
        <f>-B$35</f>
        <v>1600000</v>
      </c>
      <c r="D3" s="21"/>
      <c r="E3" s="21"/>
    </row>
    <row r="4" spans="1:5" ht="12.75">
      <c r="A4" s="21"/>
      <c r="B4" s="21"/>
      <c r="C4" s="21"/>
      <c r="D4" s="21"/>
      <c r="E4" s="21"/>
    </row>
    <row r="5" spans="1:5" ht="12.75">
      <c r="A5" s="21"/>
      <c r="B5" s="21"/>
      <c r="C5" s="21"/>
      <c r="D5" s="21"/>
      <c r="E5" s="21"/>
    </row>
    <row r="9" spans="1:4" ht="12.75">
      <c r="A9" s="11" t="s">
        <v>32</v>
      </c>
      <c r="B9" s="10"/>
      <c r="C9" s="10"/>
      <c r="D9" s="10"/>
    </row>
    <row r="10" spans="1:7" ht="12.75">
      <c r="A10" s="22" t="s">
        <v>10</v>
      </c>
      <c r="B10" s="10"/>
      <c r="C10" s="10"/>
      <c r="D10" s="10"/>
      <c r="G10" s="14" t="s">
        <v>27</v>
      </c>
    </row>
    <row r="11" spans="1:4" ht="12.75">
      <c r="A11" s="10"/>
      <c r="B11" s="10"/>
      <c r="C11" s="10"/>
      <c r="D11" s="10"/>
    </row>
    <row r="12" spans="1:4" ht="12.75">
      <c r="A12" s="8" t="s">
        <v>5</v>
      </c>
      <c r="B12" s="6"/>
      <c r="C12" s="5"/>
      <c r="D12" s="5"/>
    </row>
    <row r="13" ht="12.75">
      <c r="A13" s="23" t="s">
        <v>33</v>
      </c>
    </row>
    <row r="14" spans="1:4" ht="12.75">
      <c r="A14" s="7" t="s">
        <v>34</v>
      </c>
      <c r="B14" s="1"/>
      <c r="C14" s="1"/>
      <c r="D14" s="1"/>
    </row>
    <row r="15" ht="12.75">
      <c r="A15" t="s">
        <v>35</v>
      </c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7" ht="12.75">
      <c r="A22" s="8" t="s">
        <v>31</v>
      </c>
      <c r="B22" s="5"/>
      <c r="C22" s="5"/>
      <c r="G22" s="14" t="s">
        <v>28</v>
      </c>
    </row>
    <row r="23" ht="12.75">
      <c r="G23" t="s">
        <v>29</v>
      </c>
    </row>
    <row r="24" spans="7:9" ht="12.75">
      <c r="G24" s="16" t="s">
        <v>22</v>
      </c>
      <c r="H24" s="20" t="s">
        <v>21</v>
      </c>
      <c r="I24" s="20"/>
    </row>
    <row r="25" spans="1:9" ht="12.75">
      <c r="A25" s="14" t="s">
        <v>20</v>
      </c>
      <c r="G25" s="16" t="s">
        <v>26</v>
      </c>
      <c r="H25" s="15" t="s">
        <v>23</v>
      </c>
      <c r="I25" s="15" t="s">
        <v>24</v>
      </c>
    </row>
    <row r="26" spans="1:9" ht="12.75">
      <c r="A26" t="s">
        <v>13</v>
      </c>
      <c r="B26" s="17">
        <v>0.5</v>
      </c>
      <c r="G26" s="17">
        <v>0.5</v>
      </c>
      <c r="H26">
        <f>G26+G27/2</f>
        <v>0.65</v>
      </c>
      <c r="I26">
        <f>G26+G27*G29/(G29+G30)</f>
        <v>0.56</v>
      </c>
    </row>
    <row r="27" spans="1:9" ht="12.75">
      <c r="A27" t="s">
        <v>14</v>
      </c>
      <c r="B27" s="17">
        <v>0.3</v>
      </c>
      <c r="G27" s="17">
        <v>0.3</v>
      </c>
      <c r="H27">
        <f>G28+G27/2</f>
        <v>0.65</v>
      </c>
      <c r="I27">
        <f>G28+G27*G30/(G29+G30)</f>
        <v>0.74</v>
      </c>
    </row>
    <row r="28" spans="1:9" ht="12.75">
      <c r="A28" t="s">
        <v>15</v>
      </c>
      <c r="B28" s="17">
        <v>0.5</v>
      </c>
      <c r="G28" s="17">
        <v>0.5</v>
      </c>
      <c r="H28">
        <v>1</v>
      </c>
      <c r="I28">
        <v>1</v>
      </c>
    </row>
    <row r="29" spans="1:9" ht="12.75">
      <c r="A29" t="s">
        <v>16</v>
      </c>
      <c r="B29" s="17">
        <v>200000</v>
      </c>
      <c r="G29" s="17">
        <v>200000</v>
      </c>
      <c r="H29">
        <f>1/(1/G29+1/G30)</f>
        <v>160000</v>
      </c>
      <c r="I29">
        <f>H29</f>
        <v>160000</v>
      </c>
    </row>
    <row r="30" spans="1:9" ht="12.75">
      <c r="A30" t="s">
        <v>17</v>
      </c>
      <c r="B30" s="17">
        <v>800000</v>
      </c>
      <c r="G30" s="17">
        <v>800000</v>
      </c>
      <c r="H30">
        <v>0</v>
      </c>
      <c r="I30">
        <v>0</v>
      </c>
    </row>
    <row r="32" spans="1:7" ht="12.75">
      <c r="A32" s="7" t="s">
        <v>36</v>
      </c>
      <c r="G32" s="13" t="s">
        <v>30</v>
      </c>
    </row>
    <row r="33" spans="1:9" ht="12.75">
      <c r="A33">
        <f>B$29/B$26</f>
        <v>400000</v>
      </c>
      <c r="B33">
        <f>-A$33</f>
        <v>-400000</v>
      </c>
      <c r="C33">
        <v>0</v>
      </c>
      <c r="G33" s="18">
        <v>121.62168379728456</v>
      </c>
      <c r="H33" s="1">
        <v>111.67286462783109</v>
      </c>
      <c r="I33" s="1">
        <v>112.75898036402853</v>
      </c>
    </row>
    <row r="34" spans="1:9" ht="12.75">
      <c r="A34">
        <f>-B$29/B$27</f>
        <v>-666666.6666666667</v>
      </c>
      <c r="B34">
        <f>(B$29+B$30)/B$27</f>
        <v>3333333.3333333335</v>
      </c>
      <c r="C34">
        <f>-B$30/B$27</f>
        <v>-2666666.666666667</v>
      </c>
      <c r="G34" s="18">
        <v>2.303230524613024E-06</v>
      </c>
      <c r="H34" s="1">
        <v>0</v>
      </c>
      <c r="I34" s="1">
        <v>0</v>
      </c>
    </row>
    <row r="35" spans="1:9" ht="12.75">
      <c r="A35">
        <v>0</v>
      </c>
      <c r="B35">
        <f>-B$30/B$28</f>
        <v>-1600000</v>
      </c>
      <c r="C35">
        <f>-B$35</f>
        <v>1600000</v>
      </c>
      <c r="G35" s="18">
        <v>346.8556042755071</v>
      </c>
      <c r="H35" s="1">
        <v>0</v>
      </c>
      <c r="I35" s="1">
        <v>0</v>
      </c>
    </row>
    <row r="36" spans="7:9" ht="12.75">
      <c r="G36" s="19" t="s">
        <v>25</v>
      </c>
      <c r="H36" s="12">
        <f>1-H33/G33</f>
        <v>0.08180136024128615</v>
      </c>
      <c r="I36" s="12">
        <f>1-I33/G33</f>
        <v>0.0728710798645752</v>
      </c>
    </row>
  </sheetData>
  <mergeCells count="1">
    <mergeCell ref="H24:I24"/>
  </mergeCells>
  <printOptions/>
  <pageMargins left="0.75" right="0.75" top="1" bottom="1" header="0.4921259845" footer="0.4921259845"/>
  <pageSetup horizontalDpi="300" verticalDpi="300" orientation="landscape" paperSize="9" r:id="rId4"/>
  <headerFooter alignWithMargins="0">
    <oddHeader>&amp;C&amp;A</oddHeader>
    <oddFooter>&amp;CSeite &amp;P</oddFooter>
  </headerFooter>
  <drawing r:id="rId3"/>
  <legacyDrawing r:id="rId2"/>
  <oleObjects>
    <oleObject progId="Equation.3" shapeId="5904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H17"/>
  <sheetViews>
    <sheetView workbookViewId="0" topLeftCell="A1">
      <selection activeCell="B7" sqref="B7"/>
    </sheetView>
  </sheetViews>
  <sheetFormatPr defaultColWidth="11.421875" defaultRowHeight="12.75"/>
  <cols>
    <col min="2" max="9" width="13.00390625" style="0" customWidth="1"/>
  </cols>
  <sheetData>
    <row r="1" spans="1:6" ht="12.75">
      <c r="A1" t="s">
        <v>0</v>
      </c>
      <c r="E1" t="s">
        <v>18</v>
      </c>
      <c r="F1" t="s">
        <v>6</v>
      </c>
    </row>
    <row r="2" spans="1:5" ht="12.75">
      <c r="A2" s="1" t="s">
        <v>4</v>
      </c>
      <c r="B2" s="1" t="s">
        <v>1</v>
      </c>
      <c r="C2" t="s">
        <v>2</v>
      </c>
      <c r="E2" t="s">
        <v>19</v>
      </c>
    </row>
    <row r="3" spans="1:8" ht="12.75">
      <c r="A3" s="2">
        <v>1</v>
      </c>
      <c r="B3" s="1">
        <v>583933.4197582258</v>
      </c>
      <c r="C3" s="1">
        <v>0</v>
      </c>
      <c r="D3" s="1"/>
      <c r="E3" s="1">
        <v>121.62168379728456</v>
      </c>
      <c r="F3" s="9">
        <v>764.1716609315251</v>
      </c>
      <c r="H3" s="1"/>
    </row>
    <row r="4" spans="1:8" ht="12.75">
      <c r="A4" s="2">
        <v>2</v>
      </c>
      <c r="B4" s="1">
        <v>2.094190201754435E-10</v>
      </c>
      <c r="C4" s="1">
        <v>0</v>
      </c>
      <c r="D4" s="1"/>
      <c r="E4" s="1">
        <v>2.303230524613024E-06</v>
      </c>
      <c r="F4" s="9">
        <v>1.4471625787021207E-05</v>
      </c>
      <c r="H4" s="1"/>
    </row>
    <row r="5" spans="1:8" ht="12.75">
      <c r="A5" s="2">
        <v>3</v>
      </c>
      <c r="B5" s="1">
        <v>4749399.91357511</v>
      </c>
      <c r="C5" s="1">
        <v>0</v>
      </c>
      <c r="D5" s="1"/>
      <c r="E5" s="1">
        <v>346.8556042755071</v>
      </c>
      <c r="F5" s="9">
        <v>2179.358276805406</v>
      </c>
      <c r="H5" s="1"/>
    </row>
    <row r="6" spans="1:6" ht="12.75">
      <c r="A6" s="2"/>
      <c r="B6" s="1"/>
      <c r="C6" s="1"/>
      <c r="D6" s="1"/>
      <c r="E6" s="1"/>
      <c r="F6" s="9"/>
    </row>
    <row r="7" spans="1:2" ht="12.75">
      <c r="A7" s="1" t="s">
        <v>3</v>
      </c>
      <c r="B7" s="1"/>
    </row>
    <row r="8" spans="1:4" ht="12.75">
      <c r="A8" s="2" t="s">
        <v>4</v>
      </c>
      <c r="B8" s="2" t="s">
        <v>7</v>
      </c>
      <c r="C8" s="2" t="s">
        <v>8</v>
      </c>
      <c r="D8" s="2" t="s">
        <v>9</v>
      </c>
    </row>
    <row r="9" spans="1:5" ht="12.75">
      <c r="A9" s="2">
        <v>1</v>
      </c>
      <c r="B9" s="1">
        <v>1</v>
      </c>
      <c r="C9" s="1">
        <v>-0.45983354939556337</v>
      </c>
      <c r="D9" s="1">
        <v>-0.724099870362661</v>
      </c>
      <c r="E9" s="2"/>
    </row>
    <row r="10" spans="1:5" ht="12.75">
      <c r="A10" s="2">
        <v>2</v>
      </c>
      <c r="B10" s="4">
        <v>1</v>
      </c>
      <c r="C10" s="4">
        <v>1</v>
      </c>
      <c r="D10" s="4">
        <v>0.9999999999999992</v>
      </c>
      <c r="E10" s="4"/>
    </row>
    <row r="11" spans="1:6" ht="12.75">
      <c r="A11" s="2">
        <v>3</v>
      </c>
      <c r="B11" s="4">
        <v>-0.09196670987911294</v>
      </c>
      <c r="C11" s="4">
        <v>1</v>
      </c>
      <c r="D11" s="4">
        <v>-0.5080332901208873</v>
      </c>
      <c r="E11" s="4"/>
      <c r="F11" s="1"/>
    </row>
    <row r="12" spans="1:7" ht="12.75">
      <c r="A12" s="2"/>
      <c r="B12" s="4"/>
      <c r="C12" s="4"/>
      <c r="D12" s="4"/>
      <c r="E12" s="4"/>
      <c r="F12" s="1"/>
      <c r="G12" s="1"/>
    </row>
    <row r="13" spans="1:7" ht="12.75">
      <c r="A13" s="2"/>
      <c r="B13" s="4"/>
      <c r="C13" s="4"/>
      <c r="D13" s="4"/>
      <c r="E13" s="4"/>
      <c r="F13" s="1"/>
      <c r="G13" s="1"/>
    </row>
    <row r="14" spans="2:7" ht="12.75">
      <c r="B14" s="1"/>
      <c r="C14" s="1"/>
      <c r="D14" s="1"/>
      <c r="E14" s="1"/>
      <c r="F14" s="1"/>
      <c r="G14" s="1"/>
    </row>
    <row r="15" spans="2:7" ht="12.75">
      <c r="B15" s="1"/>
      <c r="C15" s="1"/>
      <c r="D15" s="1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Wittor</dc:creator>
  <cp:keywords/>
  <dc:description/>
  <cp:lastModifiedBy>Lützig</cp:lastModifiedBy>
  <cp:lastPrinted>2003-01-16T07:42:59Z</cp:lastPrinted>
  <dcterms:created xsi:type="dcterms:W3CDTF">1999-01-05T16:50:54Z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